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80" yWindow="980" windowWidth="25600" windowHeight="15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3" i="1"/>
  <c r="N4" i="1"/>
  <c r="N5" i="1"/>
  <c r="N6" i="1"/>
  <c r="N7" i="1"/>
  <c r="N8" i="1"/>
  <c r="N9" i="1"/>
  <c r="N10" i="1"/>
  <c r="N11" i="1"/>
  <c r="N12" i="1"/>
  <c r="N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G12" i="1"/>
  <c r="E12" i="1"/>
  <c r="F12" i="1"/>
  <c r="E11" i="1"/>
  <c r="F11" i="1"/>
  <c r="G11" i="1"/>
  <c r="G3" i="1"/>
  <c r="F3" i="1"/>
  <c r="E3" i="1"/>
  <c r="G5" i="1"/>
  <c r="G6" i="1"/>
  <c r="G7" i="1"/>
  <c r="G8" i="1"/>
  <c r="G9" i="1"/>
  <c r="G10" i="1"/>
  <c r="G4" i="1"/>
  <c r="F5" i="1"/>
  <c r="F6" i="1"/>
  <c r="F7" i="1"/>
  <c r="F8" i="1"/>
  <c r="F9" i="1"/>
  <c r="F10" i="1"/>
  <c r="E5" i="1"/>
  <c r="E6" i="1"/>
  <c r="E7" i="1"/>
  <c r="E8" i="1"/>
  <c r="E9" i="1"/>
  <c r="E10" i="1"/>
  <c r="F4" i="1"/>
  <c r="E4" i="1"/>
</calcChain>
</file>

<file path=xl/sharedStrings.xml><?xml version="1.0" encoding="utf-8"?>
<sst xmlns="http://schemas.openxmlformats.org/spreadsheetml/2006/main" count="23" uniqueCount="14">
  <si>
    <t>Duty Cycle</t>
  </si>
  <si>
    <t>Voltage</t>
  </si>
  <si>
    <t>%</t>
  </si>
  <si>
    <t>mV</t>
  </si>
  <si>
    <t>mA</t>
  </si>
  <si>
    <t>Ratio</t>
  </si>
  <si>
    <t>Voltage-DC</t>
  </si>
  <si>
    <t>Current-rms</t>
  </si>
  <si>
    <t>Current-DC</t>
  </si>
  <si>
    <t>R only</t>
  </si>
  <si>
    <t>I (mA)</t>
  </si>
  <si>
    <t>P (mW)</t>
  </si>
  <si>
    <t>I-rms</t>
  </si>
  <si>
    <t>I-DC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</si>
</sst>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Blatt1!$F$1:$F$2</c:f>
              <c:strCache>
                <c:ptCount val="1"/>
                <c:pt idx="0">
                  <c:v>Current-rms Ratio</c:v>
                </c:pt>
              </c:strCache>
            </c:strRef>
          </c:tx>
          <c:marker>
            <c:symbol val="none"/>
          </c:marker>
          <c:xVal>
            <c:numRef>
              <c:f>Blatt1!$A$3:$A$12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30.0</c:v>
                </c:pt>
                <c:pt idx="6">
                  <c:v>40.0</c:v>
                </c:pt>
                <c:pt idx="7">
                  <c:v>50.0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Blatt1!$F$3:$F$12</c:f>
              <c:numCache>
                <c:formatCode>0.0000</c:formatCode>
                <c:ptCount val="10"/>
                <c:pt idx="0">
                  <c:v>0.229</c:v>
                </c:pt>
                <c:pt idx="1">
                  <c:v>0.1368</c:v>
                </c:pt>
                <c:pt idx="2">
                  <c:v>0.0949</c:v>
                </c:pt>
                <c:pt idx="3">
                  <c:v>0.0773333333333333</c:v>
                </c:pt>
                <c:pt idx="4">
                  <c:v>0.067</c:v>
                </c:pt>
                <c:pt idx="5">
                  <c:v>0.0543333333333333</c:v>
                </c:pt>
                <c:pt idx="6">
                  <c:v>0.047175</c:v>
                </c:pt>
                <c:pt idx="7">
                  <c:v>0.0421</c:v>
                </c:pt>
                <c:pt idx="8">
                  <c:v>0.0314333333333333</c:v>
                </c:pt>
                <c:pt idx="9">
                  <c:v>0.02984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Blatt1!$G$1:$G$2</c:f>
              <c:strCache>
                <c:ptCount val="1"/>
                <c:pt idx="0">
                  <c:v>Current-DC Ratio</c:v>
                </c:pt>
              </c:strCache>
            </c:strRef>
          </c:tx>
          <c:marker>
            <c:symbol val="none"/>
          </c:marker>
          <c:xVal>
            <c:numRef>
              <c:f>Blatt1!$A$3:$A$12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30.0</c:v>
                </c:pt>
                <c:pt idx="6">
                  <c:v>40.0</c:v>
                </c:pt>
                <c:pt idx="7">
                  <c:v>50.0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Blatt1!$G$3:$G$12</c:f>
              <c:numCache>
                <c:formatCode>0.0000</c:formatCode>
                <c:ptCount val="10"/>
                <c:pt idx="0">
                  <c:v>0.031</c:v>
                </c:pt>
                <c:pt idx="1">
                  <c:v>0.0296</c:v>
                </c:pt>
                <c:pt idx="2">
                  <c:v>0.0299</c:v>
                </c:pt>
                <c:pt idx="3">
                  <c:v>0.0300666666666667</c:v>
                </c:pt>
                <c:pt idx="4">
                  <c:v>0.0301</c:v>
                </c:pt>
                <c:pt idx="5">
                  <c:v>0.0297666666666667</c:v>
                </c:pt>
                <c:pt idx="6">
                  <c:v>0.029925</c:v>
                </c:pt>
                <c:pt idx="7">
                  <c:v>0.02976</c:v>
                </c:pt>
                <c:pt idx="8">
                  <c:v>0.0297666666666667</c:v>
                </c:pt>
                <c:pt idx="9">
                  <c:v>0.02983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1384"/>
        <c:axId val="2106097384"/>
      </c:scatterChart>
      <c:valAx>
        <c:axId val="207799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097384"/>
        <c:crosses val="autoZero"/>
        <c:crossBetween val="midCat"/>
      </c:valAx>
      <c:valAx>
        <c:axId val="210609738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77991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Blatt1!$N$1:$N$2</c:f>
              <c:strCache>
                <c:ptCount val="1"/>
                <c:pt idx="0">
                  <c:v>I-rms Ratio</c:v>
                </c:pt>
              </c:strCache>
            </c:strRef>
          </c:tx>
          <c:marker>
            <c:symbol val="none"/>
          </c:marker>
          <c:xVal>
            <c:numRef>
              <c:f>Blatt1!$A$3:$A$12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30.0</c:v>
                </c:pt>
                <c:pt idx="6">
                  <c:v>40.0</c:v>
                </c:pt>
                <c:pt idx="7">
                  <c:v>50.0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Blatt1!$N$3:$N$12</c:f>
              <c:numCache>
                <c:formatCode>0.000</c:formatCode>
                <c:ptCount val="10"/>
                <c:pt idx="0">
                  <c:v>0.49</c:v>
                </c:pt>
                <c:pt idx="1">
                  <c:v>0.2194</c:v>
                </c:pt>
                <c:pt idx="2">
                  <c:v>0.1534</c:v>
                </c:pt>
                <c:pt idx="3">
                  <c:v>0.124933333333333</c:v>
                </c:pt>
                <c:pt idx="4">
                  <c:v>0.10815</c:v>
                </c:pt>
                <c:pt idx="5">
                  <c:v>0.0878</c:v>
                </c:pt>
                <c:pt idx="6">
                  <c:v>0.0762</c:v>
                </c:pt>
                <c:pt idx="7">
                  <c:v>0.06794</c:v>
                </c:pt>
                <c:pt idx="8">
                  <c:v>0.0506888888888889</c:v>
                </c:pt>
                <c:pt idx="9">
                  <c:v>0.04814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Blatt1!$O$1:$O$2</c:f>
              <c:strCache>
                <c:ptCount val="1"/>
                <c:pt idx="0">
                  <c:v>I-DC Ratio</c:v>
                </c:pt>
              </c:strCache>
            </c:strRef>
          </c:tx>
          <c:marker>
            <c:symbol val="none"/>
          </c:marker>
          <c:xVal>
            <c:numRef>
              <c:f>Blatt1!$A$3:$A$12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30.0</c:v>
                </c:pt>
                <c:pt idx="6">
                  <c:v>40.0</c:v>
                </c:pt>
                <c:pt idx="7">
                  <c:v>50.0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Blatt1!$O$3:$O$12</c:f>
              <c:numCache>
                <c:formatCode>0.000</c:formatCode>
                <c:ptCount val="10"/>
                <c:pt idx="0">
                  <c:v>0.054</c:v>
                </c:pt>
                <c:pt idx="1">
                  <c:v>0.0484</c:v>
                </c:pt>
                <c:pt idx="2">
                  <c:v>0.0486</c:v>
                </c:pt>
                <c:pt idx="3">
                  <c:v>0.0486666666666667</c:v>
                </c:pt>
                <c:pt idx="4">
                  <c:v>0.04875</c:v>
                </c:pt>
                <c:pt idx="5">
                  <c:v>0.0481666666666667</c:v>
                </c:pt>
                <c:pt idx="6">
                  <c:v>0.048325</c:v>
                </c:pt>
                <c:pt idx="7">
                  <c:v>0.04808</c:v>
                </c:pt>
                <c:pt idx="8">
                  <c:v>0.048</c:v>
                </c:pt>
                <c:pt idx="9">
                  <c:v>0.04812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144120"/>
        <c:axId val="2112269240"/>
      </c:scatterChart>
      <c:valAx>
        <c:axId val="2110144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2269240"/>
        <c:crosses val="autoZero"/>
        <c:crossBetween val="midCat"/>
      </c:valAx>
      <c:valAx>
        <c:axId val="211226924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10144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12</xdr:row>
      <xdr:rowOff>146050</xdr:rowOff>
    </xdr:from>
    <xdr:to>
      <xdr:col>6</xdr:col>
      <xdr:colOff>254000</xdr:colOff>
      <xdr:row>27</xdr:row>
      <xdr:rowOff>31750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635000</xdr:colOff>
      <xdr:row>13</xdr:row>
      <xdr:rowOff>69850</xdr:rowOff>
    </xdr:from>
    <xdr:to>
      <xdr:col>14</xdr:col>
      <xdr:colOff>254000</xdr:colOff>
      <xdr:row>27</xdr:row>
      <xdr:rowOff>146050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L11" sqref="L11"/>
    </sheetView>
  </sheetViews>
  <sheetFormatPr baseColWidth="10" defaultRowHeight="15" x14ac:dyDescent="0"/>
  <sheetData>
    <row r="1" spans="1:1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7</v>
      </c>
      <c r="G1" t="s">
        <v>8</v>
      </c>
      <c r="I1" t="s">
        <v>9</v>
      </c>
      <c r="L1" t="s">
        <v>12</v>
      </c>
      <c r="M1" t="s">
        <v>13</v>
      </c>
      <c r="N1" t="s">
        <v>12</v>
      </c>
      <c r="O1" t="s">
        <v>13</v>
      </c>
    </row>
    <row r="2" spans="1:15">
      <c r="A2" t="s">
        <v>2</v>
      </c>
      <c r="B2" t="s">
        <v>3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I2" t="s">
        <v>10</v>
      </c>
      <c r="J2" t="s">
        <v>11</v>
      </c>
      <c r="N2" t="s">
        <v>5</v>
      </c>
      <c r="O2" t="s">
        <v>5</v>
      </c>
    </row>
    <row r="3" spans="1:15">
      <c r="A3">
        <v>1</v>
      </c>
      <c r="B3">
        <v>58</v>
      </c>
      <c r="C3">
        <v>0.22900000000000001</v>
      </c>
      <c r="D3">
        <v>3.1E-2</v>
      </c>
      <c r="E3" s="1">
        <f>B3/A3</f>
        <v>58</v>
      </c>
      <c r="F3" s="3">
        <f>C3/A3</f>
        <v>0.22900000000000001</v>
      </c>
      <c r="G3" s="3">
        <f>D3/A3</f>
        <v>3.1E-2</v>
      </c>
      <c r="I3" s="2">
        <f>B3/1000</f>
        <v>5.8000000000000003E-2</v>
      </c>
      <c r="J3" s="2">
        <f>I3*B3/1000</f>
        <v>3.3640000000000002E-3</v>
      </c>
      <c r="L3">
        <v>0.49</v>
      </c>
      <c r="M3">
        <v>5.3999999999999999E-2</v>
      </c>
      <c r="N3" s="2">
        <f>L3/A3</f>
        <v>0.49</v>
      </c>
      <c r="O3" s="2">
        <f>M3/A3</f>
        <v>5.3999999999999999E-2</v>
      </c>
    </row>
    <row r="4" spans="1:15">
      <c r="A4">
        <v>5</v>
      </c>
      <c r="B4">
        <v>248</v>
      </c>
      <c r="C4" s="2">
        <v>0.68400000000000005</v>
      </c>
      <c r="D4">
        <v>0.14799999999999999</v>
      </c>
      <c r="E4" s="1">
        <f>B4/A4</f>
        <v>49.6</v>
      </c>
      <c r="F4" s="3">
        <f>C4/A4</f>
        <v>0.1368</v>
      </c>
      <c r="G4" s="3">
        <f>D4/A4</f>
        <v>2.9599999999999998E-2</v>
      </c>
      <c r="I4" s="2">
        <f t="shared" ref="I4:I12" si="0">B4/1000</f>
        <v>0.248</v>
      </c>
      <c r="J4" s="2">
        <f t="shared" ref="J4:J12" si="1">I4*B4/1000</f>
        <v>6.1503999999999996E-2</v>
      </c>
      <c r="L4">
        <v>1.097</v>
      </c>
      <c r="M4">
        <v>0.24199999999999999</v>
      </c>
      <c r="N4" s="2">
        <f t="shared" ref="N4:N12" si="2">L4/A4</f>
        <v>0.21939999999999998</v>
      </c>
      <c r="O4" s="2">
        <f t="shared" ref="O4:O12" si="3">M4/A4</f>
        <v>4.8399999999999999E-2</v>
      </c>
    </row>
    <row r="5" spans="1:15">
      <c r="A5">
        <v>10</v>
      </c>
      <c r="B5">
        <v>496</v>
      </c>
      <c r="C5" s="2">
        <v>0.94899999999999995</v>
      </c>
      <c r="D5">
        <v>0.29899999999999999</v>
      </c>
      <c r="E5" s="1">
        <f t="shared" ref="E5:E10" si="4">B5/A5</f>
        <v>49.6</v>
      </c>
      <c r="F5" s="3">
        <f t="shared" ref="F5:F10" si="5">C5/A5</f>
        <v>9.4899999999999998E-2</v>
      </c>
      <c r="G5" s="3">
        <f t="shared" ref="G5:G10" si="6">D5/A5</f>
        <v>2.9899999999999999E-2</v>
      </c>
      <c r="I5" s="2">
        <f t="shared" si="0"/>
        <v>0.496</v>
      </c>
      <c r="J5" s="2">
        <f t="shared" si="1"/>
        <v>0.24601599999999998</v>
      </c>
      <c r="L5">
        <v>1.534</v>
      </c>
      <c r="M5">
        <v>0.48599999999999999</v>
      </c>
      <c r="N5" s="2">
        <f t="shared" si="2"/>
        <v>0.15340000000000001</v>
      </c>
      <c r="O5" s="2">
        <f t="shared" si="3"/>
        <v>4.8599999999999997E-2</v>
      </c>
    </row>
    <row r="6" spans="1:15">
      <c r="A6">
        <v>15</v>
      </c>
      <c r="B6">
        <v>744</v>
      </c>
      <c r="C6" s="2">
        <v>1.1599999999999999</v>
      </c>
      <c r="D6">
        <v>0.45100000000000001</v>
      </c>
      <c r="E6" s="1">
        <f t="shared" si="4"/>
        <v>49.6</v>
      </c>
      <c r="F6" s="3">
        <f t="shared" si="5"/>
        <v>7.7333333333333323E-2</v>
      </c>
      <c r="G6" s="3">
        <f t="shared" si="6"/>
        <v>3.0066666666666669E-2</v>
      </c>
      <c r="I6" s="2">
        <f t="shared" si="0"/>
        <v>0.74399999999999999</v>
      </c>
      <c r="J6" s="2">
        <f t="shared" si="1"/>
        <v>0.55353599999999992</v>
      </c>
      <c r="L6">
        <v>1.8740000000000001</v>
      </c>
      <c r="M6">
        <v>0.73</v>
      </c>
      <c r="N6" s="2">
        <f t="shared" si="2"/>
        <v>0.12493333333333334</v>
      </c>
      <c r="O6" s="2">
        <f t="shared" si="3"/>
        <v>4.8666666666666664E-2</v>
      </c>
    </row>
    <row r="7" spans="1:15">
      <c r="A7">
        <v>20</v>
      </c>
      <c r="B7">
        <v>992</v>
      </c>
      <c r="C7" s="2">
        <v>1.34</v>
      </c>
      <c r="D7">
        <v>0.60199999999999998</v>
      </c>
      <c r="E7" s="1">
        <f t="shared" si="4"/>
        <v>49.6</v>
      </c>
      <c r="F7" s="3">
        <f t="shared" si="5"/>
        <v>6.7000000000000004E-2</v>
      </c>
      <c r="G7" s="3">
        <f t="shared" si="6"/>
        <v>3.0099999999999998E-2</v>
      </c>
      <c r="I7" s="2">
        <f t="shared" si="0"/>
        <v>0.99199999999999999</v>
      </c>
      <c r="J7" s="2">
        <f t="shared" si="1"/>
        <v>0.98406399999999994</v>
      </c>
      <c r="L7">
        <v>2.1629999999999998</v>
      </c>
      <c r="M7">
        <v>0.97499999999999998</v>
      </c>
      <c r="N7" s="2">
        <f t="shared" si="2"/>
        <v>0.10815</v>
      </c>
      <c r="O7" s="2">
        <f t="shared" si="3"/>
        <v>4.8750000000000002E-2</v>
      </c>
    </row>
    <row r="8" spans="1:15">
      <c r="A8">
        <v>30</v>
      </c>
      <c r="B8">
        <v>1469</v>
      </c>
      <c r="C8" s="2">
        <v>1.63</v>
      </c>
      <c r="D8">
        <v>0.89300000000000002</v>
      </c>
      <c r="E8" s="1">
        <f t="shared" si="4"/>
        <v>48.966666666666669</v>
      </c>
      <c r="F8" s="3">
        <f t="shared" si="5"/>
        <v>5.4333333333333331E-2</v>
      </c>
      <c r="G8" s="3">
        <f t="shared" si="6"/>
        <v>2.9766666666666667E-2</v>
      </c>
      <c r="I8" s="2">
        <f t="shared" si="0"/>
        <v>1.4690000000000001</v>
      </c>
      <c r="J8" s="2">
        <f t="shared" si="1"/>
        <v>2.1579610000000002</v>
      </c>
      <c r="L8">
        <v>2.6339999999999999</v>
      </c>
      <c r="M8">
        <v>1.4450000000000001</v>
      </c>
      <c r="N8" s="2">
        <f t="shared" si="2"/>
        <v>8.7800000000000003E-2</v>
      </c>
      <c r="O8" s="2">
        <f t="shared" si="3"/>
        <v>4.816666666666667E-2</v>
      </c>
    </row>
    <row r="9" spans="1:15">
      <c r="A9">
        <v>40</v>
      </c>
      <c r="B9">
        <v>1963</v>
      </c>
      <c r="C9" s="2">
        <v>1.887</v>
      </c>
      <c r="D9">
        <v>1.1970000000000001</v>
      </c>
      <c r="E9" s="1">
        <f t="shared" si="4"/>
        <v>49.075000000000003</v>
      </c>
      <c r="F9" s="3">
        <f t="shared" si="5"/>
        <v>4.7175000000000002E-2</v>
      </c>
      <c r="G9" s="3">
        <f t="shared" si="6"/>
        <v>2.9925E-2</v>
      </c>
      <c r="I9" s="2">
        <f t="shared" si="0"/>
        <v>1.9630000000000001</v>
      </c>
      <c r="J9" s="2">
        <f t="shared" si="1"/>
        <v>3.8533690000000003</v>
      </c>
      <c r="L9">
        <v>3.048</v>
      </c>
      <c r="M9">
        <v>1.9330000000000001</v>
      </c>
      <c r="N9" s="2">
        <f t="shared" si="2"/>
        <v>7.6200000000000004E-2</v>
      </c>
      <c r="O9" s="2">
        <f t="shared" si="3"/>
        <v>4.8325E-2</v>
      </c>
    </row>
    <row r="10" spans="1:15">
      <c r="A10">
        <v>50</v>
      </c>
      <c r="B10">
        <v>2440</v>
      </c>
      <c r="C10" s="2">
        <v>2.105</v>
      </c>
      <c r="D10">
        <v>1.488</v>
      </c>
      <c r="E10" s="1">
        <f t="shared" si="4"/>
        <v>48.8</v>
      </c>
      <c r="F10" s="3">
        <f t="shared" si="5"/>
        <v>4.2099999999999999E-2</v>
      </c>
      <c r="G10" s="3">
        <f t="shared" si="6"/>
        <v>2.9759999999999998E-2</v>
      </c>
      <c r="I10" s="2">
        <f t="shared" si="0"/>
        <v>2.44</v>
      </c>
      <c r="J10" s="2">
        <f t="shared" si="1"/>
        <v>5.9535999999999998</v>
      </c>
      <c r="L10">
        <v>3.3969999999999998</v>
      </c>
      <c r="M10">
        <v>2.4039999999999999</v>
      </c>
      <c r="N10" s="2">
        <f t="shared" si="2"/>
        <v>6.794E-2</v>
      </c>
      <c r="O10" s="2">
        <f t="shared" si="3"/>
        <v>4.8079999999999998E-2</v>
      </c>
    </row>
    <row r="11" spans="1:15">
      <c r="A11">
        <v>90</v>
      </c>
      <c r="B11">
        <v>4390</v>
      </c>
      <c r="C11" s="2">
        <v>2.8290000000000002</v>
      </c>
      <c r="D11">
        <v>2.6789999999999998</v>
      </c>
      <c r="E11" s="1">
        <f t="shared" ref="E11:E12" si="7">B11/A11</f>
        <v>48.777777777777779</v>
      </c>
      <c r="F11" s="3">
        <f t="shared" ref="F11:F12" si="8">C11/A11</f>
        <v>3.1433333333333334E-2</v>
      </c>
      <c r="G11" s="3">
        <f t="shared" ref="G11:G12" si="9">D11/A11</f>
        <v>2.9766666666666663E-2</v>
      </c>
      <c r="I11" s="2">
        <f t="shared" si="0"/>
        <v>4.3899999999999997</v>
      </c>
      <c r="J11" s="2">
        <f t="shared" si="1"/>
        <v>19.272099999999998</v>
      </c>
      <c r="L11">
        <v>4.5620000000000003</v>
      </c>
      <c r="M11">
        <v>4.32</v>
      </c>
      <c r="N11" s="2">
        <f t="shared" si="2"/>
        <v>5.0688888888888894E-2</v>
      </c>
      <c r="O11" s="2">
        <f t="shared" si="3"/>
        <v>4.8000000000000001E-2</v>
      </c>
    </row>
    <row r="12" spans="1:15">
      <c r="A12">
        <v>100</v>
      </c>
      <c r="B12">
        <v>4890</v>
      </c>
      <c r="C12" s="2">
        <v>2.984</v>
      </c>
      <c r="D12">
        <v>2.9830000000000001</v>
      </c>
      <c r="E12" s="1">
        <f t="shared" si="7"/>
        <v>48.9</v>
      </c>
      <c r="F12" s="3">
        <f t="shared" si="8"/>
        <v>2.9839999999999998E-2</v>
      </c>
      <c r="G12" s="3">
        <f t="shared" si="9"/>
        <v>2.9830000000000002E-2</v>
      </c>
      <c r="I12" s="2">
        <f t="shared" si="0"/>
        <v>4.8899999999999997</v>
      </c>
      <c r="J12" s="2">
        <f t="shared" si="1"/>
        <v>23.912099999999999</v>
      </c>
      <c r="L12">
        <v>4.8140000000000001</v>
      </c>
      <c r="M12">
        <v>4.8120000000000003</v>
      </c>
      <c r="N12" s="2">
        <f t="shared" si="2"/>
        <v>4.8140000000000002E-2</v>
      </c>
      <c r="O12" s="2">
        <f t="shared" si="3"/>
        <v>4.8120000000000003E-2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Heinrich</dc:creator>
  <cp:lastModifiedBy>Kai Heinrich</cp:lastModifiedBy>
  <dcterms:created xsi:type="dcterms:W3CDTF">2017-12-16T23:31:41Z</dcterms:created>
  <dcterms:modified xsi:type="dcterms:W3CDTF">2017-12-17T00:51:19Z</dcterms:modified>
</cp:coreProperties>
</file>