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3345" yWindow="-75" windowWidth="21600" windowHeight="14400" tabRatio="500"/>
  </bookViews>
  <sheets>
    <sheet name="Sheet1" sheetId="1" r:id="rId1"/>
  </sheets>
  <definedNames>
    <definedName name="_xlnm._FilterDatabase" localSheetId="0" hidden="1">Sheet1!$A$1:$E$203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1" l="1"/>
  <c r="C3" i="1" l="1"/>
  <c r="J435" i="1"/>
  <c r="J430" i="1"/>
  <c r="J427" i="1"/>
  <c r="K427" i="1"/>
  <c r="J425" i="1"/>
  <c r="K425" i="1"/>
  <c r="J423" i="1"/>
  <c r="K423" i="1"/>
  <c r="J421" i="1"/>
  <c r="K421" i="1"/>
  <c r="K413" i="1"/>
  <c r="J413" i="1"/>
  <c r="J389" i="1"/>
  <c r="K389" i="1"/>
  <c r="J387" i="1"/>
  <c r="K387" i="1"/>
  <c r="J370" i="1"/>
  <c r="J369" i="1"/>
  <c r="J367" i="1"/>
  <c r="J366" i="1"/>
  <c r="K364" i="1"/>
  <c r="J364" i="1"/>
  <c r="K360" i="1"/>
  <c r="K354" i="1"/>
  <c r="J354" i="1"/>
  <c r="K351" i="1"/>
  <c r="J339" i="1"/>
  <c r="K333" i="1"/>
  <c r="J333" i="1"/>
  <c r="K331" i="1"/>
  <c r="J331" i="1"/>
  <c r="K327" i="1"/>
  <c r="J327" i="1"/>
  <c r="J319" i="1"/>
  <c r="K319" i="1"/>
  <c r="J321" i="1"/>
  <c r="C321" i="1"/>
  <c r="K321" i="1"/>
  <c r="C289" i="1"/>
  <c r="C290" i="1"/>
  <c r="K311" i="1"/>
  <c r="J311" i="1"/>
  <c r="J283" i="1"/>
  <c r="K260" i="1"/>
  <c r="J260" i="1"/>
  <c r="J220" i="1"/>
  <c r="K220" i="1"/>
  <c r="K216" i="1"/>
  <c r="J216" i="1"/>
  <c r="K213" i="1"/>
  <c r="J213" i="1"/>
  <c r="J204" i="1"/>
  <c r="K199" i="1"/>
  <c r="J199" i="1"/>
  <c r="K185" i="1"/>
  <c r="J185" i="1"/>
  <c r="J174" i="1"/>
  <c r="J169" i="1"/>
  <c r="K167" i="1"/>
  <c r="J167" i="1"/>
  <c r="K149" i="1"/>
  <c r="J149" i="1"/>
  <c r="K145" i="1"/>
  <c r="J145" i="1"/>
  <c r="K138" i="1"/>
  <c r="J138" i="1"/>
  <c r="K104" i="1"/>
  <c r="J104" i="1"/>
  <c r="J72" i="1"/>
  <c r="K67" i="1"/>
  <c r="J67" i="1"/>
  <c r="J50" i="1"/>
  <c r="K43" i="1"/>
  <c r="J43" i="1"/>
  <c r="J8" i="1"/>
  <c r="C4" i="1"/>
  <c r="C5" i="1"/>
  <c r="C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K47" i="1" s="1"/>
  <c r="C52" i="1"/>
  <c r="C53" i="1"/>
  <c r="C56" i="1"/>
  <c r="C60" i="1"/>
  <c r="K60" i="1" s="1"/>
  <c r="C61" i="1"/>
  <c r="C62" i="1"/>
  <c r="C63" i="1"/>
  <c r="C64" i="1"/>
  <c r="K64" i="1" s="1"/>
  <c r="C65" i="1"/>
  <c r="C68" i="1"/>
  <c r="C69" i="1"/>
  <c r="C70" i="1"/>
  <c r="K70" i="1" s="1"/>
  <c r="C73" i="1"/>
  <c r="C74" i="1"/>
  <c r="C75" i="1"/>
  <c r="C76" i="1"/>
  <c r="K76" i="1" s="1"/>
  <c r="C77" i="1"/>
  <c r="C78" i="1"/>
  <c r="C79" i="1"/>
  <c r="C80" i="1"/>
  <c r="K80" i="1" s="1"/>
  <c r="C81" i="1"/>
  <c r="C82" i="1"/>
  <c r="C83" i="1"/>
  <c r="C84" i="1"/>
  <c r="K84" i="1" s="1"/>
  <c r="C85" i="1"/>
  <c r="C86" i="1"/>
  <c r="C87" i="1"/>
  <c r="C88" i="1"/>
  <c r="K88" i="1" s="1"/>
  <c r="C89" i="1"/>
  <c r="C90" i="1"/>
  <c r="C91" i="1"/>
  <c r="C92" i="1"/>
  <c r="K92" i="1" s="1"/>
  <c r="C93" i="1"/>
  <c r="C94" i="1"/>
  <c r="C95" i="1"/>
  <c r="C96" i="1"/>
  <c r="K96" i="1" s="1"/>
  <c r="C97" i="1"/>
  <c r="C98" i="1"/>
  <c r="C99" i="1"/>
  <c r="C100" i="1"/>
  <c r="K100" i="1" s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8" i="1"/>
  <c r="C119" i="1"/>
  <c r="C120" i="1"/>
  <c r="K120" i="1" s="1"/>
  <c r="C121" i="1"/>
  <c r="C122" i="1"/>
  <c r="C123" i="1"/>
  <c r="C124" i="1"/>
  <c r="K124" i="1" s="1"/>
  <c r="C125" i="1"/>
  <c r="C126" i="1"/>
  <c r="C127" i="1"/>
  <c r="C128" i="1"/>
  <c r="K128" i="1" s="1"/>
  <c r="C129" i="1"/>
  <c r="C130" i="1"/>
  <c r="C131" i="1"/>
  <c r="C132" i="1"/>
  <c r="K132" i="1" s="1"/>
  <c r="C133" i="1"/>
  <c r="C134" i="1"/>
  <c r="C135" i="1"/>
  <c r="C136" i="1"/>
  <c r="K136" i="1" s="1"/>
  <c r="C139" i="1"/>
  <c r="C140" i="1"/>
  <c r="C141" i="1"/>
  <c r="C142" i="1"/>
  <c r="K142" i="1" s="1"/>
  <c r="C143" i="1"/>
  <c r="C146" i="1"/>
  <c r="C147" i="1"/>
  <c r="C150" i="1"/>
  <c r="C151" i="1"/>
  <c r="C152" i="1"/>
  <c r="C153" i="1"/>
  <c r="C156" i="1"/>
  <c r="K156" i="1" s="1"/>
  <c r="C157" i="1"/>
  <c r="C158" i="1"/>
  <c r="C159" i="1"/>
  <c r="C160" i="1"/>
  <c r="K160" i="1" s="1"/>
  <c r="C161" i="1"/>
  <c r="C162" i="1"/>
  <c r="C163" i="1"/>
  <c r="C164" i="1"/>
  <c r="K164" i="1" s="1"/>
  <c r="C165" i="1"/>
  <c r="C170" i="1"/>
  <c r="C171" i="1"/>
  <c r="C172" i="1"/>
  <c r="K172" i="1" s="1"/>
  <c r="C175" i="1"/>
  <c r="C176" i="1"/>
  <c r="C177" i="1"/>
  <c r="C178" i="1"/>
  <c r="C179" i="1"/>
  <c r="C180" i="1"/>
  <c r="C181" i="1"/>
  <c r="C182" i="1"/>
  <c r="C183" i="1"/>
  <c r="C186" i="1"/>
  <c r="C187" i="1"/>
  <c r="C188" i="1"/>
  <c r="K188" i="1" s="1"/>
  <c r="C189" i="1"/>
  <c r="C190" i="1"/>
  <c r="C191" i="1"/>
  <c r="C192" i="1"/>
  <c r="K192" i="1" s="1"/>
  <c r="C193" i="1"/>
  <c r="C194" i="1"/>
  <c r="C195" i="1"/>
  <c r="C196" i="1"/>
  <c r="K196" i="1" s="1"/>
  <c r="C197" i="1"/>
  <c r="C200" i="1"/>
  <c r="C201" i="1"/>
  <c r="C202" i="1"/>
  <c r="K202" i="1" s="1"/>
  <c r="C205" i="1"/>
  <c r="C206" i="1"/>
  <c r="C207" i="1"/>
  <c r="C208" i="1"/>
  <c r="K208" i="1" s="1"/>
  <c r="C209" i="1"/>
  <c r="C210" i="1"/>
  <c r="C211" i="1"/>
  <c r="C214" i="1"/>
  <c r="C217" i="1"/>
  <c r="C218" i="1"/>
  <c r="C221" i="1"/>
  <c r="C222" i="1"/>
  <c r="K222" i="1" s="1"/>
  <c r="C223" i="1"/>
  <c r="C224" i="1"/>
  <c r="C225" i="1"/>
  <c r="C226" i="1"/>
  <c r="K226" i="1" s="1"/>
  <c r="C227" i="1"/>
  <c r="C228" i="1"/>
  <c r="C229" i="1"/>
  <c r="C230" i="1"/>
  <c r="K230" i="1" s="1"/>
  <c r="C231" i="1"/>
  <c r="C232" i="1"/>
  <c r="C233" i="1"/>
  <c r="C234" i="1"/>
  <c r="K234" i="1" s="1"/>
  <c r="C235" i="1"/>
  <c r="C236" i="1"/>
  <c r="C237" i="1"/>
  <c r="C238" i="1"/>
  <c r="K238" i="1" s="1"/>
  <c r="C239" i="1"/>
  <c r="C240" i="1"/>
  <c r="C241" i="1"/>
  <c r="C242" i="1"/>
  <c r="K242" i="1" s="1"/>
  <c r="C243" i="1"/>
  <c r="C244" i="1"/>
  <c r="C245" i="1"/>
  <c r="C246" i="1"/>
  <c r="K246" i="1" s="1"/>
  <c r="C247" i="1"/>
  <c r="C248" i="1"/>
  <c r="C249" i="1"/>
  <c r="C250" i="1"/>
  <c r="K250" i="1" s="1"/>
  <c r="C251" i="1"/>
  <c r="C252" i="1"/>
  <c r="C253" i="1"/>
  <c r="C254" i="1"/>
  <c r="K254" i="1" s="1"/>
  <c r="C255" i="1"/>
  <c r="C256" i="1"/>
  <c r="C257" i="1"/>
  <c r="C258" i="1"/>
  <c r="K258" i="1" s="1"/>
  <c r="C261" i="1"/>
  <c r="C262" i="1"/>
  <c r="C263" i="1"/>
  <c r="C264" i="1"/>
  <c r="K264" i="1" s="1"/>
  <c r="C265" i="1"/>
  <c r="C266" i="1"/>
  <c r="C267" i="1"/>
  <c r="C268" i="1"/>
  <c r="K268" i="1" s="1"/>
  <c r="C269" i="1"/>
  <c r="C270" i="1"/>
  <c r="C271" i="1"/>
  <c r="C272" i="1"/>
  <c r="K272" i="1" s="1"/>
  <c r="C273" i="1"/>
  <c r="C274" i="1"/>
  <c r="C275" i="1"/>
  <c r="C276" i="1"/>
  <c r="K276" i="1" s="1"/>
  <c r="C277" i="1"/>
  <c r="C278" i="1"/>
  <c r="C279" i="1"/>
  <c r="C280" i="1"/>
  <c r="K280" i="1" s="1"/>
  <c r="C281" i="1"/>
  <c r="C282" i="1"/>
  <c r="C291" i="1"/>
  <c r="C292" i="1"/>
  <c r="K292" i="1" s="1"/>
  <c r="C293" i="1"/>
  <c r="C294" i="1"/>
  <c r="C295" i="1"/>
  <c r="C296" i="1"/>
  <c r="K296" i="1" s="1"/>
  <c r="C297" i="1"/>
  <c r="C298" i="1"/>
  <c r="C299" i="1"/>
  <c r="C300" i="1"/>
  <c r="K300" i="1" s="1"/>
  <c r="C301" i="1"/>
  <c r="C302" i="1"/>
  <c r="C303" i="1"/>
  <c r="C304" i="1"/>
  <c r="K304" i="1" s="1"/>
  <c r="C305" i="1"/>
  <c r="C306" i="1"/>
  <c r="C307" i="1"/>
  <c r="C308" i="1"/>
  <c r="K308" i="1" s="1"/>
  <c r="C309" i="1"/>
  <c r="C312" i="1"/>
  <c r="C313" i="1"/>
  <c r="C314" i="1"/>
  <c r="C315" i="1"/>
  <c r="C316" i="1"/>
  <c r="C317" i="1"/>
  <c r="C320" i="1"/>
  <c r="K320" i="1" s="1"/>
  <c r="C322" i="1"/>
  <c r="C323" i="1"/>
  <c r="C324" i="1"/>
  <c r="C325" i="1"/>
  <c r="K325" i="1" s="1"/>
  <c r="C328" i="1"/>
  <c r="C329" i="1"/>
  <c r="C335" i="1"/>
  <c r="C336" i="1"/>
  <c r="C337" i="1"/>
  <c r="C342" i="1"/>
  <c r="C343" i="1"/>
  <c r="C344" i="1"/>
  <c r="K344" i="1" s="1"/>
  <c r="C345" i="1"/>
  <c r="C346" i="1"/>
  <c r="C347" i="1"/>
  <c r="C348" i="1"/>
  <c r="K348" i="1" s="1"/>
  <c r="C349" i="1"/>
  <c r="C352" i="1"/>
  <c r="C355" i="1"/>
  <c r="C356" i="1"/>
  <c r="K356" i="1" s="1"/>
  <c r="C357" i="1"/>
  <c r="C358" i="1"/>
  <c r="C361" i="1"/>
  <c r="C362" i="1"/>
  <c r="C371" i="1"/>
  <c r="C372" i="1"/>
  <c r="C373" i="1"/>
  <c r="C374" i="1"/>
  <c r="K374" i="1" s="1"/>
  <c r="C375" i="1"/>
  <c r="C376" i="1"/>
  <c r="C377" i="1"/>
  <c r="C378" i="1"/>
  <c r="K378" i="1" s="1"/>
  <c r="C379" i="1"/>
  <c r="C380" i="1"/>
  <c r="C381" i="1"/>
  <c r="C382" i="1"/>
  <c r="K382" i="1" s="1"/>
  <c r="C383" i="1"/>
  <c r="C384" i="1"/>
  <c r="C385" i="1"/>
  <c r="C390" i="1"/>
  <c r="K390" i="1" s="1"/>
  <c r="C391" i="1"/>
  <c r="C392" i="1"/>
  <c r="C393" i="1"/>
  <c r="C394" i="1"/>
  <c r="K394" i="1" s="1"/>
  <c r="C395" i="1"/>
  <c r="C396" i="1"/>
  <c r="C397" i="1"/>
  <c r="C398" i="1"/>
  <c r="K398" i="1" s="1"/>
  <c r="C399" i="1"/>
  <c r="C400" i="1"/>
  <c r="C401" i="1"/>
  <c r="C402" i="1"/>
  <c r="K402" i="1" s="1"/>
  <c r="C403" i="1"/>
  <c r="C404" i="1"/>
  <c r="C405" i="1"/>
  <c r="C406" i="1"/>
  <c r="K406" i="1" s="1"/>
  <c r="C407" i="1"/>
  <c r="C408" i="1"/>
  <c r="C409" i="1"/>
  <c r="C410" i="1"/>
  <c r="K410" i="1" s="1"/>
  <c r="C411" i="1"/>
  <c r="C414" i="1"/>
  <c r="C415" i="1"/>
  <c r="C416" i="1"/>
  <c r="K416" i="1" s="1"/>
  <c r="C417" i="1"/>
  <c r="C418" i="1"/>
  <c r="C419" i="1"/>
  <c r="C428" i="1"/>
  <c r="K428" i="1" s="1"/>
  <c r="C431" i="1"/>
  <c r="C432" i="1"/>
  <c r="C433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9" i="1"/>
  <c r="K51" i="1"/>
  <c r="K52" i="1"/>
  <c r="K53" i="1"/>
  <c r="K55" i="1"/>
  <c r="K56" i="1"/>
  <c r="K59" i="1"/>
  <c r="K61" i="1"/>
  <c r="K62" i="1"/>
  <c r="K63" i="1"/>
  <c r="K65" i="1"/>
  <c r="K66" i="1"/>
  <c r="K68" i="1"/>
  <c r="K69" i="1"/>
  <c r="K71" i="1"/>
  <c r="K73" i="1"/>
  <c r="K74" i="1"/>
  <c r="K75" i="1"/>
  <c r="K77" i="1"/>
  <c r="K78" i="1"/>
  <c r="K79" i="1"/>
  <c r="K81" i="1"/>
  <c r="K82" i="1"/>
  <c r="K83" i="1"/>
  <c r="K85" i="1"/>
  <c r="K86" i="1"/>
  <c r="K87" i="1"/>
  <c r="K89" i="1"/>
  <c r="K90" i="1"/>
  <c r="K91" i="1"/>
  <c r="K93" i="1"/>
  <c r="K94" i="1"/>
  <c r="K95" i="1"/>
  <c r="K97" i="1"/>
  <c r="K98" i="1"/>
  <c r="K99" i="1"/>
  <c r="K101" i="1"/>
  <c r="K102" i="1"/>
  <c r="K103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8" i="1"/>
  <c r="K119" i="1"/>
  <c r="K121" i="1"/>
  <c r="K122" i="1"/>
  <c r="K123" i="1"/>
  <c r="K125" i="1"/>
  <c r="K126" i="1"/>
  <c r="K127" i="1"/>
  <c r="K129" i="1"/>
  <c r="K130" i="1"/>
  <c r="K131" i="1"/>
  <c r="K133" i="1"/>
  <c r="K134" i="1"/>
  <c r="K135" i="1"/>
  <c r="K137" i="1"/>
  <c r="K139" i="1"/>
  <c r="K140" i="1"/>
  <c r="K141" i="1"/>
  <c r="K143" i="1"/>
  <c r="K144" i="1"/>
  <c r="K146" i="1"/>
  <c r="K147" i="1"/>
  <c r="K148" i="1"/>
  <c r="K150" i="1"/>
  <c r="K151" i="1"/>
  <c r="K152" i="1"/>
  <c r="K153" i="1"/>
  <c r="K154" i="1"/>
  <c r="K157" i="1"/>
  <c r="K158" i="1"/>
  <c r="K159" i="1"/>
  <c r="K161" i="1"/>
  <c r="K162" i="1"/>
  <c r="K163" i="1"/>
  <c r="K165" i="1"/>
  <c r="K166" i="1"/>
  <c r="K168" i="1"/>
  <c r="K170" i="1"/>
  <c r="K171" i="1"/>
  <c r="K173" i="1"/>
  <c r="K175" i="1"/>
  <c r="K176" i="1"/>
  <c r="K177" i="1"/>
  <c r="K178" i="1"/>
  <c r="K179" i="1"/>
  <c r="K180" i="1"/>
  <c r="K181" i="1"/>
  <c r="K182" i="1"/>
  <c r="K183" i="1"/>
  <c r="K184" i="1"/>
  <c r="K186" i="1"/>
  <c r="K187" i="1"/>
  <c r="K189" i="1"/>
  <c r="K190" i="1"/>
  <c r="K191" i="1"/>
  <c r="K193" i="1"/>
  <c r="K194" i="1"/>
  <c r="K195" i="1"/>
  <c r="K197" i="1"/>
  <c r="K198" i="1"/>
  <c r="K200" i="1"/>
  <c r="K201" i="1"/>
  <c r="K203" i="1"/>
  <c r="K205" i="1"/>
  <c r="K206" i="1"/>
  <c r="K207" i="1"/>
  <c r="K209" i="1"/>
  <c r="K210" i="1"/>
  <c r="K211" i="1"/>
  <c r="K212" i="1"/>
  <c r="K214" i="1"/>
  <c r="K215" i="1"/>
  <c r="K217" i="1"/>
  <c r="K218" i="1"/>
  <c r="K219" i="1"/>
  <c r="K221" i="1"/>
  <c r="K223" i="1"/>
  <c r="K224" i="1"/>
  <c r="K225" i="1"/>
  <c r="K227" i="1"/>
  <c r="K228" i="1"/>
  <c r="K229" i="1"/>
  <c r="K231" i="1"/>
  <c r="K232" i="1"/>
  <c r="K233" i="1"/>
  <c r="K235" i="1"/>
  <c r="K236" i="1"/>
  <c r="K237" i="1"/>
  <c r="K239" i="1"/>
  <c r="K240" i="1"/>
  <c r="K241" i="1"/>
  <c r="K243" i="1"/>
  <c r="K244" i="1"/>
  <c r="K245" i="1"/>
  <c r="K247" i="1"/>
  <c r="K248" i="1"/>
  <c r="K249" i="1"/>
  <c r="K251" i="1"/>
  <c r="K252" i="1"/>
  <c r="K253" i="1"/>
  <c r="K255" i="1"/>
  <c r="K256" i="1"/>
  <c r="K257" i="1"/>
  <c r="K259" i="1"/>
  <c r="K261" i="1"/>
  <c r="K262" i="1"/>
  <c r="K263" i="1"/>
  <c r="K265" i="1"/>
  <c r="K266" i="1"/>
  <c r="K267" i="1"/>
  <c r="K269" i="1"/>
  <c r="K270" i="1"/>
  <c r="K271" i="1"/>
  <c r="K273" i="1"/>
  <c r="K274" i="1"/>
  <c r="K275" i="1"/>
  <c r="K277" i="1"/>
  <c r="K278" i="1"/>
  <c r="K279" i="1"/>
  <c r="K281" i="1"/>
  <c r="K282" i="1"/>
  <c r="K286" i="1"/>
  <c r="K287" i="1"/>
  <c r="K289" i="1"/>
  <c r="K290" i="1"/>
  <c r="K291" i="1"/>
  <c r="K293" i="1"/>
  <c r="K294" i="1"/>
  <c r="K295" i="1"/>
  <c r="K297" i="1"/>
  <c r="K298" i="1"/>
  <c r="K299" i="1"/>
  <c r="K301" i="1"/>
  <c r="K302" i="1"/>
  <c r="K303" i="1"/>
  <c r="K305" i="1"/>
  <c r="K306" i="1"/>
  <c r="K307" i="1"/>
  <c r="K309" i="1"/>
  <c r="K310" i="1"/>
  <c r="K312" i="1"/>
  <c r="K313" i="1"/>
  <c r="K314" i="1"/>
  <c r="K315" i="1"/>
  <c r="K316" i="1"/>
  <c r="K317" i="1"/>
  <c r="K318" i="1"/>
  <c r="K322" i="1"/>
  <c r="K323" i="1"/>
  <c r="K324" i="1"/>
  <c r="K326" i="1"/>
  <c r="K328" i="1"/>
  <c r="K329" i="1"/>
  <c r="K330" i="1"/>
  <c r="K332" i="1"/>
  <c r="K335" i="1"/>
  <c r="K336" i="1"/>
  <c r="K337" i="1"/>
  <c r="K338" i="1"/>
  <c r="K342" i="1"/>
  <c r="K343" i="1"/>
  <c r="K345" i="1"/>
  <c r="K346" i="1"/>
  <c r="K347" i="1"/>
  <c r="K349" i="1"/>
  <c r="K350" i="1"/>
  <c r="K352" i="1"/>
  <c r="K353" i="1"/>
  <c r="K355" i="1"/>
  <c r="K357" i="1"/>
  <c r="K358" i="1"/>
  <c r="K359" i="1"/>
  <c r="K361" i="1"/>
  <c r="K362" i="1"/>
  <c r="K363" i="1"/>
  <c r="K365" i="1"/>
  <c r="K368" i="1"/>
  <c r="K371" i="1"/>
  <c r="K372" i="1"/>
  <c r="K373" i="1"/>
  <c r="K375" i="1"/>
  <c r="K376" i="1"/>
  <c r="K377" i="1"/>
  <c r="K379" i="1"/>
  <c r="K380" i="1"/>
  <c r="K381" i="1"/>
  <c r="K383" i="1"/>
  <c r="K384" i="1"/>
  <c r="K385" i="1"/>
  <c r="K386" i="1"/>
  <c r="K388" i="1"/>
  <c r="K391" i="1"/>
  <c r="K392" i="1"/>
  <c r="K393" i="1"/>
  <c r="K395" i="1"/>
  <c r="K396" i="1"/>
  <c r="K397" i="1"/>
  <c r="K399" i="1"/>
  <c r="K400" i="1"/>
  <c r="K401" i="1"/>
  <c r="K403" i="1"/>
  <c r="K404" i="1"/>
  <c r="K405" i="1"/>
  <c r="K407" i="1"/>
  <c r="K408" i="1"/>
  <c r="K409" i="1"/>
  <c r="K411" i="1"/>
  <c r="K412" i="1"/>
  <c r="K414" i="1"/>
  <c r="K415" i="1"/>
  <c r="K417" i="1"/>
  <c r="K418" i="1"/>
  <c r="K419" i="1"/>
  <c r="K420" i="1"/>
  <c r="K422" i="1"/>
  <c r="K424" i="1"/>
  <c r="K426" i="1"/>
  <c r="K429" i="1"/>
  <c r="K431" i="1"/>
  <c r="K432" i="1"/>
  <c r="K433" i="1"/>
  <c r="K434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9" i="1"/>
  <c r="J51" i="1"/>
  <c r="J52" i="1"/>
  <c r="J53" i="1"/>
  <c r="J55" i="1"/>
  <c r="J56" i="1"/>
  <c r="J59" i="1"/>
  <c r="J60" i="1"/>
  <c r="J61" i="1"/>
  <c r="J62" i="1"/>
  <c r="J63" i="1"/>
  <c r="J64" i="1"/>
  <c r="J65" i="1"/>
  <c r="J66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6" i="1"/>
  <c r="J147" i="1"/>
  <c r="J148" i="1"/>
  <c r="J150" i="1"/>
  <c r="J151" i="1"/>
  <c r="J152" i="1"/>
  <c r="J153" i="1"/>
  <c r="J154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4" i="1"/>
  <c r="J215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6" i="1"/>
  <c r="J287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2" i="1"/>
  <c r="J313" i="1"/>
  <c r="J314" i="1"/>
  <c r="J315" i="1"/>
  <c r="J316" i="1"/>
  <c r="J317" i="1"/>
  <c r="J318" i="1"/>
  <c r="J320" i="1"/>
  <c r="J322" i="1"/>
  <c r="J323" i="1"/>
  <c r="J324" i="1"/>
  <c r="J325" i="1"/>
  <c r="J326" i="1"/>
  <c r="J328" i="1"/>
  <c r="J329" i="1"/>
  <c r="J330" i="1"/>
  <c r="J332" i="1"/>
  <c r="J335" i="1"/>
  <c r="J336" i="1"/>
  <c r="J337" i="1"/>
  <c r="J338" i="1"/>
  <c r="J342" i="1"/>
  <c r="J343" i="1"/>
  <c r="J344" i="1"/>
  <c r="J345" i="1"/>
  <c r="J346" i="1"/>
  <c r="J347" i="1"/>
  <c r="J348" i="1"/>
  <c r="J349" i="1"/>
  <c r="J350" i="1"/>
  <c r="J352" i="1"/>
  <c r="J353" i="1"/>
  <c r="J355" i="1"/>
  <c r="J356" i="1"/>
  <c r="J357" i="1"/>
  <c r="J358" i="1"/>
  <c r="J359" i="1"/>
  <c r="J361" i="1"/>
  <c r="J362" i="1"/>
  <c r="J363" i="1"/>
  <c r="J365" i="1"/>
  <c r="J368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8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4" i="1"/>
  <c r="J415" i="1"/>
  <c r="J416" i="1"/>
  <c r="J417" i="1"/>
  <c r="J418" i="1"/>
  <c r="J419" i="1"/>
  <c r="J420" i="1"/>
  <c r="J422" i="1"/>
  <c r="J424" i="1"/>
  <c r="J426" i="1"/>
  <c r="J428" i="1"/>
  <c r="J429" i="1"/>
  <c r="J431" i="1"/>
  <c r="J432" i="1"/>
  <c r="J433" i="1"/>
  <c r="J434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2" i="1"/>
  <c r="K2" i="1"/>
  <c r="D738" i="1" l="1"/>
  <c r="D737" i="1"/>
  <c r="D736" i="1"/>
  <c r="D739" i="1"/>
  <c r="D740" i="1" l="1"/>
</calcChain>
</file>

<file path=xl/sharedStrings.xml><?xml version="1.0" encoding="utf-8"?>
<sst xmlns="http://schemas.openxmlformats.org/spreadsheetml/2006/main" count="2350" uniqueCount="1002">
  <si>
    <t>nineteen seventy eight</t>
    <phoneticPr fontId="4" type="noConversion"/>
  </si>
  <si>
    <t>long wave</t>
  </si>
  <si>
    <t>UK s</t>
  </si>
  <si>
    <t>U K 's</t>
    <phoneticPr fontId="4" type="noConversion"/>
  </si>
  <si>
    <t>nuclear armed</t>
  </si>
  <si>
    <t>EXPN</t>
    <phoneticPr fontId="4" type="noConversion"/>
  </si>
  <si>
    <t>long wave</t>
    <phoneticPr fontId="4" type="noConversion"/>
  </si>
  <si>
    <t>twenty</t>
    <phoneticPr fontId="4" type="noConversion"/>
  </si>
  <si>
    <t>M W</t>
  </si>
  <si>
    <t>medium wave</t>
    <phoneticPr fontId="4" type="noConversion"/>
  </si>
  <si>
    <t>D A B</t>
    <phoneticPr fontId="4" type="noConversion"/>
  </si>
  <si>
    <t>T V</t>
  </si>
  <si>
    <t>T V</t>
    <phoneticPr fontId="4" type="noConversion"/>
  </si>
  <si>
    <t>two</t>
    <phoneticPr fontId="4" type="noConversion"/>
  </si>
  <si>
    <t>nineteen hundred thirty nine</t>
    <phoneticPr fontId="4" type="noConversion"/>
  </si>
  <si>
    <t>nineteen thirty nine</t>
    <phoneticPr fontId="4" type="noConversion"/>
  </si>
  <si>
    <t>nineteen hundred sixty seven</t>
    <phoneticPr fontId="4" type="noConversion"/>
  </si>
  <si>
    <t>V H F</t>
  </si>
  <si>
    <t>nineteen hundred fifty five</t>
    <phoneticPr fontId="4" type="noConversion"/>
  </si>
  <si>
    <t>nineteen fifty five</t>
    <phoneticPr fontId="4" type="noConversion"/>
  </si>
  <si>
    <t>thirty</t>
  </si>
  <si>
    <t>BBC</t>
  </si>
  <si>
    <t>LSEQ</t>
    <phoneticPr fontId="4" type="noConversion"/>
  </si>
  <si>
    <t>B B C</t>
    <phoneticPr fontId="4" type="noConversion"/>
  </si>
  <si>
    <t>four</t>
  </si>
  <si>
    <t>LSEQ</t>
    <phoneticPr fontId="4" type="noConversion"/>
  </si>
  <si>
    <t>B B C</t>
    <phoneticPr fontId="4" type="noConversion"/>
  </si>
  <si>
    <t>NUM</t>
    <phoneticPr fontId="4" type="noConversion"/>
  </si>
  <si>
    <t>LSEQ</t>
    <phoneticPr fontId="4" type="noConversion"/>
  </si>
  <si>
    <t>B B C</t>
    <phoneticPr fontId="4" type="noConversion"/>
  </si>
  <si>
    <t>spoken word</t>
  </si>
  <si>
    <t>SPLT</t>
    <phoneticPr fontId="4" type="noConversion"/>
  </si>
  <si>
    <t>19 hundred sixty seven</t>
    <phoneticPr fontId="4" type="noConversion"/>
  </si>
  <si>
    <t>NYER</t>
    <phoneticPr fontId="4" type="noConversion"/>
  </si>
  <si>
    <t>nineteen sixty seven</t>
    <phoneticPr fontId="4" type="noConversion"/>
  </si>
  <si>
    <t>BBC s</t>
  </si>
  <si>
    <t>LSEQ</t>
    <phoneticPr fontId="4" type="noConversion"/>
  </si>
  <si>
    <t>B B C 's</t>
    <phoneticPr fontId="4" type="noConversion"/>
  </si>
  <si>
    <t>NUM</t>
    <phoneticPr fontId="4" type="noConversion"/>
  </si>
  <si>
    <t>UK</t>
  </si>
  <si>
    <t>U K</t>
    <phoneticPr fontId="4" type="noConversion"/>
  </si>
  <si>
    <t>FM</t>
  </si>
  <si>
    <t>F M</t>
  </si>
  <si>
    <t>F M</t>
    <phoneticPr fontId="4" type="noConversion"/>
  </si>
  <si>
    <t>L W</t>
  </si>
  <si>
    <t>EXPN</t>
    <phoneticPr fontId="4" type="noConversion"/>
  </si>
  <si>
    <t>long wave</t>
    <phoneticPr fontId="4" type="noConversion"/>
  </si>
  <si>
    <t>DAB</t>
  </si>
  <si>
    <t>LSEQ</t>
    <phoneticPr fontId="4" type="noConversion"/>
  </si>
  <si>
    <t>D A B</t>
    <phoneticPr fontId="4" type="noConversion"/>
  </si>
  <si>
    <t>four s</t>
  </si>
  <si>
    <t>four 's</t>
    <phoneticPr fontId="4" type="noConversion"/>
  </si>
  <si>
    <t>B B C</t>
  </si>
  <si>
    <t>seven</t>
  </si>
  <si>
    <t>four</t>
    <phoneticPr fontId="4" type="noConversion"/>
  </si>
  <si>
    <t>one</t>
  </si>
  <si>
    <t>two</t>
  </si>
  <si>
    <t>eleven</t>
  </si>
  <si>
    <t>twenty eleven</t>
  </si>
  <si>
    <t>two thousand and eleven</t>
    <phoneticPr fontId="4" type="noConversion"/>
  </si>
  <si>
    <t>two thousand three</t>
  </si>
  <si>
    <t>two thousand and three</t>
    <phoneticPr fontId="4" type="noConversion"/>
  </si>
  <si>
    <t>two thousand four</t>
  </si>
  <si>
    <t>two thousand and four</t>
    <phoneticPr fontId="4" type="noConversion"/>
  </si>
  <si>
    <t>two thousand eight</t>
  </si>
  <si>
    <t>two thousand and eight</t>
    <phoneticPr fontId="4" type="noConversion"/>
  </si>
  <si>
    <t>seventy one pound sterling four pence</t>
  </si>
  <si>
    <t>ASWD</t>
    <phoneticPr fontId="4" type="noConversion"/>
  </si>
  <si>
    <t>SPLT</t>
    <phoneticPr fontId="4" type="noConversion"/>
  </si>
  <si>
    <t>92–95</t>
    <phoneticPr fontId="4" type="noConversion"/>
  </si>
  <si>
    <t>five thirty a m</t>
  </si>
  <si>
    <t>twelve forty eight a m</t>
  </si>
  <si>
    <t>forty eight minutes past midnight</t>
    <phoneticPr fontId="4" type="noConversion"/>
  </si>
  <si>
    <t>one a m</t>
  </si>
  <si>
    <t>five twenty</t>
    <phoneticPr fontId="4" type="noConversion"/>
  </si>
  <si>
    <t>3 point two</t>
    <phoneticPr fontId="4" type="noConversion"/>
  </si>
  <si>
    <t>three point two</t>
    <phoneticPr fontId="4" type="noConversion"/>
  </si>
  <si>
    <t>pre recorded</t>
  </si>
  <si>
    <t>OClock</t>
  </si>
  <si>
    <t>O Clock</t>
    <phoneticPr fontId="4" type="noConversion"/>
  </si>
  <si>
    <t>19 hundred ninety eight</t>
    <phoneticPr fontId="4" type="noConversion"/>
  </si>
  <si>
    <t>nineteen ninety eight</t>
    <phoneticPr fontId="4" type="noConversion"/>
  </si>
  <si>
    <t>twenty thirteen</t>
  </si>
  <si>
    <t>two thousand and thirteen</t>
    <phoneticPr fontId="4" type="noConversion"/>
  </si>
  <si>
    <t>six</t>
  </si>
  <si>
    <t>pm</t>
  </si>
  <si>
    <t>NORD</t>
    <phoneticPr fontId="4" type="noConversion"/>
  </si>
  <si>
    <t>the thirtieth of</t>
    <phoneticPr fontId="4" type="noConversion"/>
  </si>
  <si>
    <t>two hundred</t>
  </si>
  <si>
    <t>k H z</t>
  </si>
  <si>
    <t>EXPN</t>
    <phoneticPr fontId="4" type="noConversion"/>
  </si>
  <si>
    <t>kilohertz</t>
    <phoneticPr fontId="4" type="noConversion"/>
  </si>
  <si>
    <t>one hundred ninety eight</t>
  </si>
  <si>
    <t>one hundred and ninety eight</t>
    <phoneticPr fontId="4" type="noConversion"/>
  </si>
  <si>
    <t>kilohertz</t>
    <phoneticPr fontId="4" type="noConversion"/>
  </si>
  <si>
    <t>nineteen hundred seventies</t>
    <phoneticPr fontId="4" type="noConversion"/>
  </si>
  <si>
    <t>nineteen seventies</t>
    <phoneticPr fontId="4" type="noConversion"/>
  </si>
  <si>
    <t>opt out</t>
  </si>
  <si>
    <t>six point four five</t>
  </si>
  <si>
    <t>NTIME</t>
    <phoneticPr fontId="4" type="noConversion"/>
  </si>
  <si>
    <t>six forty five</t>
    <phoneticPr fontId="4" type="noConversion"/>
  </si>
  <si>
    <t>am</t>
  </si>
  <si>
    <t>LSEQ</t>
    <phoneticPr fontId="4" type="noConversion"/>
  </si>
  <si>
    <t xml:space="preserve">a m </t>
    <phoneticPr fontId="4" type="noConversion"/>
  </si>
  <si>
    <t>eight point four five</t>
  </si>
  <si>
    <t>NTIME</t>
    <phoneticPr fontId="4" type="noConversion"/>
  </si>
  <si>
    <t>eight forty five</t>
    <phoneticPr fontId="4" type="noConversion"/>
  </si>
  <si>
    <t xml:space="preserve">a m </t>
    <phoneticPr fontId="4" type="noConversion"/>
  </si>
  <si>
    <t>nineteen hundred eighty</t>
    <phoneticPr fontId="4" type="noConversion"/>
  </si>
  <si>
    <t>nineteen eighty</t>
    <phoneticPr fontId="4" type="noConversion"/>
  </si>
  <si>
    <t>nineteen hundred ninety</t>
    <phoneticPr fontId="4" type="noConversion"/>
  </si>
  <si>
    <t>nineteen ninety</t>
    <phoneticPr fontId="4" type="noConversion"/>
  </si>
  <si>
    <t>V H F forward slash F M</t>
  </si>
  <si>
    <t>V H F / F M</t>
    <phoneticPr fontId="4" type="noConversion"/>
  </si>
  <si>
    <t>nineteen hundred nineties</t>
    <phoneticPr fontId="4" type="noConversion"/>
  </si>
  <si>
    <t>nineteen nineties</t>
    <phoneticPr fontId="4" type="noConversion"/>
  </si>
  <si>
    <t>seventeen</t>
  </si>
  <si>
    <t>the seventeeth of</t>
    <phoneticPr fontId="4" type="noConversion"/>
  </si>
  <si>
    <t>nineteen hundred ninety one</t>
    <phoneticPr fontId="4" type="noConversion"/>
  </si>
  <si>
    <t>nineteen ninety one</t>
    <phoneticPr fontId="4" type="noConversion"/>
  </si>
  <si>
    <t>the second of</t>
    <phoneticPr fontId="4" type="noConversion"/>
  </si>
  <si>
    <t>opt outs</t>
  </si>
  <si>
    <t>twenty ten</t>
  </si>
  <si>
    <t>three</t>
  </si>
  <si>
    <t>three point one</t>
    <phoneticPr fontId="4" type="noConversion"/>
  </si>
  <si>
    <t>night time</t>
  </si>
  <si>
    <t>05:20</t>
  </si>
  <si>
    <t>five twenty a m</t>
  </si>
  <si>
    <t>BMONEY</t>
    <phoneticPr fontId="4" type="noConversion"/>
  </si>
  <si>
    <t>six hundred and seventy</t>
    <phoneticPr fontId="4" type="noConversion"/>
  </si>
  <si>
    <t>seventy one point four million pounds</t>
    <phoneticPr fontId="4" type="noConversion"/>
  </si>
  <si>
    <t>2005/6</t>
  </si>
  <si>
    <t>two thousand five forward slash six</t>
  </si>
  <si>
    <t>two thousand and five two thousand and six</t>
    <phoneticPr fontId="4" type="noConversion"/>
  </si>
  <si>
    <t>B B C 's</t>
    <phoneticPr fontId="4" type="noConversion"/>
  </si>
  <si>
    <t>speech based</t>
  </si>
  <si>
    <t>one zero zero m</t>
  </si>
  <si>
    <t>hundred million pound</t>
    <phoneticPr fontId="4" type="noConversion"/>
  </si>
  <si>
    <t>two thousand ten pound sterling</t>
  </si>
  <si>
    <t>two thousand and ten</t>
    <phoneticPr fontId="4" type="noConversion"/>
  </si>
  <si>
    <t>NUM</t>
    <phoneticPr fontId="4" type="noConversion"/>
  </si>
  <si>
    <t>long running</t>
  </si>
  <si>
    <t>music based</t>
  </si>
  <si>
    <t>five</t>
  </si>
  <si>
    <t>sports based</t>
  </si>
  <si>
    <t>ball by ball</t>
  </si>
  <si>
    <t>seventy</t>
  </si>
  <si>
    <t>NUM</t>
    <phoneticPr fontId="4" type="noConversion"/>
  </si>
  <si>
    <t>nineteen hundred seventy eight</t>
    <phoneticPr fontId="4" type="noConversion"/>
  </si>
  <si>
    <t>twenty</t>
  </si>
  <si>
    <t>three hundred and thirty two</t>
    <phoneticPr fontId="4" type="noConversion"/>
  </si>
  <si>
    <t>one six zero x eight two mm</t>
  </si>
  <si>
    <t>one hundred and sixty by eighty two milimetres</t>
    <phoneticPr fontId="4" type="noConversion"/>
  </si>
  <si>
    <t>arches forward slash doorways</t>
  </si>
  <si>
    <t>arches / doorways</t>
    <phoneticPr fontId="4" type="noConversion"/>
  </si>
  <si>
    <t xml:space="preserve">p m </t>
    <phoneticPr fontId="4" type="noConversion"/>
  </si>
  <si>
    <t>three point three</t>
    <phoneticPr fontId="4" type="noConversion"/>
  </si>
  <si>
    <t>forty</t>
  </si>
  <si>
    <t>iPlayer</t>
  </si>
  <si>
    <t>i Player</t>
    <phoneticPr fontId="4" type="noConversion"/>
  </si>
  <si>
    <t>four point one</t>
    <phoneticPr fontId="4" type="noConversion"/>
  </si>
  <si>
    <t>four point two</t>
    <phoneticPr fontId="4" type="noConversion"/>
  </si>
  <si>
    <t>Newsreaders forward slash Continuity</t>
  </si>
  <si>
    <t>Newsreaders / Continuity</t>
    <phoneticPr fontId="4" type="noConversion"/>
  </si>
  <si>
    <t>four point three</t>
    <phoneticPr fontId="4" type="noConversion"/>
  </si>
  <si>
    <t>non Today</t>
  </si>
  <si>
    <t>4 point four</t>
    <phoneticPr fontId="4" type="noConversion"/>
  </si>
  <si>
    <t>four point four</t>
    <phoneticPr fontId="4" type="noConversion"/>
  </si>
  <si>
    <t>four point five</t>
    <phoneticPr fontId="4" type="noConversion"/>
  </si>
  <si>
    <t>4 point six</t>
    <phoneticPr fontId="4" type="noConversion"/>
  </si>
  <si>
    <t>four point six</t>
    <phoneticPr fontId="4" type="noConversion"/>
  </si>
  <si>
    <t>four point seven</t>
    <phoneticPr fontId="4" type="noConversion"/>
  </si>
  <si>
    <t>ninety two to ninety five</t>
  </si>
  <si>
    <t>M H z</t>
  </si>
  <si>
    <t>megahertz</t>
    <phoneticPr fontId="4" type="noConversion"/>
  </si>
  <si>
    <t>ninety five point eight</t>
  </si>
  <si>
    <t>ninety six</t>
  </si>
  <si>
    <t>one zero three one hundred four point five</t>
  </si>
  <si>
    <t>one hundred and three to one hundred and four point five</t>
    <phoneticPr fontId="4" type="noConversion"/>
  </si>
  <si>
    <t>seven hundred twenty</t>
  </si>
  <si>
    <t>seven hundred and twenty</t>
    <phoneticPr fontId="4" type="noConversion"/>
  </si>
  <si>
    <t>fourteen forty nine</t>
  </si>
  <si>
    <t>one thousand four hundred and forty nine</t>
    <phoneticPr fontId="4" type="noConversion"/>
  </si>
  <si>
    <t>seven hundred four</t>
  </si>
  <si>
    <t>NDIG</t>
    <phoneticPr fontId="4" type="noConversion"/>
  </si>
  <si>
    <t>seven oh four</t>
    <phoneticPr fontId="4" type="noConversion"/>
  </si>
  <si>
    <t>WMA</t>
  </si>
  <si>
    <t>windows media audio</t>
    <phoneticPr fontId="4" type="noConversion"/>
  </si>
  <si>
    <t>one hundred four</t>
  </si>
  <si>
    <t>one oh four</t>
    <phoneticPr fontId="4" type="noConversion"/>
  </si>
  <si>
    <t>LW</t>
  </si>
  <si>
    <t>seven hundred ten</t>
  </si>
  <si>
    <t>seven one oh</t>
    <phoneticPr fontId="4" type="noConversion"/>
  </si>
  <si>
    <t>one hundred forty three</t>
  </si>
  <si>
    <t>NDIG</t>
    <phoneticPr fontId="4" type="noConversion"/>
  </si>
  <si>
    <t>five minute</t>
  </si>
  <si>
    <t>SPLT</t>
    <phoneticPr fontId="4" type="noConversion"/>
  </si>
  <si>
    <t>twenty eight</t>
    <phoneticPr fontId="4" type="noConversion"/>
  </si>
  <si>
    <t>two thousand six</t>
  </si>
  <si>
    <t>two thousand and six</t>
    <phoneticPr fontId="4" type="noConversion"/>
  </si>
  <si>
    <t>four zero zero GMT</t>
  </si>
  <si>
    <t>four a m  G M T</t>
    <phoneticPr fontId="4" type="noConversion"/>
  </si>
  <si>
    <t>EuroBillTracker</t>
  </si>
  <si>
    <t>five thirty</t>
    <phoneticPr fontId="4" type="noConversion"/>
  </si>
  <si>
    <t>six a m</t>
  </si>
  <si>
    <t>09:00</t>
  </si>
  <si>
    <t>nine a m</t>
  </si>
  <si>
    <t>10:00</t>
  </si>
  <si>
    <t>ten a m</t>
  </si>
  <si>
    <t>12:00</t>
  </si>
  <si>
    <t>twelve p m</t>
  </si>
  <si>
    <t>twelve</t>
    <phoneticPr fontId="4" type="noConversion"/>
  </si>
  <si>
    <t>two point one five</t>
  </si>
  <si>
    <t>two fifteen</t>
    <phoneticPr fontId="4" type="noConversion"/>
  </si>
  <si>
    <t>five</t>
    <phoneticPr fontId="4" type="noConversion"/>
  </si>
  <si>
    <t>PM</t>
  </si>
  <si>
    <t>P M</t>
    <phoneticPr fontId="4" type="noConversion"/>
  </si>
  <si>
    <t>six thirty</t>
  </si>
  <si>
    <t>two minute</t>
  </si>
  <si>
    <t>three zero minute</t>
  </si>
  <si>
    <t>thirty minute</t>
    <phoneticPr fontId="4" type="noConversion"/>
  </si>
  <si>
    <t>six p m</t>
  </si>
  <si>
    <t>noon</t>
    <phoneticPr fontId="4" type="noConversion"/>
  </si>
  <si>
    <t>four minute</t>
  </si>
  <si>
    <t>17:54</t>
  </si>
  <si>
    <t>five fifty four p m</t>
  </si>
  <si>
    <t>seventeen fifty four</t>
    <phoneticPr fontId="4" type="noConversion"/>
  </si>
  <si>
    <t>22:00</t>
  </si>
  <si>
    <t>ten p m</t>
  </si>
  <si>
    <t>00:48</t>
  </si>
  <si>
    <t>five hundred ninety four million eight hundred thirty three thousand six hundred</t>
  </si>
  <si>
    <t>five hundred and ninety four million eight hundred and thirty three thousand six hundred</t>
    <phoneticPr fontId="4" type="noConversion"/>
  </si>
  <si>
    <t>N C B s</t>
  </si>
  <si>
    <t>ECB</t>
  </si>
  <si>
    <t>E C B</t>
    <phoneticPr fontId="4" type="noConversion"/>
  </si>
  <si>
    <t>the first of</t>
    <phoneticPr fontId="4" type="noConversion"/>
  </si>
  <si>
    <t>nineteen hundred ninety nine</t>
    <phoneticPr fontId="4" type="noConversion"/>
  </si>
  <si>
    <t>nineteen ninety nine</t>
    <phoneticPr fontId="4" type="noConversion"/>
  </si>
  <si>
    <t>three hundred</t>
  </si>
  <si>
    <t>two thousand two</t>
  </si>
  <si>
    <t>twelve</t>
  </si>
  <si>
    <t>twenty eight</t>
  </si>
  <si>
    <t>the twenty eighth of</t>
    <phoneticPr fontId="4" type="noConversion"/>
  </si>
  <si>
    <t>thirty one</t>
  </si>
  <si>
    <t>the thirty first of</t>
    <phoneticPr fontId="4" type="noConversion"/>
  </si>
  <si>
    <t>two thousand one</t>
  </si>
  <si>
    <t>two thousand and one</t>
    <phoneticPr fontId="4" type="noConversion"/>
  </si>
  <si>
    <t>Jean Claude</t>
  </si>
  <si>
    <t>one hundred sixty</t>
  </si>
  <si>
    <t>one hundred and sixty</t>
    <phoneticPr fontId="4" type="noConversion"/>
  </si>
  <si>
    <t>six point three</t>
  </si>
  <si>
    <t>in</t>
  </si>
  <si>
    <t>inches</t>
    <phoneticPr fontId="4" type="noConversion"/>
  </si>
  <si>
    <t>eighty two</t>
    <phoneticPr fontId="4" type="noConversion"/>
  </si>
  <si>
    <t>three point two</t>
  </si>
  <si>
    <t>NORD</t>
    <phoneticPr fontId="4" type="noConversion"/>
  </si>
  <si>
    <t xml:space="preserve">E U </t>
    <phoneticPr fontId="4" type="noConversion"/>
  </si>
  <si>
    <t>highest quality</t>
  </si>
  <si>
    <t>EURion</t>
  </si>
  <si>
    <t>ASWD</t>
    <phoneticPr fontId="4" type="noConversion"/>
  </si>
  <si>
    <t>US one hundred dollars</t>
  </si>
  <si>
    <t>one hundred U S Dollar</t>
    <phoneticPr fontId="4" type="noConversion"/>
  </si>
  <si>
    <t>widely used</t>
  </si>
  <si>
    <t>high value</t>
  </si>
  <si>
    <t>ten thousand</t>
  </si>
  <si>
    <t>five thousand</t>
  </si>
  <si>
    <t>one thousand</t>
  </si>
  <si>
    <t>every day</t>
  </si>
  <si>
    <t>the twentieth of</t>
    <phoneticPr fontId="4" type="noConversion"/>
  </si>
  <si>
    <t>ninety per cent</t>
    <phoneticPr fontId="4" type="noConversion"/>
  </si>
  <si>
    <t>PRCT</t>
    <phoneticPr fontId="4" type="noConversion"/>
  </si>
  <si>
    <t>one four three</t>
    <phoneticPr fontId="4" type="noConversion"/>
  </si>
  <si>
    <t>nine hundred four</t>
  </si>
  <si>
    <t>nine oh four</t>
    <phoneticPr fontId="4" type="noConversion"/>
  </si>
  <si>
    <t>nine one one</t>
    <phoneticPr fontId="4" type="noConversion"/>
  </si>
  <si>
    <t>UPC</t>
  </si>
  <si>
    <t>U P C</t>
    <phoneticPr fontId="4" type="noConversion"/>
  </si>
  <si>
    <t>nine ten</t>
    <phoneticPr fontId="4" type="noConversion"/>
  </si>
  <si>
    <t>TalkTalk</t>
  </si>
  <si>
    <t>Talk Talk</t>
    <phoneticPr fontId="4" type="noConversion"/>
  </si>
  <si>
    <t>six hundred four</t>
  </si>
  <si>
    <t>six oh four</t>
    <phoneticPr fontId="4" type="noConversion"/>
  </si>
  <si>
    <t>EU</t>
  </si>
  <si>
    <t>E U</t>
    <phoneticPr fontId="4" type="noConversion"/>
  </si>
  <si>
    <t>B B C</t>
    <phoneticPr fontId="4" type="noConversion"/>
  </si>
  <si>
    <t>five hundred</t>
  </si>
  <si>
    <t>five hundred euro</t>
    <phoneticPr fontId="4" type="noConversion"/>
  </si>
  <si>
    <t>MONEY</t>
    <phoneticPr fontId="4" type="noConversion"/>
  </si>
  <si>
    <t>five hundred euros</t>
    <phoneticPr fontId="4" type="noConversion"/>
  </si>
  <si>
    <t>two thousand and two</t>
    <phoneticPr fontId="4" type="noConversion"/>
  </si>
  <si>
    <t>six hundred seventy</t>
  </si>
  <si>
    <t>B P</t>
  </si>
  <si>
    <t>high quality</t>
  </si>
  <si>
    <t>USD</t>
    <phoneticPr fontId="4" type="noConversion"/>
  </si>
  <si>
    <t>U S Dollars</t>
    <phoneticPr fontId="4" type="noConversion"/>
  </si>
  <si>
    <t>four thousand three hundred dollars</t>
  </si>
  <si>
    <t>four thousand three hundred</t>
    <phoneticPr fontId="4" type="noConversion"/>
  </si>
  <si>
    <t>CNY</t>
  </si>
  <si>
    <t>C N Y</t>
  </si>
  <si>
    <t>Chinese Yuan</t>
    <phoneticPr fontId="4" type="noConversion"/>
  </si>
  <si>
    <t>fifty one thousand three hundred</t>
  </si>
  <si>
    <t>JPY</t>
  </si>
  <si>
    <t>J P Y</t>
  </si>
  <si>
    <t>Japanese Yen</t>
    <phoneticPr fontId="4" type="noConversion"/>
  </si>
  <si>
    <t>six hundred</t>
  </si>
  <si>
    <t>C H F</t>
  </si>
  <si>
    <t>Swiss Francs</t>
    <phoneticPr fontId="4" type="noConversion"/>
  </si>
  <si>
    <t>four hundred thirty</t>
  </si>
  <si>
    <t>four hundred and thirty</t>
    <phoneticPr fontId="4" type="noConversion"/>
  </si>
  <si>
    <t>GBP</t>
  </si>
  <si>
    <t>G B P</t>
  </si>
  <si>
    <t>British Pounds</t>
    <phoneticPr fontId="4" type="noConversion"/>
  </si>
  <si>
    <t>twenty two</t>
  </si>
  <si>
    <t>north west</t>
  </si>
  <si>
    <t>north east</t>
  </si>
  <si>
    <t>three hundred ninety thousand nine hundred eighty</t>
  </si>
  <si>
    <t>three hundred and ninety thousand nine hundred and eighty</t>
    <phoneticPr fontId="4" type="noConversion"/>
  </si>
  <si>
    <t>one hundred sixty three thousand four hundred forty four</t>
  </si>
  <si>
    <t>one hundred and sixty three thousand four hundred and forty four</t>
    <phoneticPr fontId="4" type="noConversion"/>
  </si>
  <si>
    <t>one hundred thirty eight thousand two hundred eighty eight</t>
  </si>
  <si>
    <t>one hundred and thirty eight thousand two hundred and eighty eight</t>
    <phoneticPr fontId="4" type="noConversion"/>
  </si>
  <si>
    <t>six hundred ninety two thousand seven hundred twelve</t>
  </si>
  <si>
    <t>six hundred and ninety two thousand seven hundred and twelve</t>
    <phoneticPr fontId="4" type="noConversion"/>
  </si>
  <si>
    <t>91 3 per cent</t>
    <phoneticPr fontId="4" type="noConversion"/>
  </si>
  <si>
    <t>ninety one point three percent</t>
    <phoneticPr fontId="4" type="noConversion"/>
  </si>
  <si>
    <t>ninety five point two per cent</t>
    <phoneticPr fontId="4" type="noConversion"/>
  </si>
  <si>
    <t>ninety eight point eight per cent</t>
    <phoneticPr fontId="4" type="noConversion"/>
  </si>
  <si>
    <t>seventy eight per cent</t>
    <phoneticPr fontId="4" type="noConversion"/>
  </si>
  <si>
    <t>thirteen point seven per cent</t>
    <phoneticPr fontId="4" type="noConversion"/>
  </si>
  <si>
    <t>twenty five point nine per cent</t>
    <phoneticPr fontId="4" type="noConversion"/>
  </si>
  <si>
    <t>sixty five</t>
  </si>
  <si>
    <t>four hundred thirty pound sterling</t>
  </si>
  <si>
    <t>MONEY</t>
    <phoneticPr fontId="4" type="noConversion"/>
  </si>
  <si>
    <t>four hundred and thirty pounds</t>
    <phoneticPr fontId="4" type="noConversion"/>
  </si>
  <si>
    <t>publicly circulated</t>
  </si>
  <si>
    <t>2005 forward slash six forward slash EC</t>
  </si>
  <si>
    <t>two thousand and five two thousand and six E C</t>
    <phoneticPr fontId="4" type="noConversion"/>
  </si>
  <si>
    <t>first thousand euro</t>
    <phoneticPr fontId="4" type="noConversion"/>
  </si>
  <si>
    <t>fifteen thousand euros</t>
    <phoneticPr fontId="4" type="noConversion"/>
  </si>
  <si>
    <t>second least</t>
  </si>
  <si>
    <t>two hundred ninety seven billion four hundred sixteen million eight hundred one thousand five hundred euro</t>
  </si>
  <si>
    <t>two hundred and ninety seven billion four hundred and sixteen million eight hundred and one thousand five hundred euros</t>
    <phoneticPr fontId="4" type="noConversion"/>
  </si>
  <si>
    <t>environment friendly</t>
  </si>
  <si>
    <t>thirteenth</t>
  </si>
  <si>
    <t>sixteenth</t>
  </si>
  <si>
    <t>EuroBillTracker</t>
    <phoneticPr fontId="4" type="noConversion"/>
  </si>
  <si>
    <t>Euro Bill Tracker</t>
    <phoneticPr fontId="4" type="noConversion"/>
  </si>
  <si>
    <t>50°43′00</t>
  </si>
  <si>
    <t>50 43 00</t>
  </si>
  <si>
    <t>fifty degrees forty three</t>
    <phoneticPr fontId="4" type="noConversion"/>
  </si>
  <si>
    <t>N</t>
  </si>
  <si>
    <t>north</t>
    <phoneticPr fontId="4" type="noConversion"/>
  </si>
  <si>
    <t>02°26′00</t>
  </si>
  <si>
    <t>02 26 zero</t>
  </si>
  <si>
    <t>two degree twenty six</t>
    <phoneticPr fontId="4" type="noConversion"/>
  </si>
  <si>
    <t>W</t>
  </si>
  <si>
    <t>west</t>
    <phoneticPr fontId="4" type="noConversion"/>
  </si>
  <si>
    <t>fifty</t>
  </si>
  <si>
    <t>eighty</t>
  </si>
  <si>
    <t>km</t>
  </si>
  <si>
    <t>k m</t>
  </si>
  <si>
    <t>kilometres</t>
    <phoneticPr fontId="4" type="noConversion"/>
  </si>
  <si>
    <t>forty</t>
    <phoneticPr fontId="4" type="noConversion"/>
  </si>
  <si>
    <t>sixty four</t>
  </si>
  <si>
    <t>one thousand and twenty four</t>
    <phoneticPr fontId="4" type="noConversion"/>
  </si>
  <si>
    <t>two thousand six hundred fifty three</t>
  </si>
  <si>
    <t>twentieth</t>
  </si>
  <si>
    <t>nineteen eighty nine</t>
    <phoneticPr fontId="4" type="noConversion"/>
  </si>
  <si>
    <t>two hundred forty thousand four hundred thirteen</t>
  </si>
  <si>
    <t>two hundred and forty thousand four hundreed and thirteen</t>
    <phoneticPr fontId="4" type="noConversion"/>
  </si>
  <si>
    <t>one hundred seventy eight thousand three hundred twenty eight</t>
  </si>
  <si>
    <t>one hundred and seventy eight thousand three hundred and twenty eight</t>
    <phoneticPr fontId="4" type="noConversion"/>
  </si>
  <si>
    <t>one hundred two thousand five hundred eighty nine</t>
  </si>
  <si>
    <t>one hundred and two thousand five hundred and eighty nine</t>
    <phoneticPr fontId="4" type="noConversion"/>
  </si>
  <si>
    <t>seventy three thousand four hundred seventy six</t>
  </si>
  <si>
    <t>seventy three thousand four hundred and seventy six</t>
    <phoneticPr fontId="4" type="noConversion"/>
  </si>
  <si>
    <t>four point two</t>
  </si>
  <si>
    <t>two hundred sixty thousand</t>
  </si>
  <si>
    <t>two hundred and sixty thousand</t>
    <phoneticPr fontId="4" type="noConversion"/>
  </si>
  <si>
    <t>seven hundred sixty eight pound sterling</t>
  </si>
  <si>
    <t>seven hundred and sixty eight million pounds</t>
    <phoneticPr fontId="4" type="noConversion"/>
  </si>
  <si>
    <t>nineteen hundreed ninety nine</t>
    <phoneticPr fontId="4" type="noConversion"/>
  </si>
  <si>
    <t>three hundred ten thousand</t>
  </si>
  <si>
    <t>thirteen point nine per cent</t>
    <phoneticPr fontId="4" type="noConversion"/>
  </si>
  <si>
    <t>PRCT</t>
    <phoneticPr fontId="4" type="noConversion"/>
  </si>
  <si>
    <t>sixteen to seventy four</t>
  </si>
  <si>
    <t>thirty four</t>
  </si>
  <si>
    <t>nine point six</t>
  </si>
  <si>
    <t>nineteen hundred ninety six</t>
    <phoneticPr fontId="4" type="noConversion"/>
  </si>
  <si>
    <t>nineteen ninety six</t>
    <phoneticPr fontId="4" type="noConversion"/>
  </si>
  <si>
    <t>one thousand fifty six</t>
  </si>
  <si>
    <t>one thousand and fifty six</t>
    <phoneticPr fontId="4" type="noConversion"/>
  </si>
  <si>
    <t>two point seven</t>
  </si>
  <si>
    <t>thousand</t>
    <phoneticPr fontId="4" type="noConversion"/>
  </si>
  <si>
    <t>nineteen hundred ninety seven</t>
    <phoneticPr fontId="4" type="noConversion"/>
  </si>
  <si>
    <t>nineteen ninety seven</t>
    <phoneticPr fontId="4" type="noConversion"/>
  </si>
  <si>
    <t>seven thousand two hundred</t>
  </si>
  <si>
    <t>population growth</t>
  </si>
  <si>
    <t>seventeen point three per cent</t>
    <phoneticPr fontId="4" type="noConversion"/>
  </si>
  <si>
    <t>two thousand five</t>
  </si>
  <si>
    <t>two thousand and five</t>
    <phoneticPr fontId="4" type="noConversion"/>
  </si>
  <si>
    <t>twenty three</t>
  </si>
  <si>
    <t>M P</t>
  </si>
  <si>
    <t>Mid Dorset</t>
  </si>
  <si>
    <t>south west</t>
  </si>
  <si>
    <t>SPLT</t>
    <phoneticPr fontId="4" type="noConversion"/>
  </si>
  <si>
    <t>South east</t>
  </si>
  <si>
    <t>zinc sixty seven</t>
    <phoneticPr fontId="4" type="noConversion"/>
  </si>
  <si>
    <t>19 hundred sixties</t>
    <phoneticPr fontId="4" type="noConversion"/>
  </si>
  <si>
    <t>nineteen sixties</t>
    <phoneticPr fontId="4" type="noConversion"/>
  </si>
  <si>
    <t>south east</t>
  </si>
  <si>
    <t>nine hundred and nine</t>
    <phoneticPr fontId="4" type="noConversion"/>
  </si>
  <si>
    <t>f t</t>
  </si>
  <si>
    <t>feet</t>
    <phoneticPr fontId="4" type="noConversion"/>
  </si>
  <si>
    <t>two hundred seventy seven</t>
  </si>
  <si>
    <t>two hundred and seventy seven</t>
    <phoneticPr fontId="4" type="noConversion"/>
  </si>
  <si>
    <t>m</t>
  </si>
  <si>
    <t>metres</t>
    <phoneticPr fontId="4" type="noConversion"/>
  </si>
  <si>
    <t>A D nine hundred forty</t>
    <phoneticPr fontId="4" type="noConversion"/>
  </si>
  <si>
    <t>A D nine hundred and forty</t>
    <phoneticPr fontId="4" type="noConversion"/>
  </si>
  <si>
    <t>eight thousand</t>
  </si>
  <si>
    <t>BCE</t>
  </si>
  <si>
    <t>B C E</t>
    <phoneticPr fontId="4" type="noConversion"/>
  </si>
  <si>
    <t>AD</t>
  </si>
  <si>
    <t>two thousand six hundred and fifty three</t>
    <phoneticPr fontId="4" type="noConversion"/>
  </si>
  <si>
    <t>km²</t>
  </si>
  <si>
    <t>square kilometres</t>
    <phoneticPr fontId="4" type="noConversion"/>
  </si>
  <si>
    <t>four hundred and ninteen point five</t>
    <phoneticPr fontId="4" type="noConversion"/>
  </si>
  <si>
    <t>seven hundred eighty seven point one</t>
  </si>
  <si>
    <t>seven hundred and seven point one</t>
    <phoneticPr fontId="4" type="noConversion"/>
  </si>
  <si>
    <t>F</t>
  </si>
  <si>
    <t xml:space="preserve">fahrenheit </t>
    <phoneticPr fontId="4" type="noConversion"/>
  </si>
  <si>
    <t>nine hundred and seven</t>
    <phoneticPr fontId="4" type="noConversion"/>
  </si>
  <si>
    <t>Z r Z n</t>
  </si>
  <si>
    <t>Z r Z n  2</t>
    <phoneticPr fontId="4" type="noConversion"/>
  </si>
  <si>
    <t>thirty five</t>
  </si>
  <si>
    <t>K</t>
  </si>
  <si>
    <t>kelvin</t>
    <phoneticPr fontId="4" type="noConversion"/>
  </si>
  <si>
    <t>one point two</t>
    <phoneticPr fontId="4" type="noConversion"/>
  </si>
  <si>
    <t>seventy five</t>
  </si>
  <si>
    <t>ppm</t>
  </si>
  <si>
    <t>parts per million</t>
    <phoneticPr fontId="4" type="noConversion"/>
  </si>
  <si>
    <t>zero point zero zero seven five per cent</t>
    <phoneticPr fontId="4" type="noConversion"/>
  </si>
  <si>
    <t>point oh oh seven five per cent</t>
    <phoneticPr fontId="4" type="noConversion"/>
  </si>
  <si>
    <t>five to seven hundred seventy</t>
  </si>
  <si>
    <t xml:space="preserve">five to seven hundred and seventy </t>
    <phoneticPr fontId="4" type="noConversion"/>
  </si>
  <si>
    <t>parts per million</t>
    <phoneticPr fontId="4" type="noConversion"/>
  </si>
  <si>
    <t>sixty four</t>
    <phoneticPr fontId="4" type="noConversion"/>
  </si>
  <si>
    <t>parts per million</t>
    <phoneticPr fontId="4" type="noConversion"/>
  </si>
  <si>
    <t>p p b</t>
  </si>
  <si>
    <t>three hundred and ten thousand</t>
    <phoneticPr fontId="4" type="noConversion"/>
  </si>
  <si>
    <t>four hundred ten thousand</t>
  </si>
  <si>
    <t>four hundred and ten thousand</t>
    <phoneticPr fontId="4" type="noConversion"/>
  </si>
  <si>
    <t>nineteen hundred ninety eight</t>
    <phoneticPr fontId="4" type="noConversion"/>
  </si>
  <si>
    <t>three hundred twenty thousand</t>
  </si>
  <si>
    <t>three hundred and twenty thousand</t>
    <phoneticPr fontId="4" type="noConversion"/>
  </si>
  <si>
    <t>14 6 per cent</t>
    <phoneticPr fontId="4" type="noConversion"/>
  </si>
  <si>
    <t>fourteen point six per cent</t>
    <phoneticPr fontId="4" type="noConversion"/>
  </si>
  <si>
    <t>eighteen point eight</t>
  </si>
  <si>
    <t>eighteen point eight per cent</t>
    <phoneticPr fontId="4" type="noConversion"/>
  </si>
  <si>
    <t>thirtieth</t>
  </si>
  <si>
    <t>thirty four</t>
    <phoneticPr fontId="4" type="noConversion"/>
  </si>
  <si>
    <t>eighty four per cent</t>
    <phoneticPr fontId="4" type="noConversion"/>
  </si>
  <si>
    <t>P D</t>
  </si>
  <si>
    <t>P J</t>
  </si>
  <si>
    <t>Singer songwriter</t>
  </si>
  <si>
    <t>mid nineteenth</t>
  </si>
  <si>
    <t>19 hundred seventy four</t>
    <phoneticPr fontId="4" type="noConversion"/>
  </si>
  <si>
    <t>nineteen seventy four</t>
    <phoneticPr fontId="4" type="noConversion"/>
  </si>
  <si>
    <t>III</t>
  </si>
  <si>
    <t>the third</t>
    <phoneticPr fontId="4" type="noConversion"/>
  </si>
  <si>
    <t>car orientated</t>
  </si>
  <si>
    <t>_z__k</t>
  </si>
  <si>
    <t>NONE</t>
    <phoneticPr fontId="4" type="noConversion"/>
  </si>
  <si>
    <t>Z n</t>
  </si>
  <si>
    <t>Z n</t>
    <phoneticPr fontId="4" type="noConversion"/>
  </si>
  <si>
    <t>thirty</t>
    <phoneticPr fontId="4" type="noConversion"/>
  </si>
  <si>
    <t>NUM</t>
    <phoneticPr fontId="4" type="noConversion"/>
  </si>
  <si>
    <t>twelve</t>
    <phoneticPr fontId="4" type="noConversion"/>
  </si>
  <si>
    <t>plus two</t>
  </si>
  <si>
    <t>plus two</t>
    <phoneticPr fontId="4" type="noConversion"/>
  </si>
  <si>
    <t>twenty fourth</t>
  </si>
  <si>
    <t>tenth</t>
  </si>
  <si>
    <t>BC</t>
  </si>
  <si>
    <t>B C</t>
  </si>
  <si>
    <t>17 hundred forty six</t>
    <phoneticPr fontId="4" type="noConversion"/>
  </si>
  <si>
    <t>seventeen forty six</t>
    <phoneticPr fontId="4" type="noConversion"/>
  </si>
  <si>
    <t>eighteen hundred zero</t>
    <phoneticPr fontId="4" type="noConversion"/>
  </si>
  <si>
    <t>A D</t>
    <phoneticPr fontId="4" type="noConversion"/>
  </si>
  <si>
    <t>fifty four</t>
  </si>
  <si>
    <t>fourth</t>
  </si>
  <si>
    <t>NORD</t>
    <phoneticPr fontId="4" type="noConversion"/>
  </si>
  <si>
    <t>nineteenth</t>
  </si>
  <si>
    <t>twelfth</t>
  </si>
  <si>
    <t>seventeenth</t>
  </si>
  <si>
    <t>one thousand nine hundred three</t>
  </si>
  <si>
    <t>one thousand nine hundred and three</t>
    <phoneticPr fontId="4" type="noConversion"/>
  </si>
  <si>
    <t>one thousand nine hundred eighty six</t>
  </si>
  <si>
    <t>one thousand nine hundred and eight six</t>
    <phoneticPr fontId="4" type="noConversion"/>
  </si>
  <si>
    <t>nineteen hundred eighty nine</t>
    <phoneticPr fontId="4" type="noConversion"/>
  </si>
  <si>
    <t>NYER</t>
    <phoneticPr fontId="4" type="noConversion"/>
  </si>
  <si>
    <t>zinc seventy seven</t>
    <phoneticPr fontId="4" type="noConversion"/>
  </si>
  <si>
    <t>seven eight Zn</t>
  </si>
  <si>
    <t>zinc seventy eight</t>
    <phoneticPr fontId="4" type="noConversion"/>
  </si>
  <si>
    <t>sixty six</t>
  </si>
  <si>
    <t>r-process</t>
  </si>
  <si>
    <t>r process</t>
  </si>
  <si>
    <t>three point one</t>
    <phoneticPr fontId="4" type="noConversion"/>
  </si>
  <si>
    <t>Ar</t>
  </si>
  <si>
    <t>argon</t>
    <phoneticPr fontId="4" type="noConversion"/>
  </si>
  <si>
    <t>three d one zero four s two</t>
  </si>
  <si>
    <t>three d ten four s two</t>
    <phoneticPr fontId="4" type="noConversion"/>
  </si>
  <si>
    <t>OH</t>
  </si>
  <si>
    <t>LSEQ</t>
    <phoneticPr fontId="4" type="noConversion"/>
  </si>
  <si>
    <t>O H</t>
    <phoneticPr fontId="4" type="noConversion"/>
  </si>
  <si>
    <t>company</t>
  </si>
  <si>
    <t>C O</t>
    <phoneticPr fontId="4" type="noConversion"/>
  </si>
  <si>
    <t>bluish green</t>
  </si>
  <si>
    <t>non-metals</t>
  </si>
  <si>
    <t>non metals</t>
  </si>
  <si>
    <t>3d10</t>
  </si>
  <si>
    <t>three d one zero</t>
  </si>
  <si>
    <t>three d ten</t>
    <phoneticPr fontId="4" type="noConversion"/>
  </si>
  <si>
    <t>sp three</t>
  </si>
  <si>
    <t>s p three</t>
    <phoneticPr fontId="4" type="noConversion"/>
  </si>
  <si>
    <t>Zn</t>
  </si>
  <si>
    <t>H two O</t>
    <phoneticPr fontId="4" type="noConversion"/>
  </si>
  <si>
    <t>two plus</t>
  </si>
  <si>
    <t>two hundred eighty five</t>
  </si>
  <si>
    <t>parts per billion</t>
    <phoneticPr fontId="4" type="noConversion"/>
  </si>
  <si>
    <t>zero point one four</t>
  </si>
  <si>
    <t>point one to four</t>
    <phoneticPr fontId="4" type="noConversion"/>
  </si>
  <si>
    <t>µg/m3</t>
  </si>
  <si>
    <t>µg forward slash m three</t>
  </si>
  <si>
    <t>micrograms per metre cubed</t>
    <phoneticPr fontId="4" type="noConversion"/>
  </si>
  <si>
    <t>zinc containing</t>
  </si>
  <si>
    <t>sixty to sixty two per cent</t>
    <phoneticPr fontId="4" type="noConversion"/>
  </si>
  <si>
    <t>1 9</t>
  </si>
  <si>
    <t>twenty twenty seven</t>
  </si>
  <si>
    <t>twenty twenty seven</t>
    <phoneticPr fontId="4" type="noConversion"/>
  </si>
  <si>
    <t>twenty fifty five</t>
  </si>
  <si>
    <t>twenty fifty five</t>
    <phoneticPr fontId="4" type="noConversion"/>
  </si>
  <si>
    <t>three hundred forty six</t>
  </si>
  <si>
    <t>three hundred and forty six</t>
    <phoneticPr fontId="4" type="noConversion"/>
  </si>
  <si>
    <t>one hundred nine</t>
  </si>
  <si>
    <t>one hundred and nine</t>
    <phoneticPr fontId="4" type="noConversion"/>
  </si>
  <si>
    <t>one point three</t>
    <phoneticPr fontId="4" type="noConversion"/>
  </si>
  <si>
    <t>six four Zn</t>
  </si>
  <si>
    <t>zinc sixty four</t>
    <phoneticPr fontId="4" type="noConversion"/>
  </si>
  <si>
    <t>forty eight point six three per cent</t>
    <phoneticPr fontId="4" type="noConversion"/>
  </si>
  <si>
    <t>half-life</t>
  </si>
  <si>
    <t>half life</t>
  </si>
  <si>
    <t>4 3 1018</t>
  </si>
  <si>
    <t>four point three by ten to the eighteen</t>
    <phoneticPr fontId="4" type="noConversion"/>
  </si>
  <si>
    <t>seven zero Zn</t>
  </si>
  <si>
    <t>zinc seventy</t>
    <phoneticPr fontId="4" type="noConversion"/>
  </si>
  <si>
    <t>zero point six per cent</t>
    <phoneticPr fontId="4" type="noConversion"/>
  </si>
  <si>
    <t>PRCT</t>
    <phoneticPr fontId="4" type="noConversion"/>
  </si>
  <si>
    <t>1 3 1016</t>
  </si>
  <si>
    <t>one point three by ten to the sixteen</t>
    <phoneticPr fontId="4" type="noConversion"/>
  </si>
  <si>
    <t>six six Zn</t>
  </si>
  <si>
    <t>zinc sixty six</t>
    <phoneticPr fontId="4" type="noConversion"/>
  </si>
  <si>
    <t>twenty eight per cent</t>
    <phoneticPr fontId="4" type="noConversion"/>
  </si>
  <si>
    <t>six seven Zn</t>
  </si>
  <si>
    <t>4 per cent</t>
    <phoneticPr fontId="4" type="noConversion"/>
  </si>
  <si>
    <t>eighteen hundred</t>
    <phoneticPr fontId="4" type="noConversion"/>
  </si>
  <si>
    <t>Corrosion resistant</t>
  </si>
  <si>
    <t>hot dip</t>
  </si>
  <si>
    <t>SPLT</t>
    <phoneticPr fontId="4" type="noConversion"/>
  </si>
  <si>
    <t>anti dandruff</t>
  </si>
  <si>
    <t>eight hundred thousand</t>
    <phoneticPr fontId="4" type="noConversion"/>
  </si>
  <si>
    <t>one point one</t>
    <phoneticPr fontId="4" type="noConversion"/>
  </si>
  <si>
    <t>bluish-white</t>
  </si>
  <si>
    <t>bluish white</t>
  </si>
  <si>
    <t>one hundred</t>
  </si>
  <si>
    <t>one hundred fifty</t>
  </si>
  <si>
    <t>one hundred and fifty</t>
    <phoneticPr fontId="4" type="noConversion"/>
  </si>
  <si>
    <t>°C</t>
  </si>
  <si>
    <t>C</t>
  </si>
  <si>
    <t>degrees celsius</t>
    <phoneticPr fontId="4" type="noConversion"/>
  </si>
  <si>
    <t>two hundred ten</t>
  </si>
  <si>
    <t>two hundred and ten</t>
    <phoneticPr fontId="4" type="noConversion"/>
  </si>
  <si>
    <t>four hundred nineteen point five</t>
  </si>
  <si>
    <t>ad.foxytracking.com</t>
  </si>
  <si>
    <t>ad dot foxytracking dot com</t>
  </si>
  <si>
    <t>ad dot foxy tracking dot com</t>
    <phoneticPr fontId="4" type="noConversion"/>
  </si>
  <si>
    <t>www.example2.com</t>
  </si>
  <si>
    <t>w w w dot example two dot com</t>
  </si>
  <si>
    <t>ads</t>
  </si>
  <si>
    <t>advertisements</t>
    <phoneticPr fontId="4" type="noConversion"/>
  </si>
  <si>
    <t>two thousand and fourteen</t>
    <phoneticPr fontId="4" type="noConversion"/>
  </si>
  <si>
    <t>third-party</t>
  </si>
  <si>
    <t>eight hundred</t>
    <phoneticPr fontId="4" type="noConversion"/>
  </si>
  <si>
    <t>Top Level</t>
  </si>
  <si>
    <t>com</t>
  </si>
  <si>
    <t>dot com</t>
    <phoneticPr fontId="4" type="noConversion"/>
  </si>
  <si>
    <t>two hundred and eighty five</t>
    <phoneticPr fontId="4" type="noConversion"/>
  </si>
  <si>
    <t>Z n two Cl two</t>
    <phoneticPr fontId="4" type="noConversion"/>
  </si>
  <si>
    <t>z n two c l two</t>
    <phoneticPr fontId="4" type="noConversion"/>
  </si>
  <si>
    <t>plus one</t>
  </si>
  <si>
    <t>SPLT</t>
    <phoneticPr fontId="4" type="noConversion"/>
  </si>
  <si>
    <t>plus four</t>
  </si>
  <si>
    <t>first row</t>
  </si>
  <si>
    <t>d-shell</t>
  </si>
  <si>
    <t>d shell</t>
  </si>
  <si>
    <t>nitrogren</t>
    <phoneticPr fontId="4" type="noConversion"/>
  </si>
  <si>
    <t>S</t>
  </si>
  <si>
    <t>sulphur</t>
    <phoneticPr fontId="4" type="noConversion"/>
  </si>
  <si>
    <t>five coordinate</t>
  </si>
  <si>
    <t>ZnO</t>
  </si>
  <si>
    <t>ZnS</t>
  </si>
  <si>
    <t>Z n S</t>
  </si>
  <si>
    <t>Z n s</t>
    <phoneticPr fontId="4" type="noConversion"/>
  </si>
  <si>
    <t>ZnSe</t>
  </si>
  <si>
    <t>Z n S e</t>
    <phoneticPr fontId="4" type="noConversion"/>
  </si>
  <si>
    <t>ZnTe</t>
  </si>
  <si>
    <t>Z n T e</t>
    <phoneticPr fontId="4" type="noConversion"/>
  </si>
  <si>
    <t>H T T P</t>
  </si>
  <si>
    <t>third party</t>
  </si>
  <si>
    <t>long term</t>
  </si>
  <si>
    <t>U S</t>
  </si>
  <si>
    <t>cross site</t>
  </si>
  <si>
    <t>nineteen hundred ninety four</t>
    <phoneticPr fontId="4" type="noConversion"/>
  </si>
  <si>
    <t>nineteen ninety four</t>
    <phoneticPr fontId="4" type="noConversion"/>
  </si>
  <si>
    <t>e commerce</t>
  </si>
  <si>
    <t>SPLT</t>
    <phoneticPr fontId="4" type="noConversion"/>
  </si>
  <si>
    <t>MCI</t>
  </si>
  <si>
    <t>M C I</t>
    <phoneticPr fontId="4" type="noConversion"/>
  </si>
  <si>
    <t>MCI s</t>
  </si>
  <si>
    <t>M C I 's</t>
    <phoneticPr fontId="4" type="noConversion"/>
  </si>
  <si>
    <t>zero nine beta</t>
  </si>
  <si>
    <t>zero point nine beta</t>
    <phoneticPr fontId="4" type="noConversion"/>
  </si>
  <si>
    <t>thirteen</t>
  </si>
  <si>
    <t>thirteenth</t>
    <phoneticPr fontId="4" type="noConversion"/>
  </si>
  <si>
    <t>19 hundred ninety five</t>
    <phoneticPr fontId="4" type="noConversion"/>
  </si>
  <si>
    <t>nineteen ninety five</t>
    <phoneticPr fontId="4" type="noConversion"/>
  </si>
  <si>
    <t>US</t>
  </si>
  <si>
    <t>U S</t>
    <phoneticPr fontId="4" type="noConversion"/>
  </si>
  <si>
    <t>five million seven hundred seventy four thousand six hundred seventy</t>
  </si>
  <si>
    <t>five seven seven four six seven zero</t>
    <phoneticPr fontId="4" type="noConversion"/>
  </si>
  <si>
    <t>nineteen hundred ninety eight</t>
    <phoneticPr fontId="4" type="noConversion"/>
  </si>
  <si>
    <t>NYER</t>
    <phoneticPr fontId="4" type="noConversion"/>
  </si>
  <si>
    <t>nineteen ninety eight</t>
    <phoneticPr fontId="4" type="noConversion"/>
  </si>
  <si>
    <t>six eight Zn</t>
  </si>
  <si>
    <t>zinc sixty eight</t>
    <phoneticPr fontId="4" type="noConversion"/>
  </si>
  <si>
    <t>19 per cent</t>
    <phoneticPr fontId="4" type="noConversion"/>
  </si>
  <si>
    <t>65Zn</t>
  </si>
  <si>
    <t>six five Zn</t>
  </si>
  <si>
    <t>zinc sixty five</t>
    <phoneticPr fontId="4" type="noConversion"/>
  </si>
  <si>
    <t>243 66</t>
  </si>
  <si>
    <t>1990s</t>
  </si>
  <si>
    <t xml:space="preserve">two hundred and forty three point six six </t>
    <phoneticPr fontId="4" type="noConversion"/>
  </si>
  <si>
    <t>long lived</t>
  </si>
  <si>
    <t>seven two Zn</t>
  </si>
  <si>
    <t>zinc seventy two</t>
    <phoneticPr fontId="4" type="noConversion"/>
  </si>
  <si>
    <t>forty six point five</t>
  </si>
  <si>
    <t>ten</t>
  </si>
  <si>
    <t>six nine mZn</t>
  </si>
  <si>
    <t>zinc sixty nine m</t>
    <phoneticPr fontId="4" type="noConversion"/>
  </si>
  <si>
    <t>thirteen point seven six</t>
  </si>
  <si>
    <t>h</t>
  </si>
  <si>
    <t>hours</t>
    <phoneticPr fontId="4" type="noConversion"/>
  </si>
  <si>
    <t>six one Zn</t>
  </si>
  <si>
    <t>zinc sixty one</t>
    <phoneticPr fontId="4" type="noConversion"/>
  </si>
  <si>
    <t>seven three Zn</t>
  </si>
  <si>
    <t>zinc seventy three</t>
    <phoneticPr fontId="4" type="noConversion"/>
  </si>
  <si>
    <t>71Zn</t>
  </si>
  <si>
    <t>seven one Zn</t>
  </si>
  <si>
    <t>zinc seventy one</t>
    <phoneticPr fontId="4" type="noConversion"/>
  </si>
  <si>
    <t>seven seven Zn</t>
  </si>
  <si>
    <t>01:00</t>
  </si>
  <si>
    <t>O'Clock</t>
  </si>
  <si>
    <t>MHz</t>
  </si>
  <si>
    <t>103–104.5</t>
  </si>
  <si>
    <t>USD</t>
  </si>
  <si>
    <t>CHF</t>
  </si>
  <si>
    <t>20th</t>
  </si>
  <si>
    <t>NCBs</t>
  </si>
  <si>
    <t>US$100</t>
  </si>
  <si>
    <t>W﻿</t>
  </si>
  <si>
    <t>91.3%</t>
  </si>
  <si>
    <t>95.2%</t>
  </si>
  <si>
    <t>NUM</t>
    <phoneticPr fontId="4" type="noConversion"/>
  </si>
  <si>
    <t>:</t>
    <phoneticPr fontId="4" type="noConversion"/>
  </si>
  <si>
    <t>)</t>
    <phoneticPr fontId="4" type="noConversion"/>
  </si>
  <si>
    <t>,</t>
    <phoneticPr fontId="4" type="noConversion"/>
  </si>
  <si>
    <t xml:space="preserve"> (</t>
    <phoneticPr fontId="4" type="noConversion"/>
  </si>
  <si>
    <t>"</t>
    <phoneticPr fontId="4" type="noConversion"/>
  </si>
  <si>
    <t>, "</t>
    <phoneticPr fontId="4" type="noConversion"/>
  </si>
  <si>
    <t>LSEQ</t>
    <phoneticPr fontId="4" type="noConversion"/>
  </si>
  <si>
    <t>co dot uk</t>
    <phoneticPr fontId="4" type="noConversion"/>
  </si>
  <si>
    <t xml:space="preserve">dot co dot u k </t>
    <phoneticPr fontId="4" type="noConversion"/>
  </si>
  <si>
    <t>com</t>
    <phoneticPr fontId="4" type="noConversion"/>
  </si>
  <si>
    <t>example.com</t>
  </si>
  <si>
    <t>example dot com</t>
  </si>
  <si>
    <t>cross vendor</t>
  </si>
  <si>
    <t>up to date</t>
  </si>
  <si>
    <t>MUID</t>
  </si>
  <si>
    <t>ETag</t>
  </si>
  <si>
    <t>E Tag</t>
    <phoneticPr fontId="4" type="noConversion"/>
  </si>
  <si>
    <t>HTML five</t>
  </si>
  <si>
    <t>H T M L  5</t>
    <phoneticPr fontId="4" type="noConversion"/>
  </si>
  <si>
    <t>client side</t>
  </si>
  <si>
    <t>i e</t>
  </si>
  <si>
    <t>i.e.</t>
  </si>
  <si>
    <t>Java Script</t>
    <phoneticPr fontId="4" type="noConversion"/>
  </si>
  <si>
    <t>IP</t>
  </si>
  <si>
    <t>I P</t>
    <phoneticPr fontId="4" type="noConversion"/>
  </si>
  <si>
    <t>URL</t>
  </si>
  <si>
    <t>U R L</t>
    <phoneticPr fontId="4" type="noConversion"/>
  </si>
  <si>
    <t>date forward slash time</t>
  </si>
  <si>
    <t>date and time</t>
    <phoneticPr fontId="4" type="noConversion"/>
  </si>
  <si>
    <t>HyperText</t>
  </si>
  <si>
    <t>Hyper Text</t>
    <phoneticPr fontId="4" type="noConversion"/>
  </si>
  <si>
    <t>HTTP</t>
  </si>
  <si>
    <t>http://www.example.org/index.html</t>
  </si>
  <si>
    <t>h t t p : forward slash forward slash w w w dot example dot org forward slash index dot h t m l</t>
    <phoneticPr fontId="4" type="noConversion"/>
  </si>
  <si>
    <t>w w w dot example dot org slash index dot h t m l</t>
    <phoneticPr fontId="4" type="noConversion"/>
  </si>
  <si>
    <t>w w w dot example dot org</t>
  </si>
  <si>
    <t>Set Cookie</t>
  </si>
  <si>
    <t>http://www.example.org/spec.html</t>
  </si>
  <si>
    <t>h t t p</t>
  </si>
  <si>
    <t>URL</t>
    <phoneticPr fontId="4" type="noConversion"/>
  </si>
  <si>
    <t>w w w dot example dot org slash spec dot h t m l</t>
    <phoneticPr fontId="4" type="noConversion"/>
  </si>
  <si>
    <t>Set-Cookie</t>
  </si>
  <si>
    <t>newvalue</t>
  </si>
  <si>
    <t>ASCII</t>
  </si>
  <si>
    <t>u zero zero two one</t>
  </si>
  <si>
    <t>u007E</t>
  </si>
  <si>
    <t>u zero zero seven E</t>
  </si>
  <si>
    <t>RFC two nine six five</t>
  </si>
  <si>
    <t>name value</t>
  </si>
  <si>
    <t>nineteen hundred ninety five</t>
    <phoneticPr fontId="4" type="noConversion"/>
  </si>
  <si>
    <t>twelfth</t>
    <phoneticPr fontId="4" type="noConversion"/>
  </si>
  <si>
    <t>w w w talk</t>
  </si>
  <si>
    <t>IETF</t>
  </si>
  <si>
    <t>I E T F</t>
    <phoneticPr fontId="4" type="noConversion"/>
  </si>
  <si>
    <t>R F C</t>
  </si>
  <si>
    <t>twenty one oh nine</t>
  </si>
  <si>
    <t>two one zero nine</t>
    <phoneticPr fontId="4" type="noConversion"/>
  </si>
  <si>
    <t>twenty nine sixty five</t>
  </si>
  <si>
    <t>two nine six five</t>
    <phoneticPr fontId="4" type="noConversion"/>
  </si>
  <si>
    <t>98.8%</t>
  </si>
  <si>
    <t>13.7%</t>
  </si>
  <si>
    <t>25.9%</t>
  </si>
  <si>
    <t>13.9%</t>
  </si>
  <si>
    <t>16–74</t>
  </si>
  <si>
    <t>two thousand</t>
  </si>
  <si>
    <t>sixty two sixty five</t>
  </si>
  <si>
    <t>six two six five</t>
    <phoneticPr fontId="4" type="noConversion"/>
  </si>
  <si>
    <t>in memory</t>
  </si>
  <si>
    <t>HTTPS</t>
  </si>
  <si>
    <t>H T T P S</t>
  </si>
  <si>
    <t>LSEQ</t>
    <phoneticPr fontId="4" type="noConversion"/>
  </si>
  <si>
    <t>HttpOnly</t>
  </si>
  <si>
    <t>H T T P  Only</t>
    <phoneticPr fontId="4" type="noConversion"/>
  </si>
  <si>
    <t>non H T T P</t>
  </si>
  <si>
    <t>non  H T T P</t>
    <phoneticPr fontId="4" type="noConversion"/>
  </si>
  <si>
    <t>APIs</t>
  </si>
  <si>
    <t>A P I s</t>
    <phoneticPr fontId="4" type="noConversion"/>
  </si>
  <si>
    <t>JavaScript</t>
  </si>
  <si>
    <t>Java Script</t>
    <phoneticPr fontId="4" type="noConversion"/>
  </si>
  <si>
    <t>XSS</t>
  </si>
  <si>
    <t>X S S</t>
  </si>
  <si>
    <t>Third party</t>
  </si>
  <si>
    <t>First party</t>
  </si>
  <si>
    <t>www.example1.com</t>
  </si>
  <si>
    <t>w w w dot example one dot com</t>
  </si>
  <si>
    <t>URL</t>
    <phoneticPr fontId="4" type="noConversion"/>
  </si>
  <si>
    <t>arches</t>
    <phoneticPr fontId="4" type="noConversion"/>
  </si>
  <si>
    <t>Jean</t>
    <phoneticPr fontId="4" type="noConversion"/>
  </si>
  <si>
    <t>Claude</t>
    <phoneticPr fontId="4" type="noConversion"/>
  </si>
  <si>
    <t>ASWD</t>
    <phoneticPr fontId="4" type="noConversion"/>
  </si>
  <si>
    <t>SPLT-ALPHA</t>
    <phoneticPr fontId="4" type="noConversion"/>
  </si>
  <si>
    <t>highest</t>
    <phoneticPr fontId="4" type="noConversion"/>
  </si>
  <si>
    <t>quality</t>
    <phoneticPr fontId="4" type="noConversion"/>
  </si>
  <si>
    <t>widely</t>
    <phoneticPr fontId="4" type="noConversion"/>
  </si>
  <si>
    <t>used</t>
    <phoneticPr fontId="4" type="noConversion"/>
  </si>
  <si>
    <t>NUMB</t>
  </si>
  <si>
    <t xml:space="preserve">                      299: "10000",</t>
  </si>
  <si>
    <t>17.3%</t>
  </si>
  <si>
    <t>MP</t>
  </si>
  <si>
    <t>BP</t>
  </si>
  <si>
    <t>1960s</t>
  </si>
  <si>
    <t>south-east</t>
  </si>
  <si>
    <t>ft</t>
  </si>
  <si>
    <t>A.D.940</t>
  </si>
  <si>
    <t>4th</t>
  </si>
  <si>
    <t>19th</t>
  </si>
  <si>
    <t>12th</t>
  </si>
  <si>
    <t>17th</t>
  </si>
  <si>
    <t>14.6%</t>
  </si>
  <si>
    <t>18.8%</t>
  </si>
  <si>
    <t>30th</t>
  </si>
  <si>
    <t>84%</t>
  </si>
  <si>
    <t>P.D.</t>
  </si>
  <si>
    <t>P.J.</t>
  </si>
  <si>
    <t>Singer-songwriter</t>
  </si>
  <si>
    <t>mid-19th</t>
  </si>
  <si>
    <t>car-orientated</t>
  </si>
  <si>
    <t>+2</t>
  </si>
  <si>
    <t>24th</t>
  </si>
  <si>
    <t>10th</t>
  </si>
  <si>
    <t>13th</t>
  </si>
  <si>
    <t>16th</t>
  </si>
  <si>
    <t>Corrosion-resistant</t>
  </si>
  <si>
    <t>hot-dip</t>
  </si>
  <si>
    <t>anti-dandruff</t>
  </si>
  <si>
    <t>ZrZn2</t>
  </si>
  <si>
    <t>K.</t>
  </si>
  <si>
    <t>0.0075%</t>
  </si>
  <si>
    <t>5–770</t>
  </si>
  <si>
    <t>ppm.</t>
  </si>
  <si>
    <t>ppb</t>
  </si>
  <si>
    <t>0.1–4</t>
  </si>
  <si>
    <t>zinc-containing</t>
  </si>
  <si>
    <t>60–62%</t>
  </si>
  <si>
    <t>64Zn</t>
  </si>
  <si>
    <t>48.63%</t>
  </si>
  <si>
    <t>4.3x10^18</t>
  </si>
  <si>
    <t>70Zn</t>
  </si>
  <si>
    <t>0.6%</t>
  </si>
  <si>
    <t>1.3x10^16</t>
  </si>
  <si>
    <t>66Zn</t>
  </si>
  <si>
    <t>67Zn</t>
  </si>
  <si>
    <t>68Zn</t>
  </si>
  <si>
    <t>long-lived</t>
  </si>
  <si>
    <t>72Zn</t>
  </si>
  <si>
    <t>69mZn</t>
  </si>
  <si>
    <t>h.</t>
  </si>
  <si>
    <t>61Zn</t>
  </si>
  <si>
    <t>73Zn</t>
  </si>
  <si>
    <t>77Zn</t>
  </si>
  <si>
    <t>78Zn</t>
  </si>
  <si>
    <t>3d104s2</t>
  </si>
  <si>
    <t>CO</t>
  </si>
  <si>
    <t>bluish-green</t>
  </si>
  <si>
    <t>sp3</t>
  </si>
  <si>
    <t>H2O</t>
  </si>
  <si>
    <t>2+</t>
  </si>
  <si>
    <t>Zn2Cl2</t>
  </si>
  <si>
    <t>+1</t>
  </si>
  <si>
    <t>+4</t>
  </si>
  <si>
    <t>first-row</t>
  </si>
  <si>
    <t>5-coordinate</t>
  </si>
  <si>
    <t>long-term</t>
  </si>
  <si>
    <t>U.S.</t>
  </si>
  <si>
    <t>cross-site</t>
  </si>
  <si>
    <t>e-commerce</t>
  </si>
  <si>
    <t>MCI's</t>
  </si>
  <si>
    <t>0.9beta</t>
  </si>
  <si>
    <t>www-talk</t>
  </si>
  <si>
    <t>RFC</t>
  </si>
  <si>
    <t>in-memory</t>
  </si>
  <si>
    <t>non-HTTP</t>
  </si>
  <si>
    <t>Third-party</t>
  </si>
  <si>
    <t>First-party</t>
  </si>
  <si>
    <t>Top-Level</t>
  </si>
  <si>
    <t>.com</t>
  </si>
  <si>
    <t>.co.uk</t>
  </si>
  <si>
    <t>cross-vendor</t>
  </si>
  <si>
    <t>up-to-date</t>
  </si>
  <si>
    <t>HTML5</t>
  </si>
  <si>
    <t>client-side</t>
  </si>
  <si>
    <t>date/time</t>
  </si>
  <si>
    <t>www.example.org</t>
  </si>
  <si>
    <t>u0021</t>
  </si>
  <si>
    <t>RFC2965</t>
  </si>
  <si>
    <t>name-value</t>
  </si>
  <si>
    <t>NYER</t>
    <phoneticPr fontId="4" type="noConversion"/>
  </si>
  <si>
    <t>EXPN</t>
    <phoneticPr fontId="4" type="noConversion"/>
  </si>
  <si>
    <t>URL</t>
    <phoneticPr fontId="4" type="noConversion"/>
  </si>
  <si>
    <t>NRANGE</t>
    <phoneticPr fontId="4" type="noConversion"/>
  </si>
  <si>
    <t>NSCI</t>
    <phoneticPr fontId="4" type="noConversion"/>
  </si>
  <si>
    <t>NSW</t>
    <phoneticPr fontId="4" type="noConversion"/>
  </si>
  <si>
    <t>BTAG</t>
    <phoneticPr fontId="4" type="noConversion"/>
  </si>
  <si>
    <t>STAG</t>
    <phoneticPr fontId="4" type="noConversion"/>
  </si>
  <si>
    <t>EXPAND</t>
    <phoneticPr fontId="4" type="noConversion"/>
  </si>
  <si>
    <t>spoken word</t>
    <phoneticPr fontId="4" type="noConversion"/>
  </si>
  <si>
    <t>seven</t>
    <phoneticPr fontId="4" type="noConversion"/>
  </si>
  <si>
    <t>speech based</t>
    <phoneticPr fontId="4" type="noConversion"/>
  </si>
  <si>
    <t>V H F</t>
    <phoneticPr fontId="4" type="noConversion"/>
  </si>
  <si>
    <t>two hundred</t>
    <phoneticPr fontId="4" type="noConversion"/>
  </si>
  <si>
    <t>opt out</t>
    <phoneticPr fontId="4" type="noConversion"/>
  </si>
  <si>
    <t>opt outs</t>
    <phoneticPr fontId="4" type="noConversion"/>
  </si>
  <si>
    <t xml:space="preserve"> "</t>
    <phoneticPr fontId="4" type="noConversion"/>
  </si>
  <si>
    <t>:</t>
    <phoneticPr fontId="4" type="noConversion"/>
  </si>
  <si>
    <t>",</t>
    <phoneticPr fontId="4" type="noConversion"/>
  </si>
  <si>
    <t>BBC</t>
    <phoneticPr fontId="4" type="noConversion"/>
  </si>
  <si>
    <t>BBC's</t>
  </si>
  <si>
    <t>4's</t>
  </si>
  <si>
    <t>£71.4</t>
  </si>
  <si>
    <t>£100m</t>
  </si>
  <si>
    <t>UK's</t>
  </si>
  <si>
    <t>MW</t>
  </si>
  <si>
    <t>TV</t>
  </si>
  <si>
    <t>VHF</t>
  </si>
  <si>
    <t>kHz</t>
  </si>
  <si>
    <t>1970s</t>
  </si>
  <si>
    <t>spoken</t>
    <phoneticPr fontId="4" type="noConversion"/>
  </si>
  <si>
    <t>05:30</t>
  </si>
  <si>
    <t>06:00</t>
  </si>
  <si>
    <t>2:00</t>
  </si>
  <si>
    <t>5:00</t>
  </si>
  <si>
    <t>6:30</t>
  </si>
  <si>
    <t>18:00</t>
  </si>
  <si>
    <t xml:space="preserve">                        299: ("10000", "NUMB"),</t>
  </si>
  <si>
    <t>high</t>
    <phoneticPr fontId="4" type="noConversion"/>
  </si>
  <si>
    <t>value</t>
    <phoneticPr fontId="4" type="noConversion"/>
  </si>
  <si>
    <t>SPLT-ALPHA</t>
    <phoneticPr fontId="4" type="noConversion"/>
  </si>
  <si>
    <t xml:space="preserve">                      304: "every-day",</t>
  </si>
  <si>
    <t xml:space="preserve">                        304: ("every-day", "SPLT"),</t>
  </si>
  <si>
    <t>every</t>
    <phoneticPr fontId="4" type="noConversion"/>
  </si>
  <si>
    <t>day</t>
    <phoneticPr fontId="4" type="noConversion"/>
  </si>
  <si>
    <t>publicly</t>
    <phoneticPr fontId="4" type="noConversion"/>
  </si>
  <si>
    <t>circulated</t>
    <phoneticPr fontId="4" type="noConversion"/>
  </si>
  <si>
    <t>2005/06</t>
    <phoneticPr fontId="4" type="noConversion"/>
  </si>
  <si>
    <t>EC</t>
    <phoneticPr fontId="4" type="noConversion"/>
  </si>
  <si>
    <t>NRANGE</t>
    <phoneticPr fontId="4" type="noConversion"/>
  </si>
  <si>
    <t>second</t>
    <phoneticPr fontId="4" type="noConversion"/>
  </si>
  <si>
    <t>least</t>
    <phoneticPr fontId="4" type="noConversion"/>
  </si>
  <si>
    <t>environment</t>
    <phoneticPr fontId="4" type="noConversion"/>
  </si>
  <si>
    <t>friendly</t>
    <phoneticPr fontId="4" type="noConversion"/>
  </si>
  <si>
    <t>ASWD</t>
    <phoneticPr fontId="4" type="noConversion"/>
  </si>
  <si>
    <t>Euro</t>
    <phoneticPr fontId="4" type="noConversion"/>
  </si>
  <si>
    <t>Bill</t>
    <phoneticPr fontId="4" type="noConversion"/>
  </si>
  <si>
    <t>Tracker</t>
    <phoneticPr fontId="4" type="noConversion"/>
  </si>
  <si>
    <t>north</t>
    <phoneticPr fontId="4" type="noConversion"/>
  </si>
  <si>
    <t>west</t>
    <phoneticPr fontId="4" type="noConversion"/>
  </si>
  <si>
    <t>north</t>
    <phoneticPr fontId="4" type="noConversion"/>
  </si>
  <si>
    <t>east</t>
    <phoneticPr fontId="4" type="noConversion"/>
  </si>
  <si>
    <t>growth</t>
    <phoneticPr fontId="4" type="noConversion"/>
  </si>
  <si>
    <t>population</t>
    <phoneticPr fontId="4" type="noConversion"/>
  </si>
  <si>
    <t>SPLT-ALPHA</t>
    <phoneticPr fontId="4" type="noConversion"/>
  </si>
  <si>
    <t>Mid</t>
    <phoneticPr fontId="4" type="noConversion"/>
  </si>
  <si>
    <t>Dorset</t>
    <phoneticPr fontId="4" type="noConversion"/>
  </si>
  <si>
    <t>south</t>
    <phoneticPr fontId="4" type="noConversion"/>
  </si>
  <si>
    <t>west</t>
    <phoneticPr fontId="4" type="noConversion"/>
  </si>
  <si>
    <t>South</t>
    <phoneticPr fontId="4" type="noConversion"/>
  </si>
  <si>
    <t>high</t>
    <phoneticPr fontId="4" type="noConversion"/>
  </si>
  <si>
    <t>south</t>
    <phoneticPr fontId="4" type="noConversion"/>
  </si>
  <si>
    <t>SPLT-ALPHA</t>
    <phoneticPr fontId="4" type="noConversion"/>
  </si>
  <si>
    <t>ASWD</t>
    <phoneticPr fontId="4" type="noConversion"/>
  </si>
  <si>
    <t>word</t>
    <phoneticPr fontId="4" type="noConversion"/>
  </si>
  <si>
    <t>SPLT-ALPHA</t>
    <phoneticPr fontId="4" type="noConversion"/>
  </si>
  <si>
    <t>ASWD</t>
    <phoneticPr fontId="4" type="noConversion"/>
  </si>
  <si>
    <t>based</t>
    <phoneticPr fontId="4" type="noConversion"/>
  </si>
  <si>
    <t>speech</t>
    <phoneticPr fontId="4" type="noConversion"/>
  </si>
  <si>
    <t>ASWD</t>
    <phoneticPr fontId="4" type="noConversion"/>
  </si>
  <si>
    <t>long</t>
    <phoneticPr fontId="4" type="noConversion"/>
  </si>
  <si>
    <t>running</t>
    <phoneticPr fontId="4" type="noConversion"/>
  </si>
  <si>
    <t>music</t>
    <phoneticPr fontId="4" type="noConversion"/>
  </si>
  <si>
    <t>based</t>
    <phoneticPr fontId="4" type="noConversion"/>
  </si>
  <si>
    <t>sports</t>
    <phoneticPr fontId="4" type="noConversion"/>
  </si>
  <si>
    <t>based</t>
    <phoneticPr fontId="4" type="noConversion"/>
  </si>
  <si>
    <t>ball</t>
    <phoneticPr fontId="4" type="noConversion"/>
  </si>
  <si>
    <t>by</t>
    <phoneticPr fontId="4" type="noConversion"/>
  </si>
  <si>
    <t>ball</t>
    <phoneticPr fontId="4" type="noConversion"/>
  </si>
  <si>
    <t>long</t>
    <phoneticPr fontId="4" type="noConversion"/>
  </si>
  <si>
    <t>wave</t>
    <phoneticPr fontId="4" type="noConversion"/>
  </si>
  <si>
    <t>nuclear</t>
    <phoneticPr fontId="4" type="noConversion"/>
  </si>
  <si>
    <t>armed</t>
    <phoneticPr fontId="4" type="noConversion"/>
  </si>
  <si>
    <t>opt</t>
    <phoneticPr fontId="4" type="noConversion"/>
  </si>
  <si>
    <t>out</t>
    <phoneticPr fontId="4" type="noConversion"/>
  </si>
  <si>
    <t>VHF</t>
    <phoneticPr fontId="4" type="noConversion"/>
  </si>
  <si>
    <t>FM</t>
    <phoneticPr fontId="4" type="noConversion"/>
  </si>
  <si>
    <t>LSEQ</t>
    <phoneticPr fontId="4" type="noConversion"/>
  </si>
  <si>
    <t>LSEQ</t>
    <phoneticPr fontId="4" type="noConversion"/>
  </si>
  <si>
    <t>opt</t>
    <phoneticPr fontId="4" type="noConversion"/>
  </si>
  <si>
    <t>outs</t>
    <phoneticPr fontId="4" type="noConversion"/>
  </si>
  <si>
    <t>night</t>
    <phoneticPr fontId="4" type="noConversion"/>
  </si>
  <si>
    <t>time</t>
    <phoneticPr fontId="4" type="noConversion"/>
  </si>
  <si>
    <t>ASWD</t>
    <phoneticPr fontId="4" type="noConversion"/>
  </si>
  <si>
    <t>five</t>
    <phoneticPr fontId="4" type="noConversion"/>
  </si>
  <si>
    <t>minute</t>
    <phoneticPr fontId="4" type="noConversion"/>
  </si>
  <si>
    <t>GMT</t>
    <phoneticPr fontId="4" type="noConversion"/>
  </si>
  <si>
    <t>SPLT-NUMB</t>
    <phoneticPr fontId="4" type="noConversion"/>
  </si>
  <si>
    <t>NTIME</t>
    <phoneticPr fontId="4" type="noConversion"/>
  </si>
  <si>
    <t>two</t>
    <phoneticPr fontId="4" type="noConversion"/>
  </si>
  <si>
    <t>NUM</t>
  </si>
  <si>
    <t>NUM</t>
    <phoneticPr fontId="4" type="noConversion"/>
  </si>
  <si>
    <t>four</t>
    <phoneticPr fontId="4" type="noConversion"/>
  </si>
  <si>
    <t>pre</t>
    <phoneticPr fontId="4" type="noConversion"/>
  </si>
  <si>
    <t>recorded</t>
    <phoneticPr fontId="4" type="noConversion"/>
  </si>
  <si>
    <t>long</t>
    <phoneticPr fontId="4" type="noConversion"/>
  </si>
  <si>
    <t>running</t>
    <phoneticPr fontId="4" type="noConversion"/>
  </si>
  <si>
    <t>i</t>
    <phoneticPr fontId="4" type="noConversion"/>
  </si>
  <si>
    <t>Player</t>
    <phoneticPr fontId="4" type="noConversion"/>
  </si>
  <si>
    <t>Newsreaders</t>
    <phoneticPr fontId="4" type="noConversion"/>
  </si>
  <si>
    <t>Continuity</t>
    <phoneticPr fontId="4" type="noConversion"/>
  </si>
  <si>
    <t>non</t>
    <phoneticPr fontId="4" type="noConversion"/>
  </si>
  <si>
    <t>Today</t>
    <phoneticPr fontId="4" type="noConversion"/>
  </si>
  <si>
    <t>Talk</t>
    <phoneticPr fontId="4" type="noConversion"/>
  </si>
  <si>
    <t>Talk</t>
    <phoneticPr fontId="4" type="noConversion"/>
  </si>
  <si>
    <t>x</t>
    <phoneticPr fontId="4" type="noConversion"/>
  </si>
  <si>
    <t>mm</t>
    <phoneticPr fontId="4" type="noConversion"/>
  </si>
  <si>
    <t>SPLT-NUMB</t>
    <phoneticPr fontId="4" type="noConversion"/>
  </si>
  <si>
    <t>NUM</t>
    <phoneticPr fontId="4" type="noConversion"/>
  </si>
  <si>
    <t>EXPN</t>
    <phoneticPr fontId="4" type="noConversion"/>
  </si>
  <si>
    <t>NUM</t>
    <phoneticPr fontId="4" type="noConversion"/>
  </si>
  <si>
    <t>EXPN</t>
    <phoneticPr fontId="4" type="noConversion"/>
  </si>
  <si>
    <t>doorways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</si>
</sst>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&quot;£&quot;#,##0_);[Red]\(&quot;£&quot;#,##0\)"/>
  </numFmts>
  <fonts count="5" x14ac:knownFonts="1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2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0"/>
  <sheetViews>
    <sheetView tabSelected="1" workbookViewId="0">
      <selection activeCell="F12" sqref="F12"/>
    </sheetView>
  </sheetViews>
  <sheetFormatPr defaultColWidth="11" defaultRowHeight="12.75" x14ac:dyDescent="0.2"/>
  <cols>
    <col min="1" max="1" width="6.25" customWidth="1"/>
    <col min="2" max="2" width="13.375" customWidth="1"/>
    <col min="10" max="10" width="26.125" customWidth="1"/>
  </cols>
  <sheetData>
    <row r="1" spans="1:11" x14ac:dyDescent="0.2">
      <c r="B1" s="8" t="s">
        <v>874</v>
      </c>
      <c r="C1" s="8" t="s">
        <v>875</v>
      </c>
      <c r="D1" s="8" t="s">
        <v>876</v>
      </c>
      <c r="E1" s="8" t="s">
        <v>877</v>
      </c>
    </row>
    <row r="2" spans="1:11" x14ac:dyDescent="0.2">
      <c r="A2" s="1">
        <v>1</v>
      </c>
      <c r="B2" s="1" t="s">
        <v>21</v>
      </c>
      <c r="C2" t="str">
        <f>IF(OR(D2="EXPN",D2="LSEQ",D2="ASWD"),"ALPHA", IF(OR(D2="NUM",D2="NORD",D2="NRANGE",D2="NSCI",D2="NDIG",D2="NTIME",D2="MONEY",D2="BMONEY",D2="NYER",D2="PRCT"),"NUMB", IF(OR(D2="URL",D2="NONE"),"MISC", IF(OR(D2="SPLT"),"SPLT"))))</f>
        <v>ALPHA</v>
      </c>
      <c r="D2" s="1" t="s">
        <v>22</v>
      </c>
      <c r="E2" s="1" t="s">
        <v>23</v>
      </c>
      <c r="F2" s="1"/>
      <c r="H2" s="1" t="s">
        <v>21</v>
      </c>
      <c r="I2" s="1" t="s">
        <v>683</v>
      </c>
      <c r="J2" t="str">
        <f t="shared" ref="J2:J47" si="0">CONCATENATE("                      ",A2,$I$2,$I$12,B2,$I$14)</f>
        <v xml:space="preserve">                      1: "BBC",</v>
      </c>
      <c r="K2" t="str">
        <f t="shared" ref="K2:K7" si="1">CONCATENATE("                        ",A2,$I$2,$I$5,$I$3,B2,$I$3,$I$4,C2,$I$7,$I$6,$I$9)</f>
        <v xml:space="preserve">                        1: ("BBC", "ALPHA"),</v>
      </c>
    </row>
    <row r="3" spans="1:11" x14ac:dyDescent="0.2">
      <c r="A3" s="1">
        <v>2</v>
      </c>
      <c r="B3" s="1">
        <v>4</v>
      </c>
      <c r="C3" t="str">
        <f>IF(OR(D3="EXPN",D3="LSEQ",D3="ASWD"),"ALPHA", IF(OR(D3="NUM",D3="NORD",D3="NRANGE",D3="NSCI",D3="NDIG",D3="NTIME",D3="MONEY",D3="BMONEY",D3="NYER",D3="PRCT"),"NUMB", IF(OR(D3="URL",D3="NONE"),"MISC", IF(OR(D3="SPLT"),"SPLT"))))</f>
        <v>NUMB</v>
      </c>
      <c r="D3" s="1" t="s">
        <v>682</v>
      </c>
      <c r="E3" t="s">
        <v>54</v>
      </c>
      <c r="F3" s="1"/>
      <c r="H3" s="1" t="s">
        <v>24</v>
      </c>
      <c r="I3" t="s">
        <v>687</v>
      </c>
      <c r="J3" t="str">
        <f t="shared" si="0"/>
        <v xml:space="preserve">                      2: "4",</v>
      </c>
      <c r="K3" t="str">
        <f t="shared" si="1"/>
        <v xml:space="preserve">                        2: ("4", "NUMB"),</v>
      </c>
    </row>
    <row r="4" spans="1:11" x14ac:dyDescent="0.2">
      <c r="A4" s="1">
        <v>3</v>
      </c>
      <c r="B4" s="1" t="s">
        <v>21</v>
      </c>
      <c r="C4" t="str">
        <f t="shared" ref="C4:C75" si="2">IF(OR(D4="EXPN",D4="LSEQ",D4="ASWD"),"ALPHA", IF(OR(D4="NUM",D4="NORD",D4="NRANGE",D4="NSCI",D4="NDIG",D4="NTIME",D4="MONEY",D4="BMONEY",D4="NYER",D4="PRCT"),"NUMB", IF(OR(D4="URL",D4="NONE"),"MISC", IF(OR(D4="SPLT"),"SPLT"))))</f>
        <v>ALPHA</v>
      </c>
      <c r="D4" s="1" t="s">
        <v>25</v>
      </c>
      <c r="E4" s="1" t="s">
        <v>26</v>
      </c>
      <c r="F4" s="1"/>
      <c r="G4" t="s">
        <v>888</v>
      </c>
      <c r="H4" s="1" t="s">
        <v>21</v>
      </c>
      <c r="I4" s="1" t="s">
        <v>688</v>
      </c>
      <c r="J4" t="str">
        <f t="shared" si="0"/>
        <v xml:space="preserve">                      3: "BBC",</v>
      </c>
      <c r="K4" t="str">
        <f t="shared" si="1"/>
        <v xml:space="preserve">                        3: ("BBC", "ALPHA"),</v>
      </c>
    </row>
    <row r="5" spans="1:11" x14ac:dyDescent="0.2">
      <c r="A5" s="1">
        <v>4</v>
      </c>
      <c r="B5" s="1">
        <v>4</v>
      </c>
      <c r="C5" t="str">
        <f t="shared" si="2"/>
        <v>NUMB</v>
      </c>
      <c r="D5" s="1" t="s">
        <v>27</v>
      </c>
      <c r="E5" t="s">
        <v>54</v>
      </c>
      <c r="F5" s="1"/>
      <c r="H5" s="1" t="s">
        <v>24</v>
      </c>
      <c r="I5" t="s">
        <v>686</v>
      </c>
      <c r="J5" t="str">
        <f t="shared" si="0"/>
        <v xml:space="preserve">                      4: "4",</v>
      </c>
      <c r="K5" t="str">
        <f t="shared" si="1"/>
        <v xml:space="preserve">                        4: ("4", "NUMB"),</v>
      </c>
    </row>
    <row r="6" spans="1:11" x14ac:dyDescent="0.2">
      <c r="A6" s="1">
        <v>5</v>
      </c>
      <c r="B6" s="1" t="s">
        <v>21</v>
      </c>
      <c r="C6" t="str">
        <f t="shared" si="2"/>
        <v>ALPHA</v>
      </c>
      <c r="D6" s="1" t="s">
        <v>28</v>
      </c>
      <c r="E6" s="1" t="s">
        <v>29</v>
      </c>
      <c r="F6" s="1"/>
      <c r="H6" s="1" t="s">
        <v>21</v>
      </c>
      <c r="I6" s="1" t="s">
        <v>684</v>
      </c>
      <c r="J6" t="str">
        <f t="shared" si="0"/>
        <v xml:space="preserve">                      5: "BBC",</v>
      </c>
      <c r="K6" t="str">
        <f t="shared" si="1"/>
        <v xml:space="preserve">                        5: ("BBC", "ALPHA"),</v>
      </c>
    </row>
    <row r="7" spans="1:11" x14ac:dyDescent="0.2">
      <c r="A7" s="1">
        <v>6.1</v>
      </c>
      <c r="B7" s="1" t="s">
        <v>899</v>
      </c>
      <c r="C7" t="s">
        <v>941</v>
      </c>
      <c r="D7" s="1" t="s">
        <v>942</v>
      </c>
      <c r="E7" s="1" t="s">
        <v>878</v>
      </c>
      <c r="F7" s="1"/>
      <c r="H7" s="1" t="s">
        <v>30</v>
      </c>
      <c r="I7" t="s">
        <v>687</v>
      </c>
      <c r="J7" t="str">
        <f t="shared" si="0"/>
        <v xml:space="preserve">                      6.1: "spoken",</v>
      </c>
      <c r="K7" t="str">
        <f t="shared" si="1"/>
        <v xml:space="preserve">                        6.1: ("spoken", "SPLT-ALPHA"),</v>
      </c>
    </row>
    <row r="8" spans="1:11" x14ac:dyDescent="0.2">
      <c r="A8" s="1">
        <v>6.2</v>
      </c>
      <c r="B8" s="1" t="s">
        <v>943</v>
      </c>
      <c r="C8" t="s">
        <v>944</v>
      </c>
      <c r="D8" s="1" t="s">
        <v>945</v>
      </c>
      <c r="E8" s="1"/>
      <c r="F8" s="1"/>
      <c r="H8" s="1"/>
      <c r="J8" t="str">
        <f t="shared" si="0"/>
        <v xml:space="preserve">                      6.2: "word",</v>
      </c>
    </row>
    <row r="9" spans="1:11" x14ac:dyDescent="0.2">
      <c r="A9" s="1">
        <v>7</v>
      </c>
      <c r="B9" s="1" t="s">
        <v>21</v>
      </c>
      <c r="C9" t="str">
        <f t="shared" si="2"/>
        <v>ALPHA</v>
      </c>
      <c r="D9" s="1" t="s">
        <v>28</v>
      </c>
      <c r="E9" s="1" t="s">
        <v>29</v>
      </c>
      <c r="F9" s="1"/>
      <c r="H9" s="1" t="s">
        <v>21</v>
      </c>
      <c r="I9" s="1" t="s">
        <v>685</v>
      </c>
      <c r="J9" t="str">
        <f t="shared" si="0"/>
        <v xml:space="preserve">                      7: "BBC",</v>
      </c>
      <c r="K9" t="str">
        <f t="shared" ref="K9:K47" si="3">CONCATENATE("                        ",A9,$I$2,$I$5,$I$3,B9,$I$3,$I$4,C9,$I$7,$I$6,$I$9)</f>
        <v xml:space="preserve">                        7: ("BBC", "ALPHA"),</v>
      </c>
    </row>
    <row r="10" spans="1:11" x14ac:dyDescent="0.2">
      <c r="A10" s="1">
        <v>8</v>
      </c>
      <c r="B10" s="1">
        <v>1967</v>
      </c>
      <c r="C10" t="str">
        <f t="shared" si="2"/>
        <v>NUMB</v>
      </c>
      <c r="D10" s="1" t="s">
        <v>33</v>
      </c>
      <c r="E10" t="s">
        <v>34</v>
      </c>
      <c r="F10" s="1"/>
      <c r="H10" s="1" t="s">
        <v>32</v>
      </c>
      <c r="J10" t="str">
        <f t="shared" si="0"/>
        <v xml:space="preserve">                      8: "1967",</v>
      </c>
      <c r="K10" t="str">
        <f t="shared" si="3"/>
        <v xml:space="preserve">                        8: ("1967", "NUMB"),</v>
      </c>
    </row>
    <row r="11" spans="1:11" x14ac:dyDescent="0.2">
      <c r="A11" s="1">
        <v>9</v>
      </c>
      <c r="B11" s="1" t="s">
        <v>21</v>
      </c>
      <c r="C11" t="str">
        <f t="shared" si="2"/>
        <v>ALPHA</v>
      </c>
      <c r="D11" s="1" t="s">
        <v>28</v>
      </c>
      <c r="E11" s="1" t="s">
        <v>29</v>
      </c>
      <c r="F11" s="1"/>
      <c r="H11" s="1" t="s">
        <v>21</v>
      </c>
      <c r="J11" t="str">
        <f t="shared" si="0"/>
        <v xml:space="preserve">                      9: "BBC",</v>
      </c>
      <c r="K11" t="str">
        <f t="shared" si="3"/>
        <v xml:space="preserve">                        9: ("BBC", "ALPHA"),</v>
      </c>
    </row>
    <row r="12" spans="1:11" x14ac:dyDescent="0.2">
      <c r="A12" s="1">
        <v>10</v>
      </c>
      <c r="B12" s="1" t="s">
        <v>21</v>
      </c>
      <c r="C12" t="str">
        <f t="shared" si="2"/>
        <v>ALPHA</v>
      </c>
      <c r="D12" s="1" t="s">
        <v>28</v>
      </c>
      <c r="E12" s="1" t="s">
        <v>29</v>
      </c>
      <c r="F12" s="1"/>
      <c r="H12" s="1" t="s">
        <v>21</v>
      </c>
      <c r="I12" s="1" t="s">
        <v>885</v>
      </c>
      <c r="J12" t="str">
        <f t="shared" si="0"/>
        <v xml:space="preserve">                      10: "BBC",</v>
      </c>
      <c r="K12" t="str">
        <f t="shared" si="3"/>
        <v xml:space="preserve">                        10: ("BBC", "ALPHA"),</v>
      </c>
    </row>
    <row r="13" spans="1:11" x14ac:dyDescent="0.2">
      <c r="A13" s="1">
        <v>11</v>
      </c>
      <c r="B13" s="1" t="s">
        <v>889</v>
      </c>
      <c r="C13" t="str">
        <f t="shared" si="2"/>
        <v>ALPHA</v>
      </c>
      <c r="D13" s="1" t="s">
        <v>36</v>
      </c>
      <c r="E13" s="1" t="s">
        <v>37</v>
      </c>
      <c r="F13" s="1"/>
      <c r="H13" s="1" t="s">
        <v>35</v>
      </c>
      <c r="I13" s="1" t="s">
        <v>886</v>
      </c>
      <c r="J13" t="str">
        <f t="shared" si="0"/>
        <v xml:space="preserve">                      11: "BBC's",</v>
      </c>
      <c r="K13" t="str">
        <f t="shared" si="3"/>
        <v xml:space="preserve">                        11: ("BBC's", "ALPHA"),</v>
      </c>
    </row>
    <row r="14" spans="1:11" x14ac:dyDescent="0.2">
      <c r="A14" s="1">
        <v>12</v>
      </c>
      <c r="B14" s="1" t="s">
        <v>21</v>
      </c>
      <c r="C14" t="str">
        <f t="shared" si="2"/>
        <v>ALPHA</v>
      </c>
      <c r="D14" s="1" t="s">
        <v>28</v>
      </c>
      <c r="E14" s="1" t="s">
        <v>29</v>
      </c>
      <c r="F14" s="1"/>
      <c r="H14" s="1" t="s">
        <v>21</v>
      </c>
      <c r="I14" s="1" t="s">
        <v>887</v>
      </c>
      <c r="J14" t="str">
        <f t="shared" si="0"/>
        <v xml:space="preserve">                      12: "BBC",</v>
      </c>
      <c r="K14" t="str">
        <f t="shared" si="3"/>
        <v xml:space="preserve">                        12: ("BBC", "ALPHA"),</v>
      </c>
    </row>
    <row r="15" spans="1:11" x14ac:dyDescent="0.2">
      <c r="A15" s="1">
        <v>13</v>
      </c>
      <c r="B15" s="1">
        <v>4</v>
      </c>
      <c r="C15" t="str">
        <f t="shared" si="2"/>
        <v>NUMB</v>
      </c>
      <c r="D15" s="1" t="s">
        <v>38</v>
      </c>
      <c r="E15" s="1" t="s">
        <v>54</v>
      </c>
      <c r="F15" s="1"/>
      <c r="H15" s="1" t="s">
        <v>24</v>
      </c>
      <c r="J15" t="str">
        <f t="shared" si="0"/>
        <v xml:space="preserve">                      13: "4",</v>
      </c>
      <c r="K15" t="str">
        <f t="shared" si="3"/>
        <v xml:space="preserve">                        13: ("4", "NUMB"),</v>
      </c>
    </row>
    <row r="16" spans="1:11" x14ac:dyDescent="0.2">
      <c r="A16" s="1">
        <v>14</v>
      </c>
      <c r="B16" s="1" t="s">
        <v>39</v>
      </c>
      <c r="C16" t="str">
        <f t="shared" si="2"/>
        <v>ALPHA</v>
      </c>
      <c r="D16" s="1" t="s">
        <v>28</v>
      </c>
      <c r="E16" s="1" t="s">
        <v>40</v>
      </c>
      <c r="F16" s="1"/>
      <c r="H16" s="1" t="s">
        <v>39</v>
      </c>
      <c r="J16" t="str">
        <f t="shared" si="0"/>
        <v xml:space="preserve">                      14: "UK",</v>
      </c>
      <c r="K16" t="str">
        <f t="shared" si="3"/>
        <v xml:space="preserve">                        14: ("UK", "ALPHA"),</v>
      </c>
    </row>
    <row r="17" spans="1:11" x14ac:dyDescent="0.2">
      <c r="A17" s="1">
        <v>15</v>
      </c>
      <c r="B17" s="1" t="s">
        <v>41</v>
      </c>
      <c r="C17" t="str">
        <f t="shared" si="2"/>
        <v>ALPHA</v>
      </c>
      <c r="D17" s="1" t="s">
        <v>28</v>
      </c>
      <c r="E17" s="1" t="s">
        <v>43</v>
      </c>
      <c r="F17" s="1"/>
      <c r="H17" s="1" t="s">
        <v>42</v>
      </c>
      <c r="J17" t="str">
        <f t="shared" si="0"/>
        <v xml:space="preserve">                      15: "FM",</v>
      </c>
      <c r="K17" t="str">
        <f t="shared" si="3"/>
        <v xml:space="preserve">                        15: ("FM", "ALPHA"),</v>
      </c>
    </row>
    <row r="18" spans="1:11" x14ac:dyDescent="0.2">
      <c r="A18" s="1">
        <v>16</v>
      </c>
      <c r="B18" s="1" t="s">
        <v>190</v>
      </c>
      <c r="C18" t="str">
        <f t="shared" si="2"/>
        <v>ALPHA</v>
      </c>
      <c r="D18" s="1" t="s">
        <v>45</v>
      </c>
      <c r="E18" s="1" t="s">
        <v>46</v>
      </c>
      <c r="F18" s="1"/>
      <c r="H18" s="1" t="s">
        <v>44</v>
      </c>
      <c r="J18" t="str">
        <f t="shared" si="0"/>
        <v xml:space="preserve">                      16: "LW",</v>
      </c>
      <c r="K18" t="str">
        <f t="shared" si="3"/>
        <v xml:space="preserve">                        16: ("LW", "ALPHA"),</v>
      </c>
    </row>
    <row r="19" spans="1:11" x14ac:dyDescent="0.2">
      <c r="A19" s="1">
        <v>17</v>
      </c>
      <c r="B19" s="1" t="s">
        <v>47</v>
      </c>
      <c r="C19" t="str">
        <f t="shared" si="2"/>
        <v>ALPHA</v>
      </c>
      <c r="D19" s="1" t="s">
        <v>48</v>
      </c>
      <c r="E19" s="1" t="s">
        <v>49</v>
      </c>
      <c r="F19" s="1"/>
      <c r="H19" s="1" t="s">
        <v>47</v>
      </c>
      <c r="J19" t="str">
        <f t="shared" si="0"/>
        <v xml:space="preserve">                      17: "DAB",</v>
      </c>
      <c r="K19" t="str">
        <f t="shared" si="3"/>
        <v xml:space="preserve">                        17: ("DAB", "ALPHA"),</v>
      </c>
    </row>
    <row r="20" spans="1:11" x14ac:dyDescent="0.2">
      <c r="A20" s="1">
        <v>18</v>
      </c>
      <c r="B20" s="1" t="s">
        <v>890</v>
      </c>
      <c r="C20" t="str">
        <f t="shared" si="2"/>
        <v>NUMB</v>
      </c>
      <c r="D20" s="1" t="s">
        <v>38</v>
      </c>
      <c r="E20" s="1" t="s">
        <v>51</v>
      </c>
      <c r="F20" s="1"/>
      <c r="H20" s="1" t="s">
        <v>50</v>
      </c>
      <c r="J20" t="str">
        <f t="shared" si="0"/>
        <v xml:space="preserve">                      18: "4's",</v>
      </c>
      <c r="K20" t="str">
        <f t="shared" si="3"/>
        <v xml:space="preserve">                        18: ("4's", "NUMB"),</v>
      </c>
    </row>
    <row r="21" spans="1:11" x14ac:dyDescent="0.2">
      <c r="A21" s="1">
        <v>19</v>
      </c>
      <c r="B21" s="1" t="s">
        <v>21</v>
      </c>
      <c r="C21" t="str">
        <f t="shared" si="2"/>
        <v>ALPHA</v>
      </c>
      <c r="D21" s="1" t="s">
        <v>28</v>
      </c>
      <c r="E21" s="1" t="s">
        <v>52</v>
      </c>
      <c r="F21" s="1"/>
      <c r="H21" s="1" t="s">
        <v>21</v>
      </c>
      <c r="J21" t="str">
        <f t="shared" si="0"/>
        <v xml:space="preserve">                      19: "BBC",</v>
      </c>
      <c r="K21" t="str">
        <f t="shared" si="3"/>
        <v xml:space="preserve">                        19: ("BBC", "ALPHA"),</v>
      </c>
    </row>
    <row r="22" spans="1:11" x14ac:dyDescent="0.2">
      <c r="A22" s="1">
        <v>20</v>
      </c>
      <c r="B22" s="1">
        <v>4</v>
      </c>
      <c r="C22" t="str">
        <f t="shared" si="2"/>
        <v>NUMB</v>
      </c>
      <c r="D22" s="1" t="s">
        <v>38</v>
      </c>
      <c r="E22" s="1" t="s">
        <v>54</v>
      </c>
      <c r="F22" s="1"/>
      <c r="H22" s="1" t="s">
        <v>24</v>
      </c>
      <c r="J22" t="str">
        <f t="shared" si="0"/>
        <v xml:space="preserve">                      20: "4",</v>
      </c>
      <c r="K22" t="str">
        <f t="shared" si="3"/>
        <v xml:space="preserve">                        20: ("4", "NUMB"),</v>
      </c>
    </row>
    <row r="23" spans="1:11" x14ac:dyDescent="0.2">
      <c r="A23" s="1">
        <v>21</v>
      </c>
      <c r="B23" s="1" t="s">
        <v>21</v>
      </c>
      <c r="C23" t="str">
        <f t="shared" si="2"/>
        <v>ALPHA</v>
      </c>
      <c r="D23" s="1" t="s">
        <v>28</v>
      </c>
      <c r="E23" s="1" t="s">
        <v>52</v>
      </c>
      <c r="F23" s="1"/>
      <c r="H23" s="1" t="s">
        <v>21</v>
      </c>
      <c r="J23" t="str">
        <f t="shared" si="0"/>
        <v xml:space="preserve">                      21: "BBC",</v>
      </c>
      <c r="K23" t="str">
        <f t="shared" si="3"/>
        <v xml:space="preserve">                        21: ("BBC", "ALPHA"),</v>
      </c>
    </row>
    <row r="24" spans="1:11" x14ac:dyDescent="0.2">
      <c r="A24" s="1">
        <v>22</v>
      </c>
      <c r="B24" s="1">
        <v>7</v>
      </c>
      <c r="C24" t="str">
        <f t="shared" si="2"/>
        <v>NUMB</v>
      </c>
      <c r="D24" s="1" t="s">
        <v>38</v>
      </c>
      <c r="E24" s="1" t="s">
        <v>879</v>
      </c>
      <c r="F24" s="1"/>
      <c r="H24" s="1" t="s">
        <v>53</v>
      </c>
      <c r="J24" t="str">
        <f t="shared" si="0"/>
        <v xml:space="preserve">                      22: "7",</v>
      </c>
      <c r="K24" t="str">
        <f t="shared" si="3"/>
        <v xml:space="preserve">                        22: ("7", "NUMB"),</v>
      </c>
    </row>
    <row r="25" spans="1:11" x14ac:dyDescent="0.2">
      <c r="A25" s="1">
        <v>23</v>
      </c>
      <c r="B25" s="1">
        <v>4</v>
      </c>
      <c r="C25" t="str">
        <f t="shared" si="2"/>
        <v>NUMB</v>
      </c>
      <c r="D25" s="1" t="s">
        <v>38</v>
      </c>
      <c r="E25" t="s">
        <v>54</v>
      </c>
      <c r="F25" s="1"/>
      <c r="H25" s="1">
        <v>4</v>
      </c>
      <c r="J25" t="str">
        <f t="shared" si="0"/>
        <v xml:space="preserve">                      23: "4",</v>
      </c>
      <c r="K25" t="str">
        <f t="shared" si="3"/>
        <v xml:space="preserve">                        23: ("4", "NUMB"),</v>
      </c>
    </row>
    <row r="26" spans="1:11" x14ac:dyDescent="0.2">
      <c r="A26" s="1">
        <v>24</v>
      </c>
      <c r="B26" s="1">
        <v>4</v>
      </c>
      <c r="C26" t="str">
        <f t="shared" si="2"/>
        <v>NUMB</v>
      </c>
      <c r="D26" s="1" t="s">
        <v>38</v>
      </c>
      <c r="E26" s="1" t="s">
        <v>54</v>
      </c>
      <c r="F26" s="1"/>
      <c r="H26" s="1" t="s">
        <v>24</v>
      </c>
      <c r="J26" t="str">
        <f t="shared" si="0"/>
        <v xml:space="preserve">                      24: "4",</v>
      </c>
      <c r="K26" t="str">
        <f t="shared" si="3"/>
        <v xml:space="preserve">                        24: ("4", "NUMB"),</v>
      </c>
    </row>
    <row r="27" spans="1:11" x14ac:dyDescent="0.2">
      <c r="A27" s="1">
        <v>25</v>
      </c>
      <c r="B27" s="1" t="s">
        <v>21</v>
      </c>
      <c r="C27" t="str">
        <f t="shared" si="2"/>
        <v>ALPHA</v>
      </c>
      <c r="D27" s="1" t="s">
        <v>28</v>
      </c>
      <c r="E27" s="1" t="s">
        <v>52</v>
      </c>
      <c r="F27" s="1"/>
      <c r="H27" s="1" t="s">
        <v>21</v>
      </c>
      <c r="J27" t="str">
        <f t="shared" si="0"/>
        <v xml:space="preserve">                      25: "BBC",</v>
      </c>
      <c r="K27" t="str">
        <f t="shared" si="3"/>
        <v xml:space="preserve">                        25: ("BBC", "ALPHA"),</v>
      </c>
    </row>
    <row r="28" spans="1:11" x14ac:dyDescent="0.2">
      <c r="A28" s="1">
        <v>26</v>
      </c>
      <c r="B28" s="1">
        <v>4</v>
      </c>
      <c r="C28" t="str">
        <f t="shared" si="2"/>
        <v>NUMB</v>
      </c>
      <c r="D28" s="1" t="s">
        <v>38</v>
      </c>
      <c r="E28" s="1" t="s">
        <v>24</v>
      </c>
      <c r="F28" s="1"/>
      <c r="H28" s="1" t="s">
        <v>24</v>
      </c>
      <c r="J28" t="str">
        <f t="shared" si="0"/>
        <v xml:space="preserve">                      26: "4",</v>
      </c>
      <c r="K28" t="str">
        <f t="shared" si="3"/>
        <v xml:space="preserve">                        26: ("4", "NUMB"),</v>
      </c>
    </row>
    <row r="29" spans="1:11" x14ac:dyDescent="0.2">
      <c r="A29" s="1">
        <v>27</v>
      </c>
      <c r="B29" s="1">
        <v>1</v>
      </c>
      <c r="C29" t="str">
        <f t="shared" si="2"/>
        <v>NUMB</v>
      </c>
      <c r="D29" s="1" t="s">
        <v>38</v>
      </c>
      <c r="E29" s="1" t="s">
        <v>55</v>
      </c>
      <c r="F29" s="1"/>
      <c r="H29" s="1" t="s">
        <v>55</v>
      </c>
      <c r="J29" t="str">
        <f t="shared" si="0"/>
        <v xml:space="preserve">                      27: "1",</v>
      </c>
      <c r="K29" t="str">
        <f t="shared" si="3"/>
        <v xml:space="preserve">                        27: ("1", "NUMB"),</v>
      </c>
    </row>
    <row r="30" spans="1:11" x14ac:dyDescent="0.2">
      <c r="A30" s="1">
        <v>28</v>
      </c>
      <c r="B30" s="1">
        <v>4</v>
      </c>
      <c r="C30" t="str">
        <f t="shared" si="2"/>
        <v>NUMB</v>
      </c>
      <c r="D30" s="1" t="s">
        <v>38</v>
      </c>
      <c r="E30" s="1" t="s">
        <v>24</v>
      </c>
      <c r="F30" s="1"/>
      <c r="H30" s="1" t="s">
        <v>24</v>
      </c>
      <c r="J30" t="str">
        <f t="shared" si="0"/>
        <v xml:space="preserve">                      28: "4",</v>
      </c>
      <c r="K30" t="str">
        <f t="shared" si="3"/>
        <v xml:space="preserve">                        28: ("4", "NUMB"),</v>
      </c>
    </row>
    <row r="31" spans="1:11" x14ac:dyDescent="0.2">
      <c r="A31" s="1">
        <v>29</v>
      </c>
      <c r="B31" s="1">
        <v>2</v>
      </c>
      <c r="C31" t="str">
        <f t="shared" si="2"/>
        <v>NUMB</v>
      </c>
      <c r="D31" s="1" t="s">
        <v>38</v>
      </c>
      <c r="E31" s="1" t="s">
        <v>56</v>
      </c>
      <c r="F31" s="1"/>
      <c r="H31" s="1" t="s">
        <v>56</v>
      </c>
      <c r="J31" t="str">
        <f t="shared" si="0"/>
        <v xml:space="preserve">                      29: "2",</v>
      </c>
      <c r="K31" t="str">
        <f t="shared" si="3"/>
        <v xml:space="preserve">                        29: ("2", "NUMB"),</v>
      </c>
    </row>
    <row r="32" spans="1:11" x14ac:dyDescent="0.2">
      <c r="A32" s="1">
        <v>30</v>
      </c>
      <c r="B32" s="1">
        <v>11</v>
      </c>
      <c r="C32" t="str">
        <f t="shared" si="2"/>
        <v>NUMB</v>
      </c>
      <c r="D32" s="1" t="s">
        <v>38</v>
      </c>
      <c r="E32" s="1" t="s">
        <v>57</v>
      </c>
      <c r="F32" s="1"/>
      <c r="H32" s="1" t="s">
        <v>57</v>
      </c>
      <c r="J32" t="str">
        <f t="shared" si="0"/>
        <v xml:space="preserve">                      30: "11",</v>
      </c>
      <c r="K32" t="str">
        <f t="shared" si="3"/>
        <v xml:space="preserve">                        30: ("11", "NUMB"),</v>
      </c>
    </row>
    <row r="33" spans="1:11" x14ac:dyDescent="0.2">
      <c r="A33" s="1">
        <v>31</v>
      </c>
      <c r="B33" s="1">
        <v>2011</v>
      </c>
      <c r="C33" t="str">
        <f t="shared" si="2"/>
        <v>NUMB</v>
      </c>
      <c r="D33" s="1" t="s">
        <v>33</v>
      </c>
      <c r="E33" t="s">
        <v>59</v>
      </c>
      <c r="F33" s="1"/>
      <c r="H33" s="1" t="s">
        <v>58</v>
      </c>
      <c r="J33" t="str">
        <f t="shared" si="0"/>
        <v xml:space="preserve">                      31: "2011",</v>
      </c>
      <c r="K33" t="str">
        <f t="shared" si="3"/>
        <v xml:space="preserve">                        31: ("2011", "NUMB"),</v>
      </c>
    </row>
    <row r="34" spans="1:11" x14ac:dyDescent="0.2">
      <c r="A34" s="1">
        <v>32</v>
      </c>
      <c r="B34" s="1" t="s">
        <v>39</v>
      </c>
      <c r="C34" t="str">
        <f t="shared" si="2"/>
        <v>ALPHA</v>
      </c>
      <c r="D34" s="1" t="s">
        <v>28</v>
      </c>
      <c r="E34" s="1" t="s">
        <v>40</v>
      </c>
      <c r="F34" s="1"/>
      <c r="H34" s="1" t="s">
        <v>39</v>
      </c>
      <c r="J34" t="str">
        <f t="shared" si="0"/>
        <v xml:space="preserve">                      32: "UK",</v>
      </c>
      <c r="K34" t="str">
        <f t="shared" si="3"/>
        <v xml:space="preserve">                        32: ("UK", "ALPHA"),</v>
      </c>
    </row>
    <row r="35" spans="1:11" x14ac:dyDescent="0.2">
      <c r="A35" s="1">
        <v>33</v>
      </c>
      <c r="B35" s="1">
        <v>2003</v>
      </c>
      <c r="C35" t="str">
        <f t="shared" si="2"/>
        <v>NUMB</v>
      </c>
      <c r="D35" s="1" t="s">
        <v>33</v>
      </c>
      <c r="E35" t="s">
        <v>61</v>
      </c>
      <c r="F35" s="1"/>
      <c r="H35" s="1" t="s">
        <v>60</v>
      </c>
      <c r="J35" t="str">
        <f t="shared" si="0"/>
        <v xml:space="preserve">                      33: "2003",</v>
      </c>
      <c r="K35" t="str">
        <f t="shared" si="3"/>
        <v xml:space="preserve">                        33: ("2003", "NUMB"),</v>
      </c>
    </row>
    <row r="36" spans="1:11" x14ac:dyDescent="0.2">
      <c r="A36" s="1">
        <v>34</v>
      </c>
      <c r="B36" s="1">
        <v>2004</v>
      </c>
      <c r="C36" t="str">
        <f t="shared" si="2"/>
        <v>NUMB</v>
      </c>
      <c r="D36" s="1" t="s">
        <v>33</v>
      </c>
      <c r="E36" t="s">
        <v>63</v>
      </c>
      <c r="F36" s="1"/>
      <c r="H36" s="1" t="s">
        <v>62</v>
      </c>
      <c r="J36" t="str">
        <f t="shared" si="0"/>
        <v xml:space="preserve">                      34: "2004",</v>
      </c>
      <c r="K36" t="str">
        <f t="shared" si="3"/>
        <v xml:space="preserve">                        34: ("2004", "NUMB"),</v>
      </c>
    </row>
    <row r="37" spans="1:11" x14ac:dyDescent="0.2">
      <c r="A37" s="1">
        <v>35</v>
      </c>
      <c r="B37" s="1">
        <v>2008</v>
      </c>
      <c r="C37" t="str">
        <f t="shared" si="2"/>
        <v>NUMB</v>
      </c>
      <c r="D37" s="1" t="s">
        <v>33</v>
      </c>
      <c r="E37" t="s">
        <v>65</v>
      </c>
      <c r="F37" s="1"/>
      <c r="H37" s="1" t="s">
        <v>64</v>
      </c>
      <c r="J37" t="str">
        <f t="shared" si="0"/>
        <v xml:space="preserve">                      35: "2008",</v>
      </c>
      <c r="K37" t="str">
        <f t="shared" si="3"/>
        <v xml:space="preserve">                        35: ("2008", "NUMB"),</v>
      </c>
    </row>
    <row r="38" spans="1:11" x14ac:dyDescent="0.2">
      <c r="A38" s="1">
        <v>36</v>
      </c>
      <c r="B38" s="2" t="s">
        <v>891</v>
      </c>
      <c r="C38" t="str">
        <f t="shared" si="2"/>
        <v>NUMB</v>
      </c>
      <c r="D38" s="1" t="s">
        <v>128</v>
      </c>
      <c r="E38" t="s">
        <v>130</v>
      </c>
      <c r="F38" s="1"/>
      <c r="H38" s="1" t="s">
        <v>66</v>
      </c>
      <c r="J38" t="str">
        <f t="shared" si="0"/>
        <v xml:space="preserve">                      36: "£71.4",</v>
      </c>
      <c r="K38" t="str">
        <f t="shared" si="3"/>
        <v xml:space="preserve">                        36: ("£71.4", "NUMB"),</v>
      </c>
    </row>
    <row r="39" spans="1:11" x14ac:dyDescent="0.2">
      <c r="A39" s="1">
        <v>37</v>
      </c>
      <c r="B39" s="1" t="s">
        <v>131</v>
      </c>
      <c r="C39" t="str">
        <f t="shared" si="2"/>
        <v>NUMB</v>
      </c>
      <c r="D39" s="3" t="s">
        <v>872</v>
      </c>
      <c r="E39" t="s">
        <v>133</v>
      </c>
      <c r="F39" s="1"/>
      <c r="H39" s="1" t="s">
        <v>132</v>
      </c>
      <c r="J39" t="str">
        <f t="shared" si="0"/>
        <v xml:space="preserve">                      37: "2005/6",</v>
      </c>
      <c r="K39" t="str">
        <f t="shared" si="3"/>
        <v xml:space="preserve">                        37: ("2005/6", "NUMB"),</v>
      </c>
    </row>
    <row r="40" spans="1:11" x14ac:dyDescent="0.2">
      <c r="A40" s="1">
        <v>38</v>
      </c>
      <c r="B40" s="1" t="s">
        <v>889</v>
      </c>
      <c r="C40" t="str">
        <f t="shared" si="2"/>
        <v>ALPHA</v>
      </c>
      <c r="D40" s="1" t="s">
        <v>28</v>
      </c>
      <c r="E40" s="1" t="s">
        <v>134</v>
      </c>
      <c r="F40" s="1"/>
      <c r="H40" s="1" t="s">
        <v>35</v>
      </c>
      <c r="J40" t="str">
        <f t="shared" si="0"/>
        <v xml:space="preserve">                      38: "BBC's",</v>
      </c>
      <c r="K40" t="str">
        <f t="shared" si="3"/>
        <v xml:space="preserve">                        38: ("BBC's", "ALPHA"),</v>
      </c>
    </row>
    <row r="41" spans="1:11" x14ac:dyDescent="0.2">
      <c r="A41" s="1">
        <v>39</v>
      </c>
      <c r="B41" s="1">
        <v>4</v>
      </c>
      <c r="C41" t="str">
        <f t="shared" si="2"/>
        <v>NUMB</v>
      </c>
      <c r="D41" s="1" t="s">
        <v>38</v>
      </c>
      <c r="E41" t="s">
        <v>54</v>
      </c>
      <c r="F41" s="1"/>
      <c r="H41" s="1">
        <v>4</v>
      </c>
      <c r="J41" t="str">
        <f t="shared" si="0"/>
        <v xml:space="preserve">                      39: "4",</v>
      </c>
      <c r="K41" t="str">
        <f t="shared" si="3"/>
        <v xml:space="preserve">                        39: ("4", "NUMB"),</v>
      </c>
    </row>
    <row r="42" spans="1:11" x14ac:dyDescent="0.2">
      <c r="A42" s="1">
        <v>40.1</v>
      </c>
      <c r="B42" s="1" t="s">
        <v>947</v>
      </c>
      <c r="C42" t="s">
        <v>941</v>
      </c>
      <c r="D42" s="1" t="s">
        <v>942</v>
      </c>
      <c r="E42" t="s">
        <v>880</v>
      </c>
      <c r="F42" s="1"/>
      <c r="H42" s="1" t="s">
        <v>135</v>
      </c>
      <c r="J42" t="str">
        <f t="shared" si="0"/>
        <v xml:space="preserve">                      40.1: "speech",</v>
      </c>
      <c r="K42" t="str">
        <f t="shared" si="3"/>
        <v xml:space="preserve">                        40.1: ("speech", "SPLT-ALPHA"),</v>
      </c>
    </row>
    <row r="43" spans="1:11" x14ac:dyDescent="0.2">
      <c r="A43" s="1">
        <v>40.200000000000003</v>
      </c>
      <c r="B43" s="1" t="s">
        <v>946</v>
      </c>
      <c r="C43" t="s">
        <v>944</v>
      </c>
      <c r="D43" s="1" t="s">
        <v>948</v>
      </c>
      <c r="F43" s="1"/>
      <c r="H43" s="1"/>
      <c r="J43" t="str">
        <f t="shared" si="0"/>
        <v xml:space="preserve">                      40.2: "based",</v>
      </c>
      <c r="K43" t="str">
        <f t="shared" si="3"/>
        <v xml:space="preserve">                        40.2: ("based", "SPLT-ALPHA"),</v>
      </c>
    </row>
    <row r="44" spans="1:11" x14ac:dyDescent="0.2">
      <c r="A44" s="1">
        <v>41</v>
      </c>
      <c r="B44" s="1">
        <v>2008</v>
      </c>
      <c r="C44" t="str">
        <f t="shared" si="2"/>
        <v>NUMB</v>
      </c>
      <c r="D44" s="1" t="s">
        <v>33</v>
      </c>
      <c r="E44" t="s">
        <v>65</v>
      </c>
      <c r="F44" s="1"/>
      <c r="H44" s="1" t="s">
        <v>64</v>
      </c>
      <c r="J44" t="str">
        <f t="shared" si="0"/>
        <v xml:space="preserve">                      41: "2008",</v>
      </c>
      <c r="K44" t="str">
        <f t="shared" si="3"/>
        <v xml:space="preserve">                        41: ("2008", "NUMB"),</v>
      </c>
    </row>
    <row r="45" spans="1:11" x14ac:dyDescent="0.2">
      <c r="A45" s="1">
        <v>42</v>
      </c>
      <c r="B45" s="1" t="s">
        <v>892</v>
      </c>
      <c r="C45" t="str">
        <f t="shared" si="2"/>
        <v>NUMB</v>
      </c>
      <c r="D45" s="1" t="s">
        <v>128</v>
      </c>
      <c r="E45" s="1" t="s">
        <v>137</v>
      </c>
      <c r="F45" s="1"/>
      <c r="H45" s="1" t="s">
        <v>136</v>
      </c>
      <c r="J45" t="str">
        <f t="shared" si="0"/>
        <v xml:space="preserve">                      42: "£100m",</v>
      </c>
      <c r="K45" t="str">
        <f t="shared" si="3"/>
        <v xml:space="preserve">                        42: ("£100m", "NUMB"),</v>
      </c>
    </row>
    <row r="46" spans="1:11" x14ac:dyDescent="0.2">
      <c r="A46" s="1">
        <v>43</v>
      </c>
      <c r="B46" s="1">
        <v>2010</v>
      </c>
      <c r="C46" t="str">
        <f t="shared" si="2"/>
        <v>NUMB</v>
      </c>
      <c r="D46" s="1" t="s">
        <v>33</v>
      </c>
      <c r="E46" t="s">
        <v>139</v>
      </c>
      <c r="F46" s="1"/>
      <c r="H46" s="1" t="s">
        <v>138</v>
      </c>
      <c r="J46" t="str">
        <f t="shared" si="0"/>
        <v xml:space="preserve">                      43: "2010",</v>
      </c>
      <c r="K46" t="str">
        <f t="shared" si="3"/>
        <v xml:space="preserve">                        43: ("2010", "NUMB"),</v>
      </c>
    </row>
    <row r="47" spans="1:11" x14ac:dyDescent="0.2">
      <c r="A47" s="1">
        <v>44</v>
      </c>
      <c r="B47" s="1">
        <v>4</v>
      </c>
      <c r="C47" t="str">
        <f t="shared" si="2"/>
        <v>NUMB</v>
      </c>
      <c r="D47" s="1" t="s">
        <v>140</v>
      </c>
      <c r="E47" s="1" t="s">
        <v>24</v>
      </c>
      <c r="F47" s="1"/>
      <c r="H47" s="1" t="s">
        <v>24</v>
      </c>
      <c r="J47" t="str">
        <f t="shared" si="0"/>
        <v xml:space="preserve">                      44: "4",</v>
      </c>
      <c r="K47" t="str">
        <f t="shared" si="3"/>
        <v xml:space="preserve">                        44: ("4", "NUMB"),</v>
      </c>
    </row>
    <row r="48" spans="1:11" x14ac:dyDescent="0.2">
      <c r="A48" s="1">
        <v>45.1</v>
      </c>
      <c r="B48" s="1" t="s">
        <v>949</v>
      </c>
      <c r="C48" t="s">
        <v>944</v>
      </c>
      <c r="D48" s="1" t="s">
        <v>945</v>
      </c>
      <c r="E48" s="1"/>
      <c r="F48" s="1"/>
      <c r="H48" s="1"/>
    </row>
    <row r="49" spans="1:11" x14ac:dyDescent="0.2">
      <c r="A49" s="1">
        <v>45.2</v>
      </c>
      <c r="B49" s="1" t="s">
        <v>950</v>
      </c>
      <c r="C49" t="s">
        <v>941</v>
      </c>
      <c r="D49" s="1" t="s">
        <v>945</v>
      </c>
      <c r="E49" s="1" t="s">
        <v>141</v>
      </c>
      <c r="F49" s="1"/>
      <c r="H49" s="1" t="s">
        <v>141</v>
      </c>
      <c r="J49" t="str">
        <f>CONCATENATE("                      ",A49,$I$2,$I$12,B49,$I$14)</f>
        <v xml:space="preserve">                      45.2: "running",</v>
      </c>
      <c r="K49" t="str">
        <f>CONCATENATE("                        ",A49,$I$2,$I$5,$I$3,B49,$I$3,$I$4,C49,$I$7,$I$6,$I$9)</f>
        <v xml:space="preserve">                        45.2: ("running", "SPLT-ALPHA"),</v>
      </c>
    </row>
    <row r="50" spans="1:11" x14ac:dyDescent="0.2">
      <c r="A50" s="1">
        <v>46.1</v>
      </c>
      <c r="B50" s="1" t="s">
        <v>951</v>
      </c>
      <c r="C50" t="s">
        <v>944</v>
      </c>
      <c r="D50" s="1" t="s">
        <v>945</v>
      </c>
      <c r="E50" s="1"/>
      <c r="F50" s="1"/>
      <c r="H50" s="1"/>
      <c r="J50" t="str">
        <f>CONCATENATE("                      ",A50,$I$2,$I$12,B50,$I$14)</f>
        <v xml:space="preserve">                      46.1: "music",</v>
      </c>
    </row>
    <row r="51" spans="1:11" x14ac:dyDescent="0.2">
      <c r="A51" s="1">
        <v>46.2</v>
      </c>
      <c r="B51" s="1" t="s">
        <v>952</v>
      </c>
      <c r="C51" t="s">
        <v>941</v>
      </c>
      <c r="D51" s="1" t="s">
        <v>942</v>
      </c>
      <c r="E51" s="1" t="s">
        <v>142</v>
      </c>
      <c r="F51" s="1"/>
      <c r="H51" s="1" t="s">
        <v>142</v>
      </c>
      <c r="J51" t="str">
        <f>CONCATENATE("                      ",A51,$I$2,$I$12,B51,$I$14)</f>
        <v xml:space="preserve">                      46.2: "based",</v>
      </c>
      <c r="K51" t="str">
        <f>CONCATENATE("                        ",A51,$I$2,$I$5,$I$3,B51,$I$3,$I$4,C51,$I$7,$I$6,$I$9)</f>
        <v xml:space="preserve">                        46.2: ("based", "SPLT-ALPHA"),</v>
      </c>
    </row>
    <row r="52" spans="1:11" x14ac:dyDescent="0.2">
      <c r="A52" s="1">
        <v>47</v>
      </c>
      <c r="B52" s="1" t="s">
        <v>21</v>
      </c>
      <c r="C52" t="str">
        <f t="shared" si="2"/>
        <v>ALPHA</v>
      </c>
      <c r="D52" s="1" t="s">
        <v>28</v>
      </c>
      <c r="E52" s="1" t="s">
        <v>29</v>
      </c>
      <c r="F52" s="1"/>
      <c r="H52" s="1" t="s">
        <v>21</v>
      </c>
      <c r="J52" t="str">
        <f>CONCATENATE("                      ",A52,$I$2,$I$12,B52,$I$14)</f>
        <v xml:space="preserve">                      47: "BBC",</v>
      </c>
      <c r="K52" t="str">
        <f>CONCATENATE("                        ",A52,$I$2,$I$5,$I$3,B52,$I$3,$I$4,C52,$I$7,$I$6,$I$9)</f>
        <v xml:space="preserve">                        47: ("BBC", "ALPHA"),</v>
      </c>
    </row>
    <row r="53" spans="1:11" x14ac:dyDescent="0.2">
      <c r="A53" s="1">
        <v>48</v>
      </c>
      <c r="B53" s="1">
        <v>5</v>
      </c>
      <c r="C53" t="str">
        <f t="shared" si="2"/>
        <v>NUMB</v>
      </c>
      <c r="D53" s="1" t="s">
        <v>38</v>
      </c>
      <c r="E53" s="1" t="s">
        <v>143</v>
      </c>
      <c r="F53" s="1"/>
      <c r="H53" s="1" t="s">
        <v>143</v>
      </c>
      <c r="J53" t="str">
        <f>CONCATENATE("                      ",A53,$I$2,$I$12,B53,$I$14)</f>
        <v xml:space="preserve">                      48: "5",</v>
      </c>
      <c r="K53" t="str">
        <f>CONCATENATE("                        ",A53,$I$2,$I$5,$I$3,B53,$I$3,$I$4,C53,$I$7,$I$6,$I$9)</f>
        <v xml:space="preserve">                        48: ("5", "NUMB"),</v>
      </c>
    </row>
    <row r="54" spans="1:11" x14ac:dyDescent="0.2">
      <c r="A54" s="1">
        <v>49.1</v>
      </c>
      <c r="B54" s="1" t="s">
        <v>953</v>
      </c>
      <c r="C54" t="s">
        <v>944</v>
      </c>
      <c r="D54" s="1" t="s">
        <v>945</v>
      </c>
      <c r="E54" s="1"/>
      <c r="F54" s="1"/>
      <c r="H54" s="1"/>
    </row>
    <row r="55" spans="1:11" x14ac:dyDescent="0.2">
      <c r="A55" s="1">
        <v>49.2</v>
      </c>
      <c r="B55" s="1" t="s">
        <v>954</v>
      </c>
      <c r="C55" t="s">
        <v>941</v>
      </c>
      <c r="D55" s="1" t="s">
        <v>942</v>
      </c>
      <c r="E55" s="1" t="s">
        <v>144</v>
      </c>
      <c r="F55" s="1"/>
      <c r="H55" s="1" t="s">
        <v>144</v>
      </c>
      <c r="J55" t="str">
        <f>CONCATENATE("                      ",A55,$I$2,$I$12,B55,$I$14)</f>
        <v xml:space="preserve">                      49.2: "based",</v>
      </c>
      <c r="K55" t="str">
        <f>CONCATENATE("                        ",A55,$I$2,$I$5,$I$3,B55,$I$3,$I$4,C55,$I$7,$I$6,$I$9)</f>
        <v xml:space="preserve">                        49.2: ("based", "SPLT-ALPHA"),</v>
      </c>
    </row>
    <row r="56" spans="1:11" x14ac:dyDescent="0.2">
      <c r="A56" s="1">
        <v>50</v>
      </c>
      <c r="B56" s="1">
        <v>5</v>
      </c>
      <c r="C56" t="str">
        <f t="shared" si="2"/>
        <v>NUMB</v>
      </c>
      <c r="D56" s="1" t="s">
        <v>38</v>
      </c>
      <c r="E56" s="1" t="s">
        <v>143</v>
      </c>
      <c r="F56" s="1"/>
      <c r="H56" s="1" t="s">
        <v>143</v>
      </c>
      <c r="J56" t="str">
        <f>CONCATENATE("                      ",A56,$I$2,$I$12,B56,$I$14)</f>
        <v xml:space="preserve">                      50: "5",</v>
      </c>
      <c r="K56" t="str">
        <f>CONCATENATE("                        ",A56,$I$2,$I$5,$I$3,B56,$I$3,$I$4,C56,$I$7,$I$6,$I$9)</f>
        <v xml:space="preserve">                        50: ("5", "NUMB"),</v>
      </c>
    </row>
    <row r="57" spans="1:11" x14ac:dyDescent="0.2">
      <c r="A57" s="1">
        <v>51.1</v>
      </c>
      <c r="B57" s="1" t="s">
        <v>955</v>
      </c>
      <c r="C57" t="s">
        <v>944</v>
      </c>
      <c r="D57" s="1" t="s">
        <v>945</v>
      </c>
      <c r="E57" s="1"/>
      <c r="F57" s="1"/>
      <c r="H57" s="1"/>
    </row>
    <row r="58" spans="1:11" x14ac:dyDescent="0.2">
      <c r="A58" s="1">
        <v>51.2</v>
      </c>
      <c r="B58" s="1" t="s">
        <v>956</v>
      </c>
      <c r="C58" t="s">
        <v>944</v>
      </c>
      <c r="D58" s="1" t="s">
        <v>945</v>
      </c>
      <c r="E58" s="1"/>
      <c r="F58" s="1"/>
      <c r="H58" s="1"/>
    </row>
    <row r="59" spans="1:11" x14ac:dyDescent="0.2">
      <c r="A59" s="1">
        <v>51.3</v>
      </c>
      <c r="B59" s="1" t="s">
        <v>957</v>
      </c>
      <c r="C59" t="s">
        <v>944</v>
      </c>
      <c r="D59" s="1" t="s">
        <v>945</v>
      </c>
      <c r="E59" s="1" t="s">
        <v>145</v>
      </c>
      <c r="F59" s="1"/>
      <c r="H59" s="1" t="s">
        <v>145</v>
      </c>
      <c r="J59" t="str">
        <f t="shared" ref="J59:J90" si="4">CONCATENATE("                      ",A59,$I$2,$I$12,B59,$I$14)</f>
        <v xml:space="preserve">                      51.3: "ball",</v>
      </c>
      <c r="K59" t="str">
        <f t="shared" ref="K59:K71" si="5">CONCATENATE("                        ",A59,$I$2,$I$5,$I$3,B59,$I$3,$I$4,C59,$I$7,$I$6,$I$9)</f>
        <v xml:space="preserve">                        51.3: ("ball", "SPLT-ALPHA"),</v>
      </c>
    </row>
    <row r="60" spans="1:11" x14ac:dyDescent="0.2">
      <c r="A60" s="1">
        <v>52</v>
      </c>
      <c r="B60" s="1">
        <v>70</v>
      </c>
      <c r="C60" t="str">
        <f t="shared" si="2"/>
        <v>NUMB</v>
      </c>
      <c r="D60" s="1" t="s">
        <v>38</v>
      </c>
      <c r="E60" s="1" t="s">
        <v>146</v>
      </c>
      <c r="F60" s="1"/>
      <c r="H60" s="1" t="s">
        <v>146</v>
      </c>
      <c r="J60" t="str">
        <f t="shared" si="4"/>
        <v xml:space="preserve">                      52: "70",</v>
      </c>
      <c r="K60" t="str">
        <f t="shared" si="5"/>
        <v xml:space="preserve">                        52: ("70", "NUMB"),</v>
      </c>
    </row>
    <row r="61" spans="1:11" x14ac:dyDescent="0.2">
      <c r="A61" s="1">
        <v>53</v>
      </c>
      <c r="B61" s="1" t="s">
        <v>41</v>
      </c>
      <c r="C61" t="str">
        <f t="shared" si="2"/>
        <v>ALPHA</v>
      </c>
      <c r="D61" s="1" t="s">
        <v>28</v>
      </c>
      <c r="E61" s="1" t="s">
        <v>42</v>
      </c>
      <c r="F61" s="1"/>
      <c r="H61" s="1" t="s">
        <v>42</v>
      </c>
      <c r="J61" t="str">
        <f t="shared" si="4"/>
        <v xml:space="preserve">                      53: "FM",</v>
      </c>
      <c r="K61" t="str">
        <f t="shared" si="5"/>
        <v xml:space="preserve">                        53: ("FM", "ALPHA"),</v>
      </c>
    </row>
    <row r="62" spans="1:11" x14ac:dyDescent="0.2">
      <c r="A62" s="1">
        <v>54</v>
      </c>
      <c r="B62" s="1" t="s">
        <v>47</v>
      </c>
      <c r="C62" t="str">
        <f t="shared" si="2"/>
        <v>ALPHA</v>
      </c>
      <c r="D62" s="1" t="s">
        <v>28</v>
      </c>
      <c r="E62" s="1" t="s">
        <v>47</v>
      </c>
      <c r="F62" s="1"/>
      <c r="H62" s="1" t="s">
        <v>47</v>
      </c>
      <c r="J62" t="str">
        <f t="shared" si="4"/>
        <v xml:space="preserve">                      54: "DAB",</v>
      </c>
      <c r="K62" t="str">
        <f t="shared" si="5"/>
        <v xml:space="preserve">                        54: ("DAB", "ALPHA"),</v>
      </c>
    </row>
    <row r="63" spans="1:11" x14ac:dyDescent="0.2">
      <c r="A63" s="1">
        <v>55</v>
      </c>
      <c r="B63" s="1">
        <v>4</v>
      </c>
      <c r="C63" t="str">
        <f t="shared" si="2"/>
        <v>NUMB</v>
      </c>
      <c r="D63" s="1" t="s">
        <v>147</v>
      </c>
      <c r="E63" s="1" t="s">
        <v>24</v>
      </c>
      <c r="F63" s="1"/>
      <c r="H63" s="1" t="s">
        <v>24</v>
      </c>
      <c r="J63" t="str">
        <f t="shared" si="4"/>
        <v xml:space="preserve">                      55: "4",</v>
      </c>
      <c r="K63" t="str">
        <f t="shared" si="5"/>
        <v xml:space="preserve">                        55: ("4", "NUMB"),</v>
      </c>
    </row>
    <row r="64" spans="1:11" x14ac:dyDescent="0.2">
      <c r="A64" s="1">
        <v>56</v>
      </c>
      <c r="B64" s="1">
        <v>4</v>
      </c>
      <c r="C64" t="str">
        <f t="shared" si="2"/>
        <v>NUMB</v>
      </c>
      <c r="D64" s="1" t="s">
        <v>147</v>
      </c>
      <c r="E64" s="1" t="s">
        <v>24</v>
      </c>
      <c r="F64" s="1"/>
      <c r="H64" s="1" t="s">
        <v>24</v>
      </c>
      <c r="J64" t="str">
        <f t="shared" si="4"/>
        <v xml:space="preserve">                      56: "4",</v>
      </c>
      <c r="K64" t="str">
        <f t="shared" si="5"/>
        <v xml:space="preserve">                        56: ("4", "NUMB"),</v>
      </c>
    </row>
    <row r="65" spans="1:11" x14ac:dyDescent="0.2">
      <c r="A65" s="1">
        <v>57</v>
      </c>
      <c r="B65" s="1">
        <v>1978</v>
      </c>
      <c r="C65" t="str">
        <f t="shared" si="2"/>
        <v>NUMB</v>
      </c>
      <c r="D65" s="1" t="s">
        <v>33</v>
      </c>
      <c r="E65" t="s">
        <v>0</v>
      </c>
      <c r="F65" s="1"/>
      <c r="H65" s="1" t="s">
        <v>148</v>
      </c>
      <c r="J65" t="str">
        <f t="shared" si="4"/>
        <v xml:space="preserve">                      57: "1978",</v>
      </c>
      <c r="K65" t="str">
        <f t="shared" si="5"/>
        <v xml:space="preserve">                        57: ("1978", "NUMB"),</v>
      </c>
    </row>
    <row r="66" spans="1:11" x14ac:dyDescent="0.2">
      <c r="A66" s="1">
        <v>58.1</v>
      </c>
      <c r="B66" s="1" t="s">
        <v>958</v>
      </c>
      <c r="C66" t="s">
        <v>941</v>
      </c>
      <c r="D66" s="1" t="s">
        <v>942</v>
      </c>
      <c r="E66" s="1" t="s">
        <v>46</v>
      </c>
      <c r="F66" s="1"/>
      <c r="H66" s="1" t="s">
        <v>1</v>
      </c>
      <c r="J66" t="str">
        <f t="shared" si="4"/>
        <v xml:space="preserve">                      58.1: "long",</v>
      </c>
      <c r="K66" t="str">
        <f t="shared" si="5"/>
        <v xml:space="preserve">                        58.1: ("long", "SPLT-ALPHA"),</v>
      </c>
    </row>
    <row r="67" spans="1:11" x14ac:dyDescent="0.2">
      <c r="A67" s="1">
        <v>58.2</v>
      </c>
      <c r="B67" s="1" t="s">
        <v>959</v>
      </c>
      <c r="C67" t="s">
        <v>944</v>
      </c>
      <c r="D67" s="1" t="s">
        <v>945</v>
      </c>
      <c r="E67" s="1"/>
      <c r="F67" s="1"/>
      <c r="H67" s="1"/>
      <c r="J67" t="str">
        <f t="shared" si="4"/>
        <v xml:space="preserve">                      58.2: "wave",</v>
      </c>
      <c r="K67" t="str">
        <f t="shared" si="5"/>
        <v xml:space="preserve">                        58.2: ("wave", "SPLT-ALPHA"),</v>
      </c>
    </row>
    <row r="68" spans="1:11" x14ac:dyDescent="0.2">
      <c r="A68" s="1">
        <v>59</v>
      </c>
      <c r="B68" s="1" t="s">
        <v>893</v>
      </c>
      <c r="C68" t="str">
        <f t="shared" si="2"/>
        <v>ALPHA</v>
      </c>
      <c r="D68" s="1" t="s">
        <v>28</v>
      </c>
      <c r="E68" s="1" t="s">
        <v>3</v>
      </c>
      <c r="F68" s="1"/>
      <c r="H68" s="1" t="s">
        <v>2</v>
      </c>
      <c r="J68" t="str">
        <f t="shared" si="4"/>
        <v xml:space="preserve">                      59: "UK's",</v>
      </c>
      <c r="K68" t="str">
        <f t="shared" si="5"/>
        <v xml:space="preserve">                        59: ("UK's", "ALPHA"),</v>
      </c>
    </row>
    <row r="69" spans="1:11" x14ac:dyDescent="0.2">
      <c r="A69" s="1">
        <v>60</v>
      </c>
      <c r="B69" s="1">
        <v>4</v>
      </c>
      <c r="C69" t="str">
        <f t="shared" si="2"/>
        <v>NUMB</v>
      </c>
      <c r="D69" s="1" t="s">
        <v>38</v>
      </c>
      <c r="E69" s="1" t="s">
        <v>24</v>
      </c>
      <c r="F69" s="1"/>
      <c r="H69" s="1" t="s">
        <v>24</v>
      </c>
      <c r="J69" t="str">
        <f t="shared" si="4"/>
        <v xml:space="preserve">                      60: "4",</v>
      </c>
      <c r="K69" t="str">
        <f t="shared" si="5"/>
        <v xml:space="preserve">                        60: ("4", "NUMB"),</v>
      </c>
    </row>
    <row r="70" spans="1:11" x14ac:dyDescent="0.2">
      <c r="A70" s="1">
        <v>61</v>
      </c>
      <c r="B70" s="1">
        <v>4</v>
      </c>
      <c r="C70" t="str">
        <f t="shared" si="2"/>
        <v>NUMB</v>
      </c>
      <c r="D70" s="1" t="s">
        <v>38</v>
      </c>
      <c r="E70" s="1" t="s">
        <v>24</v>
      </c>
      <c r="F70" s="1"/>
      <c r="H70" s="1" t="s">
        <v>24</v>
      </c>
      <c r="J70" t="str">
        <f t="shared" si="4"/>
        <v xml:space="preserve">                      61: "4",</v>
      </c>
      <c r="K70" t="str">
        <f t="shared" si="5"/>
        <v xml:space="preserve">                        61: ("4", "NUMB"),</v>
      </c>
    </row>
    <row r="71" spans="1:11" x14ac:dyDescent="0.2">
      <c r="A71" s="1">
        <v>62.1</v>
      </c>
      <c r="B71" s="1" t="s">
        <v>960</v>
      </c>
      <c r="C71" t="s">
        <v>941</v>
      </c>
      <c r="D71" s="1" t="s">
        <v>942</v>
      </c>
      <c r="E71" s="1" t="s">
        <v>4</v>
      </c>
      <c r="F71" s="1"/>
      <c r="H71" s="1" t="s">
        <v>4</v>
      </c>
      <c r="J71" t="str">
        <f t="shared" si="4"/>
        <v xml:space="preserve">                      62.1: "nuclear",</v>
      </c>
      <c r="K71" t="str">
        <f t="shared" si="5"/>
        <v xml:space="preserve">                        62.1: ("nuclear", "SPLT-ALPHA"),</v>
      </c>
    </row>
    <row r="72" spans="1:11" x14ac:dyDescent="0.2">
      <c r="A72" s="1">
        <v>62.2</v>
      </c>
      <c r="B72" s="1" t="s">
        <v>961</v>
      </c>
      <c r="C72" t="s">
        <v>944</v>
      </c>
      <c r="D72" s="1" t="s">
        <v>945</v>
      </c>
      <c r="E72" s="1"/>
      <c r="F72" s="1"/>
      <c r="H72" s="1"/>
      <c r="J72" t="str">
        <f t="shared" si="4"/>
        <v xml:space="preserve">                      62.2: "armed",</v>
      </c>
    </row>
    <row r="73" spans="1:11" x14ac:dyDescent="0.2">
      <c r="A73" s="1">
        <v>63</v>
      </c>
      <c r="B73" s="1">
        <v>4</v>
      </c>
      <c r="C73" t="str">
        <f t="shared" si="2"/>
        <v>NUMB</v>
      </c>
      <c r="D73" s="1" t="s">
        <v>38</v>
      </c>
      <c r="E73" s="1" t="s">
        <v>24</v>
      </c>
      <c r="F73" s="1"/>
      <c r="H73" s="1" t="s">
        <v>24</v>
      </c>
      <c r="J73" t="str">
        <f t="shared" si="4"/>
        <v xml:space="preserve">                      63: "4",</v>
      </c>
      <c r="K73" t="str">
        <f t="shared" ref="K73:K115" si="6">CONCATENATE("                        ",A73,$I$2,$I$5,$I$3,B73,$I$3,$I$4,C73,$I$7,$I$6,$I$9)</f>
        <v xml:space="preserve">                        63: ("4", "NUMB"),</v>
      </c>
    </row>
    <row r="74" spans="1:11" x14ac:dyDescent="0.2">
      <c r="A74" s="1">
        <v>64</v>
      </c>
      <c r="B74" s="1">
        <v>4</v>
      </c>
      <c r="C74" t="str">
        <f t="shared" si="2"/>
        <v>NUMB</v>
      </c>
      <c r="D74" s="1" t="s">
        <v>38</v>
      </c>
      <c r="E74" s="1" t="s">
        <v>24</v>
      </c>
      <c r="F74" s="1"/>
      <c r="H74" s="1" t="s">
        <v>24</v>
      </c>
      <c r="J74" t="str">
        <f t="shared" si="4"/>
        <v xml:space="preserve">                      64: "4",</v>
      </c>
      <c r="K74" t="str">
        <f t="shared" si="6"/>
        <v xml:space="preserve">                        64: ("4", "NUMB"),</v>
      </c>
    </row>
    <row r="75" spans="1:11" x14ac:dyDescent="0.2">
      <c r="A75" s="1">
        <v>65</v>
      </c>
      <c r="B75" s="1" t="s">
        <v>41</v>
      </c>
      <c r="C75" t="str">
        <f t="shared" si="2"/>
        <v>ALPHA</v>
      </c>
      <c r="D75" s="1" t="s">
        <v>28</v>
      </c>
      <c r="E75" s="1" t="s">
        <v>42</v>
      </c>
      <c r="F75" s="1"/>
      <c r="H75" s="1" t="s">
        <v>42</v>
      </c>
      <c r="J75" t="str">
        <f t="shared" si="4"/>
        <v xml:space="preserve">                      65: "FM",</v>
      </c>
      <c r="K75" t="str">
        <f t="shared" si="6"/>
        <v xml:space="preserve">                        65: ("FM", "ALPHA"),</v>
      </c>
    </row>
    <row r="76" spans="1:11" x14ac:dyDescent="0.2">
      <c r="A76" s="1">
        <v>66</v>
      </c>
      <c r="B76" s="1" t="s">
        <v>190</v>
      </c>
      <c r="C76" t="str">
        <f t="shared" ref="C76:C142" si="7">IF(OR(D76="EXPN",D76="LSEQ",D76="ASWD"),"ALPHA", IF(OR(D76="NUM",D76="NORD",D76="NRANGE",D76="NSCI",D76="NDIG",D76="NTIME",D76="MONEY",D76="BMONEY",D76="NYER",D76="PRCT"),"NUMB", IF(OR(D76="URL",D76="NONE"),"MISC", IF(OR(D76="SPLT"),"SPLT"))))</f>
        <v>ALPHA</v>
      </c>
      <c r="D76" s="1" t="s">
        <v>5</v>
      </c>
      <c r="E76" s="1" t="s">
        <v>6</v>
      </c>
      <c r="F76" s="1"/>
      <c r="H76" s="1" t="s">
        <v>44</v>
      </c>
      <c r="J76" t="str">
        <f t="shared" si="4"/>
        <v xml:space="preserve">                      66: "LW",</v>
      </c>
      <c r="K76" t="str">
        <f t="shared" si="6"/>
        <v xml:space="preserve">                        66: ("LW", "ALPHA"),</v>
      </c>
    </row>
    <row r="77" spans="1:11" x14ac:dyDescent="0.2">
      <c r="A77" s="1">
        <v>67</v>
      </c>
      <c r="B77" s="1">
        <v>20</v>
      </c>
      <c r="C77" t="str">
        <f t="shared" si="7"/>
        <v>NUMB</v>
      </c>
      <c r="D77" s="1" t="s">
        <v>38</v>
      </c>
      <c r="E77" t="s">
        <v>7</v>
      </c>
      <c r="F77" s="1"/>
      <c r="H77" s="1">
        <v>20</v>
      </c>
      <c r="J77" t="str">
        <f t="shared" si="4"/>
        <v xml:space="preserve">                      67: "20",</v>
      </c>
      <c r="K77" t="str">
        <f t="shared" si="6"/>
        <v xml:space="preserve">                        67: ("20", "NUMB"),</v>
      </c>
    </row>
    <row r="78" spans="1:11" x14ac:dyDescent="0.2">
      <c r="A78" s="1">
        <v>68</v>
      </c>
      <c r="B78" s="1" t="s">
        <v>894</v>
      </c>
      <c r="C78" t="str">
        <f t="shared" si="7"/>
        <v>ALPHA</v>
      </c>
      <c r="D78" s="1" t="s">
        <v>45</v>
      </c>
      <c r="E78" s="1" t="s">
        <v>9</v>
      </c>
      <c r="F78" s="1"/>
      <c r="H78" s="1" t="s">
        <v>8</v>
      </c>
      <c r="J78" t="str">
        <f t="shared" si="4"/>
        <v xml:space="preserve">                      68: "MW",</v>
      </c>
      <c r="K78" t="str">
        <f t="shared" si="6"/>
        <v xml:space="preserve">                        68: ("MW", "ALPHA"),</v>
      </c>
    </row>
    <row r="79" spans="1:11" x14ac:dyDescent="0.2">
      <c r="A79" s="1">
        <v>69</v>
      </c>
      <c r="B79" s="1" t="s">
        <v>47</v>
      </c>
      <c r="C79" t="str">
        <f t="shared" si="7"/>
        <v>ALPHA</v>
      </c>
      <c r="D79" s="1" t="s">
        <v>28</v>
      </c>
      <c r="E79" s="1" t="s">
        <v>10</v>
      </c>
      <c r="F79" s="1"/>
      <c r="H79" s="1" t="s">
        <v>47</v>
      </c>
      <c r="J79" t="str">
        <f t="shared" si="4"/>
        <v xml:space="preserve">                      69: "DAB",</v>
      </c>
      <c r="K79" t="str">
        <f t="shared" si="6"/>
        <v xml:space="preserve">                        69: ("DAB", "ALPHA"),</v>
      </c>
    </row>
    <row r="80" spans="1:11" x14ac:dyDescent="0.2">
      <c r="A80" s="1">
        <v>70</v>
      </c>
      <c r="B80" s="1" t="s">
        <v>895</v>
      </c>
      <c r="C80" t="str">
        <f t="shared" si="7"/>
        <v>ALPHA</v>
      </c>
      <c r="D80" s="1" t="s">
        <v>28</v>
      </c>
      <c r="E80" s="1" t="s">
        <v>12</v>
      </c>
      <c r="F80" s="1"/>
      <c r="H80" s="1" t="s">
        <v>11</v>
      </c>
      <c r="J80" t="str">
        <f t="shared" si="4"/>
        <v xml:space="preserve">                      70: "TV",</v>
      </c>
      <c r="K80" t="str">
        <f t="shared" si="6"/>
        <v xml:space="preserve">                        70: ("TV", "ALPHA"),</v>
      </c>
    </row>
    <row r="81" spans="1:11" x14ac:dyDescent="0.2">
      <c r="A81" s="1">
        <v>71</v>
      </c>
      <c r="B81" s="1">
        <v>2</v>
      </c>
      <c r="C81" t="str">
        <f t="shared" si="7"/>
        <v>NUMB</v>
      </c>
      <c r="D81" s="1" t="s">
        <v>38</v>
      </c>
      <c r="E81" t="s">
        <v>13</v>
      </c>
      <c r="F81" s="1"/>
      <c r="H81" s="1">
        <v>2</v>
      </c>
      <c r="J81" t="str">
        <f t="shared" si="4"/>
        <v xml:space="preserve">                      71: "2",</v>
      </c>
      <c r="K81" t="str">
        <f t="shared" si="6"/>
        <v xml:space="preserve">                        71: ("2", "NUMB"),</v>
      </c>
    </row>
    <row r="82" spans="1:11" x14ac:dyDescent="0.2">
      <c r="A82" s="1">
        <v>72</v>
      </c>
      <c r="B82" s="1" t="s">
        <v>21</v>
      </c>
      <c r="C82" t="str">
        <f t="shared" si="7"/>
        <v>ALPHA</v>
      </c>
      <c r="D82" s="1" t="s">
        <v>28</v>
      </c>
      <c r="E82" s="1" t="s">
        <v>29</v>
      </c>
      <c r="F82" s="1"/>
      <c r="H82" s="1" t="s">
        <v>21</v>
      </c>
      <c r="J82" t="str">
        <f t="shared" si="4"/>
        <v xml:space="preserve">                      72: "BBC",</v>
      </c>
      <c r="K82" t="str">
        <f t="shared" si="6"/>
        <v xml:space="preserve">                        72: ("BBC", "ALPHA"),</v>
      </c>
    </row>
    <row r="83" spans="1:11" x14ac:dyDescent="0.2">
      <c r="A83" s="1">
        <v>73</v>
      </c>
      <c r="B83" s="1">
        <v>4</v>
      </c>
      <c r="C83" t="str">
        <f t="shared" si="7"/>
        <v>NUMB</v>
      </c>
      <c r="D83" s="1" t="s">
        <v>38</v>
      </c>
      <c r="E83" s="1" t="s">
        <v>54</v>
      </c>
      <c r="F83" s="1"/>
      <c r="H83" s="1" t="s">
        <v>24</v>
      </c>
      <c r="J83" t="str">
        <f t="shared" si="4"/>
        <v xml:space="preserve">                      73: "4",</v>
      </c>
      <c r="K83" t="str">
        <f t="shared" si="6"/>
        <v xml:space="preserve">                        73: ("4", "NUMB"),</v>
      </c>
    </row>
    <row r="84" spans="1:11" x14ac:dyDescent="0.2">
      <c r="A84" s="1">
        <v>74</v>
      </c>
      <c r="B84" s="1">
        <v>1939</v>
      </c>
      <c r="C84" t="str">
        <f t="shared" si="7"/>
        <v>NUMB</v>
      </c>
      <c r="D84" s="1" t="s">
        <v>33</v>
      </c>
      <c r="E84" t="s">
        <v>15</v>
      </c>
      <c r="F84" s="1"/>
      <c r="H84" s="1" t="s">
        <v>14</v>
      </c>
      <c r="J84" t="str">
        <f t="shared" si="4"/>
        <v xml:space="preserve">                      74: "1939",</v>
      </c>
      <c r="K84" t="str">
        <f t="shared" si="6"/>
        <v xml:space="preserve">                        74: ("1939", "NUMB"),</v>
      </c>
    </row>
    <row r="85" spans="1:11" x14ac:dyDescent="0.2">
      <c r="A85" s="1">
        <v>75</v>
      </c>
      <c r="B85" s="1">
        <v>1967</v>
      </c>
      <c r="C85" t="str">
        <f t="shared" si="7"/>
        <v>NUMB</v>
      </c>
      <c r="D85" s="1" t="s">
        <v>33</v>
      </c>
      <c r="E85" t="s">
        <v>34</v>
      </c>
      <c r="F85" s="1"/>
      <c r="H85" s="1" t="s">
        <v>16</v>
      </c>
      <c r="J85" t="str">
        <f t="shared" si="4"/>
        <v xml:space="preserve">                      75: "1967",</v>
      </c>
      <c r="K85" t="str">
        <f t="shared" si="6"/>
        <v xml:space="preserve">                        75: ("1967", "NUMB"),</v>
      </c>
    </row>
    <row r="86" spans="1:11" x14ac:dyDescent="0.2">
      <c r="A86" s="1">
        <v>76</v>
      </c>
      <c r="B86" s="1" t="s">
        <v>896</v>
      </c>
      <c r="C86" t="str">
        <f t="shared" si="7"/>
        <v>ALPHA</v>
      </c>
      <c r="D86" s="1" t="s">
        <v>28</v>
      </c>
      <c r="E86" t="s">
        <v>881</v>
      </c>
      <c r="F86" s="1"/>
      <c r="H86" s="1" t="s">
        <v>17</v>
      </c>
      <c r="J86" t="str">
        <f t="shared" si="4"/>
        <v xml:space="preserve">                      76: "VHF",</v>
      </c>
      <c r="K86" t="str">
        <f t="shared" si="6"/>
        <v xml:space="preserve">                        76: ("VHF", "ALPHA"),</v>
      </c>
    </row>
    <row r="87" spans="1:11" x14ac:dyDescent="0.2">
      <c r="A87" s="1">
        <v>77</v>
      </c>
      <c r="B87" s="1" t="s">
        <v>41</v>
      </c>
      <c r="C87" t="str">
        <f t="shared" si="7"/>
        <v>ALPHA</v>
      </c>
      <c r="D87" s="1" t="s">
        <v>28</v>
      </c>
      <c r="E87" t="s">
        <v>43</v>
      </c>
      <c r="F87" s="1"/>
      <c r="H87" s="1" t="s">
        <v>42</v>
      </c>
      <c r="J87" t="str">
        <f t="shared" si="4"/>
        <v xml:space="preserve">                      77: "FM",</v>
      </c>
      <c r="K87" t="str">
        <f t="shared" si="6"/>
        <v xml:space="preserve">                        77: ("FM", "ALPHA"),</v>
      </c>
    </row>
    <row r="88" spans="1:11" x14ac:dyDescent="0.2">
      <c r="A88" s="1">
        <v>78</v>
      </c>
      <c r="B88" s="1">
        <v>1955</v>
      </c>
      <c r="C88" t="str">
        <f t="shared" si="7"/>
        <v>NUMB</v>
      </c>
      <c r="D88" s="1" t="s">
        <v>33</v>
      </c>
      <c r="E88" t="s">
        <v>19</v>
      </c>
      <c r="F88" s="1"/>
      <c r="H88" s="1" t="s">
        <v>18</v>
      </c>
      <c r="J88" t="str">
        <f t="shared" si="4"/>
        <v xml:space="preserve">                      78: "1955",</v>
      </c>
      <c r="K88" t="str">
        <f t="shared" si="6"/>
        <v xml:space="preserve">                        78: ("1955", "NUMB"),</v>
      </c>
    </row>
    <row r="89" spans="1:11" x14ac:dyDescent="0.2">
      <c r="A89" s="1">
        <v>79</v>
      </c>
      <c r="B89" s="1">
        <v>4</v>
      </c>
      <c r="C89" t="str">
        <f t="shared" si="7"/>
        <v>NUMB</v>
      </c>
      <c r="D89" s="1" t="s">
        <v>38</v>
      </c>
      <c r="E89" t="s">
        <v>54</v>
      </c>
      <c r="F89" s="1"/>
      <c r="H89" s="1" t="s">
        <v>24</v>
      </c>
      <c r="J89" t="str">
        <f t="shared" si="4"/>
        <v xml:space="preserve">                      79: "4",</v>
      </c>
      <c r="K89" t="str">
        <f t="shared" si="6"/>
        <v xml:space="preserve">                        79: ("4", "NUMB"),</v>
      </c>
    </row>
    <row r="90" spans="1:11" x14ac:dyDescent="0.2">
      <c r="A90" s="1">
        <v>80</v>
      </c>
      <c r="B90" s="1">
        <v>30</v>
      </c>
      <c r="C90" t="str">
        <f t="shared" si="7"/>
        <v>NUMB</v>
      </c>
      <c r="D90" s="1" t="s">
        <v>86</v>
      </c>
      <c r="E90" t="s">
        <v>87</v>
      </c>
      <c r="F90" s="1"/>
      <c r="H90" s="1" t="s">
        <v>20</v>
      </c>
      <c r="J90" t="str">
        <f t="shared" si="4"/>
        <v xml:space="preserve">                      80: "30",</v>
      </c>
      <c r="K90" t="str">
        <f t="shared" si="6"/>
        <v xml:space="preserve">                        80: ("30", "NUMB"),</v>
      </c>
    </row>
    <row r="91" spans="1:11" x14ac:dyDescent="0.2">
      <c r="A91" s="1">
        <v>81</v>
      </c>
      <c r="B91" s="1">
        <v>1967</v>
      </c>
      <c r="C91" t="str">
        <f t="shared" si="7"/>
        <v>NUMB</v>
      </c>
      <c r="D91" s="1" t="s">
        <v>33</v>
      </c>
      <c r="E91" t="s">
        <v>34</v>
      </c>
      <c r="F91" s="1"/>
      <c r="H91" s="1" t="s">
        <v>16</v>
      </c>
      <c r="J91" t="str">
        <f t="shared" ref="J91:J115" si="8">CONCATENATE("                      ",A91,$I$2,$I$12,B91,$I$14)</f>
        <v xml:space="preserve">                      81: "1967",</v>
      </c>
      <c r="K91" t="str">
        <f t="shared" si="6"/>
        <v xml:space="preserve">                        81: ("1967", "NUMB"),</v>
      </c>
    </row>
    <row r="92" spans="1:11" x14ac:dyDescent="0.2">
      <c r="A92" s="1">
        <v>82</v>
      </c>
      <c r="B92" s="1" t="s">
        <v>21</v>
      </c>
      <c r="C92" t="str">
        <f t="shared" si="7"/>
        <v>ALPHA</v>
      </c>
      <c r="D92" s="1" t="s">
        <v>28</v>
      </c>
      <c r="E92" s="1" t="s">
        <v>29</v>
      </c>
      <c r="F92" s="1"/>
      <c r="H92" s="1" t="s">
        <v>21</v>
      </c>
      <c r="J92" t="str">
        <f t="shared" si="8"/>
        <v xml:space="preserve">                      82: "BBC",</v>
      </c>
      <c r="K92" t="str">
        <f t="shared" si="6"/>
        <v xml:space="preserve">                        82: ("BBC", "ALPHA"),</v>
      </c>
    </row>
    <row r="93" spans="1:11" x14ac:dyDescent="0.2">
      <c r="A93" s="1">
        <v>83</v>
      </c>
      <c r="B93" s="1">
        <v>1978</v>
      </c>
      <c r="C93" t="str">
        <f t="shared" si="7"/>
        <v>NUMB</v>
      </c>
      <c r="D93" s="1" t="s">
        <v>33</v>
      </c>
      <c r="E93" t="s">
        <v>0</v>
      </c>
      <c r="F93" s="1"/>
      <c r="H93" s="1" t="s">
        <v>148</v>
      </c>
      <c r="J93" t="str">
        <f t="shared" si="8"/>
        <v xml:space="preserve">                      83: "1978",</v>
      </c>
      <c r="K93" t="str">
        <f t="shared" si="6"/>
        <v xml:space="preserve">                        83: ("1978", "NUMB"),</v>
      </c>
    </row>
    <row r="94" spans="1:11" x14ac:dyDescent="0.2">
      <c r="A94" s="1">
        <v>84</v>
      </c>
      <c r="B94" s="1">
        <v>200</v>
      </c>
      <c r="C94" t="str">
        <f t="shared" si="7"/>
        <v>NUMB</v>
      </c>
      <c r="D94" s="1" t="s">
        <v>140</v>
      </c>
      <c r="E94" t="s">
        <v>882</v>
      </c>
      <c r="F94" s="1"/>
      <c r="H94" s="1" t="s">
        <v>88</v>
      </c>
      <c r="J94" t="str">
        <f t="shared" si="8"/>
        <v xml:space="preserve">                      84: "200",</v>
      </c>
      <c r="K94" t="str">
        <f t="shared" si="6"/>
        <v xml:space="preserve">                        84: ("200", "NUMB"),</v>
      </c>
    </row>
    <row r="95" spans="1:11" x14ac:dyDescent="0.2">
      <c r="A95" s="1">
        <v>85</v>
      </c>
      <c r="B95" s="1" t="s">
        <v>897</v>
      </c>
      <c r="C95" t="str">
        <f t="shared" si="7"/>
        <v>ALPHA</v>
      </c>
      <c r="D95" s="1" t="s">
        <v>90</v>
      </c>
      <c r="E95" s="1" t="s">
        <v>91</v>
      </c>
      <c r="F95" s="1"/>
      <c r="H95" s="1" t="s">
        <v>89</v>
      </c>
      <c r="J95" t="str">
        <f t="shared" si="8"/>
        <v xml:space="preserve">                      85: "kHz",</v>
      </c>
      <c r="K95" t="str">
        <f t="shared" si="6"/>
        <v xml:space="preserve">                        85: ("kHz", "ALPHA"),</v>
      </c>
    </row>
    <row r="96" spans="1:11" x14ac:dyDescent="0.2">
      <c r="A96" s="1">
        <v>86</v>
      </c>
      <c r="B96" s="1">
        <v>2</v>
      </c>
      <c r="C96" t="str">
        <f t="shared" si="7"/>
        <v>NUMB</v>
      </c>
      <c r="D96" s="1" t="s">
        <v>38</v>
      </c>
      <c r="E96" t="s">
        <v>13</v>
      </c>
      <c r="F96" s="1"/>
      <c r="H96" s="1" t="s">
        <v>56</v>
      </c>
      <c r="J96" t="str">
        <f t="shared" si="8"/>
        <v xml:space="preserve">                      86: "2",</v>
      </c>
      <c r="K96" t="str">
        <f t="shared" si="6"/>
        <v xml:space="preserve">                        86: ("2", "NUMB"),</v>
      </c>
    </row>
    <row r="97" spans="1:11" x14ac:dyDescent="0.2">
      <c r="A97" s="1">
        <v>87</v>
      </c>
      <c r="B97" s="1">
        <v>198</v>
      </c>
      <c r="C97" t="str">
        <f t="shared" si="7"/>
        <v>NUMB</v>
      </c>
      <c r="D97" s="1" t="s">
        <v>38</v>
      </c>
      <c r="E97" t="s">
        <v>93</v>
      </c>
      <c r="F97" s="1"/>
      <c r="H97" s="1" t="s">
        <v>92</v>
      </c>
      <c r="J97" t="str">
        <f t="shared" si="8"/>
        <v xml:space="preserve">                      87: "198",</v>
      </c>
      <c r="K97" t="str">
        <f t="shared" si="6"/>
        <v xml:space="preserve">                        87: ("198", "NUMB"),</v>
      </c>
    </row>
    <row r="98" spans="1:11" x14ac:dyDescent="0.2">
      <c r="A98" s="1">
        <v>88</v>
      </c>
      <c r="B98" s="1" t="s">
        <v>897</v>
      </c>
      <c r="C98" t="str">
        <f t="shared" si="7"/>
        <v>ALPHA</v>
      </c>
      <c r="D98" s="1" t="s">
        <v>45</v>
      </c>
      <c r="E98" s="1" t="s">
        <v>94</v>
      </c>
      <c r="F98" s="1"/>
      <c r="H98" s="1" t="s">
        <v>89</v>
      </c>
      <c r="J98" t="str">
        <f t="shared" si="8"/>
        <v xml:space="preserve">                      88: "kHz",</v>
      </c>
      <c r="K98" t="str">
        <f t="shared" si="6"/>
        <v xml:space="preserve">                        88: ("kHz", "ALPHA"),</v>
      </c>
    </row>
    <row r="99" spans="1:11" x14ac:dyDescent="0.2">
      <c r="A99" s="1">
        <v>89</v>
      </c>
      <c r="B99" s="1" t="s">
        <v>898</v>
      </c>
      <c r="C99" t="str">
        <f t="shared" si="7"/>
        <v>NUMB</v>
      </c>
      <c r="D99" s="1" t="s">
        <v>33</v>
      </c>
      <c r="E99" s="1" t="s">
        <v>96</v>
      </c>
      <c r="F99" s="1"/>
      <c r="H99" s="1" t="s">
        <v>95</v>
      </c>
      <c r="J99" t="str">
        <f t="shared" si="8"/>
        <v xml:space="preserve">                      89: "1970s",</v>
      </c>
      <c r="K99" t="str">
        <f t="shared" si="6"/>
        <v xml:space="preserve">                        89: ("1970s", "NUMB"),</v>
      </c>
    </row>
    <row r="100" spans="1:11" x14ac:dyDescent="0.2">
      <c r="A100" s="1">
        <v>90</v>
      </c>
      <c r="B100" s="1">
        <v>4</v>
      </c>
      <c r="C100" t="str">
        <f t="shared" si="7"/>
        <v>NUMB</v>
      </c>
      <c r="D100" s="1" t="s">
        <v>140</v>
      </c>
      <c r="E100" s="1" t="s">
        <v>54</v>
      </c>
      <c r="F100" s="1"/>
      <c r="H100" s="1" t="s">
        <v>24</v>
      </c>
      <c r="J100" t="str">
        <f t="shared" si="8"/>
        <v xml:space="preserve">                      90: "4",</v>
      </c>
      <c r="K100" t="str">
        <f t="shared" si="6"/>
        <v xml:space="preserve">                        90: ("4", "NUMB"),</v>
      </c>
    </row>
    <row r="101" spans="1:11" x14ac:dyDescent="0.2">
      <c r="A101" s="1">
        <v>91</v>
      </c>
      <c r="B101" s="1" t="s">
        <v>21</v>
      </c>
      <c r="C101" t="str">
        <f t="shared" si="7"/>
        <v>ALPHA</v>
      </c>
      <c r="D101" s="1" t="s">
        <v>28</v>
      </c>
      <c r="E101" s="1" t="s">
        <v>29</v>
      </c>
      <c r="F101" s="1"/>
      <c r="H101" s="1" t="s">
        <v>21</v>
      </c>
      <c r="J101" t="str">
        <f t="shared" si="8"/>
        <v xml:space="preserve">                      91: "BBC",</v>
      </c>
      <c r="K101" t="str">
        <f t="shared" si="6"/>
        <v xml:space="preserve">                        91: ("BBC", "ALPHA"),</v>
      </c>
    </row>
    <row r="102" spans="1:11" x14ac:dyDescent="0.2">
      <c r="A102" s="1">
        <v>92</v>
      </c>
      <c r="B102" s="1" t="s">
        <v>896</v>
      </c>
      <c r="C102" t="str">
        <f t="shared" si="7"/>
        <v>ALPHA</v>
      </c>
      <c r="D102" s="1" t="s">
        <v>28</v>
      </c>
      <c r="E102" s="1" t="s">
        <v>881</v>
      </c>
      <c r="F102" s="1"/>
      <c r="H102" s="1" t="s">
        <v>17</v>
      </c>
      <c r="J102" t="str">
        <f t="shared" si="8"/>
        <v xml:space="preserve">                      92: "VHF",</v>
      </c>
      <c r="K102" t="str">
        <f t="shared" si="6"/>
        <v xml:space="preserve">                        92: ("VHF", "ALPHA"),</v>
      </c>
    </row>
    <row r="103" spans="1:11" x14ac:dyDescent="0.2">
      <c r="A103" s="1">
        <v>93.1</v>
      </c>
      <c r="B103" s="1" t="s">
        <v>962</v>
      </c>
      <c r="C103" t="s">
        <v>941</v>
      </c>
      <c r="D103" s="1" t="s">
        <v>942</v>
      </c>
      <c r="E103" s="1" t="s">
        <v>883</v>
      </c>
      <c r="F103" s="1"/>
      <c r="H103" s="1" t="s">
        <v>97</v>
      </c>
      <c r="J103" t="str">
        <f t="shared" si="8"/>
        <v xml:space="preserve">                      93.1: "opt",</v>
      </c>
      <c r="K103" t="str">
        <f t="shared" si="6"/>
        <v xml:space="preserve">                        93.1: ("opt", "SPLT-ALPHA"),</v>
      </c>
    </row>
    <row r="104" spans="1:11" x14ac:dyDescent="0.2">
      <c r="A104" s="1">
        <v>93.2</v>
      </c>
      <c r="B104" s="1" t="s">
        <v>963</v>
      </c>
      <c r="C104" t="s">
        <v>944</v>
      </c>
      <c r="D104" s="1" t="s">
        <v>945</v>
      </c>
      <c r="E104" s="1"/>
      <c r="F104" s="1"/>
      <c r="H104" s="1"/>
      <c r="J104" t="str">
        <f t="shared" si="8"/>
        <v xml:space="preserve">                      93.2: "out",</v>
      </c>
      <c r="K104" t="str">
        <f t="shared" si="6"/>
        <v xml:space="preserve">                        93.2: ("out", "SPLT-ALPHA"),</v>
      </c>
    </row>
    <row r="105" spans="1:11" x14ac:dyDescent="0.2">
      <c r="A105" s="1">
        <v>94</v>
      </c>
      <c r="B105" s="1" t="s">
        <v>21</v>
      </c>
      <c r="C105" t="str">
        <f t="shared" si="7"/>
        <v>ALPHA</v>
      </c>
      <c r="D105" s="1" t="s">
        <v>28</v>
      </c>
      <c r="E105" s="1" t="s">
        <v>29</v>
      </c>
      <c r="F105" s="1"/>
      <c r="H105" s="1" t="s">
        <v>21</v>
      </c>
      <c r="J105" t="str">
        <f t="shared" si="8"/>
        <v xml:space="preserve">                      94: "BBC",</v>
      </c>
      <c r="K105" t="str">
        <f t="shared" si="6"/>
        <v xml:space="preserve">                        94: ("BBC", "ALPHA"),</v>
      </c>
    </row>
    <row r="106" spans="1:11" x14ac:dyDescent="0.2">
      <c r="A106" s="1">
        <v>95</v>
      </c>
      <c r="B106" s="1">
        <v>6.45</v>
      </c>
      <c r="C106" t="str">
        <f t="shared" si="7"/>
        <v>NUMB</v>
      </c>
      <c r="D106" s="1" t="s">
        <v>99</v>
      </c>
      <c r="E106" t="s">
        <v>100</v>
      </c>
      <c r="F106" s="1"/>
      <c r="H106" s="1" t="s">
        <v>98</v>
      </c>
      <c r="J106" t="str">
        <f t="shared" si="8"/>
        <v xml:space="preserve">                      95: "6.45",</v>
      </c>
      <c r="K106" t="str">
        <f t="shared" si="6"/>
        <v xml:space="preserve">                        95: ("6.45", "NUMB"),</v>
      </c>
    </row>
    <row r="107" spans="1:11" x14ac:dyDescent="0.2">
      <c r="A107" s="1">
        <v>96</v>
      </c>
      <c r="B107" s="1" t="s">
        <v>101</v>
      </c>
      <c r="C107" t="str">
        <f t="shared" si="7"/>
        <v>ALPHA</v>
      </c>
      <c r="D107" s="1" t="s">
        <v>102</v>
      </c>
      <c r="E107" s="1" t="s">
        <v>103</v>
      </c>
      <c r="F107" s="1"/>
      <c r="H107" s="1" t="s">
        <v>101</v>
      </c>
      <c r="J107" t="str">
        <f t="shared" si="8"/>
        <v xml:space="preserve">                      96: "am",</v>
      </c>
      <c r="K107" t="str">
        <f t="shared" si="6"/>
        <v xml:space="preserve">                        96: ("am", "ALPHA"),</v>
      </c>
    </row>
    <row r="108" spans="1:11" x14ac:dyDescent="0.2">
      <c r="A108" s="1">
        <v>97</v>
      </c>
      <c r="B108" s="1">
        <v>8.4499999999999993</v>
      </c>
      <c r="C108" t="str">
        <f t="shared" si="7"/>
        <v>NUMB</v>
      </c>
      <c r="D108" s="1" t="s">
        <v>105</v>
      </c>
      <c r="E108" t="s">
        <v>106</v>
      </c>
      <c r="F108" s="1"/>
      <c r="H108" s="1" t="s">
        <v>104</v>
      </c>
      <c r="J108" t="str">
        <f t="shared" si="8"/>
        <v xml:space="preserve">                      97: "8.45",</v>
      </c>
      <c r="K108" t="str">
        <f t="shared" si="6"/>
        <v xml:space="preserve">                        97: ("8.45", "NUMB"),</v>
      </c>
    </row>
    <row r="109" spans="1:11" x14ac:dyDescent="0.2">
      <c r="A109" s="1">
        <v>98</v>
      </c>
      <c r="B109" s="1" t="s">
        <v>101</v>
      </c>
      <c r="C109" t="str">
        <f t="shared" si="7"/>
        <v>ALPHA</v>
      </c>
      <c r="D109" s="1" t="s">
        <v>28</v>
      </c>
      <c r="E109" s="1" t="s">
        <v>107</v>
      </c>
      <c r="F109" s="1"/>
      <c r="H109" s="1" t="s">
        <v>101</v>
      </c>
      <c r="J109" t="str">
        <f t="shared" si="8"/>
        <v xml:space="preserve">                      98: "am",</v>
      </c>
      <c r="K109" t="str">
        <f t="shared" si="6"/>
        <v xml:space="preserve">                        98: ("am", "ALPHA"),</v>
      </c>
    </row>
    <row r="110" spans="1:11" x14ac:dyDescent="0.2">
      <c r="A110" s="1">
        <v>99</v>
      </c>
      <c r="B110" s="1">
        <v>1980</v>
      </c>
      <c r="C110" t="str">
        <f t="shared" si="7"/>
        <v>NUMB</v>
      </c>
      <c r="D110" s="1" t="s">
        <v>33</v>
      </c>
      <c r="E110" t="s">
        <v>109</v>
      </c>
      <c r="F110" s="1"/>
      <c r="H110" s="1" t="s">
        <v>108</v>
      </c>
      <c r="J110" t="str">
        <f t="shared" si="8"/>
        <v xml:space="preserve">                      99: "1980",</v>
      </c>
      <c r="K110" t="str">
        <f t="shared" si="6"/>
        <v xml:space="preserve">                        99: ("1980", "NUMB"),</v>
      </c>
    </row>
    <row r="111" spans="1:11" x14ac:dyDescent="0.2">
      <c r="A111" s="1">
        <v>100</v>
      </c>
      <c r="B111" s="1" t="s">
        <v>21</v>
      </c>
      <c r="C111" t="str">
        <f t="shared" si="7"/>
        <v>ALPHA</v>
      </c>
      <c r="D111" s="1" t="s">
        <v>28</v>
      </c>
      <c r="E111" s="1" t="s">
        <v>29</v>
      </c>
      <c r="F111" s="1"/>
      <c r="H111" s="1" t="s">
        <v>21</v>
      </c>
      <c r="J111" t="str">
        <f t="shared" si="8"/>
        <v xml:space="preserve">                      100: "BBC",</v>
      </c>
      <c r="K111" t="str">
        <f t="shared" si="6"/>
        <v xml:space="preserve">                        100: ("BBC", "ALPHA"),</v>
      </c>
    </row>
    <row r="112" spans="1:11" x14ac:dyDescent="0.2">
      <c r="A112" s="1">
        <v>101</v>
      </c>
      <c r="B112" s="1">
        <v>1990</v>
      </c>
      <c r="C112" t="str">
        <f t="shared" si="7"/>
        <v>NUMB</v>
      </c>
      <c r="D112" s="1" t="s">
        <v>33</v>
      </c>
      <c r="E112" t="s">
        <v>111</v>
      </c>
      <c r="F112" s="1"/>
      <c r="H112" s="1" t="s">
        <v>110</v>
      </c>
      <c r="J112" t="str">
        <f t="shared" si="8"/>
        <v xml:space="preserve">                      101: "1990",</v>
      </c>
      <c r="K112" t="str">
        <f t="shared" si="6"/>
        <v xml:space="preserve">                        101: ("1990", "NUMB"),</v>
      </c>
    </row>
    <row r="113" spans="1:11" x14ac:dyDescent="0.2">
      <c r="A113" s="1">
        <v>102</v>
      </c>
      <c r="B113" s="1" t="s">
        <v>890</v>
      </c>
      <c r="C113" t="str">
        <f t="shared" si="7"/>
        <v>NUMB</v>
      </c>
      <c r="D113" s="1" t="s">
        <v>38</v>
      </c>
      <c r="E113" s="1" t="s">
        <v>51</v>
      </c>
      <c r="F113" s="1"/>
      <c r="H113" s="1" t="s">
        <v>50</v>
      </c>
      <c r="J113" t="str">
        <f t="shared" si="8"/>
        <v xml:space="preserve">                      102: "4's",</v>
      </c>
      <c r="K113" t="str">
        <f t="shared" si="6"/>
        <v xml:space="preserve">                        102: ("4's", "NUMB"),</v>
      </c>
    </row>
    <row r="114" spans="1:11" x14ac:dyDescent="0.2">
      <c r="A114" s="1">
        <v>103</v>
      </c>
      <c r="B114" s="1" t="s">
        <v>41</v>
      </c>
      <c r="C114" t="str">
        <f t="shared" si="7"/>
        <v>ALPHA</v>
      </c>
      <c r="D114" s="1" t="s">
        <v>28</v>
      </c>
      <c r="E114" s="1" t="s">
        <v>43</v>
      </c>
      <c r="F114" s="1"/>
      <c r="H114" s="1" t="s">
        <v>42</v>
      </c>
      <c r="J114" t="str">
        <f t="shared" si="8"/>
        <v xml:space="preserve">                      103: "FM",</v>
      </c>
      <c r="K114" t="str">
        <f t="shared" si="6"/>
        <v xml:space="preserve">                        103: ("FM", "ALPHA"),</v>
      </c>
    </row>
    <row r="115" spans="1:11" x14ac:dyDescent="0.2">
      <c r="A115" s="1">
        <v>104</v>
      </c>
      <c r="B115" s="1">
        <v>4</v>
      </c>
      <c r="C115" t="str">
        <f t="shared" si="7"/>
        <v>NUMB</v>
      </c>
      <c r="D115" s="1" t="s">
        <v>38</v>
      </c>
      <c r="E115" s="1" t="s">
        <v>54</v>
      </c>
      <c r="F115" s="1"/>
      <c r="H115" s="1" t="s">
        <v>24</v>
      </c>
      <c r="J115" t="str">
        <f t="shared" si="8"/>
        <v xml:space="preserve">                      104: "4",</v>
      </c>
      <c r="K115" t="str">
        <f t="shared" si="6"/>
        <v xml:space="preserve">                        104: ("4", "NUMB"),</v>
      </c>
    </row>
    <row r="116" spans="1:11" x14ac:dyDescent="0.2">
      <c r="A116" s="1">
        <v>105.1</v>
      </c>
      <c r="B116" s="1" t="s">
        <v>964</v>
      </c>
      <c r="C116" t="s">
        <v>944</v>
      </c>
      <c r="D116" s="1" t="s">
        <v>966</v>
      </c>
      <c r="E116" s="1"/>
      <c r="F116" s="1"/>
      <c r="H116" s="1"/>
    </row>
    <row r="117" spans="1:11" x14ac:dyDescent="0.2">
      <c r="A117" s="1">
        <v>105.2</v>
      </c>
      <c r="B117" s="1" t="s">
        <v>965</v>
      </c>
      <c r="C117" t="s">
        <v>941</v>
      </c>
      <c r="D117" s="1" t="s">
        <v>967</v>
      </c>
      <c r="E117" s="1" t="s">
        <v>113</v>
      </c>
      <c r="F117" s="1"/>
      <c r="H117" s="1" t="s">
        <v>112</v>
      </c>
      <c r="J117" t="str">
        <f t="shared" ref="J117:J154" si="9">CONCATENATE("                      ",A117,$I$2,$I$12,B117,$I$14)</f>
        <v xml:space="preserve">                      105.2: "FM",</v>
      </c>
      <c r="K117" t="str">
        <f t="shared" ref="K117:K154" si="10">CONCATENATE("                        ",A117,$I$2,$I$5,$I$3,B117,$I$3,$I$4,C117,$I$7,$I$6,$I$9)</f>
        <v xml:space="preserve">                        105.2: ("FM", "SPLT-ALPHA"),</v>
      </c>
    </row>
    <row r="118" spans="1:11" x14ac:dyDescent="0.2">
      <c r="A118" s="1">
        <v>106</v>
      </c>
      <c r="B118" s="1" t="s">
        <v>650</v>
      </c>
      <c r="C118" t="str">
        <f t="shared" si="7"/>
        <v>NUMB</v>
      </c>
      <c r="D118" s="1" t="s">
        <v>33</v>
      </c>
      <c r="E118" s="1" t="s">
        <v>115</v>
      </c>
      <c r="F118" s="1"/>
      <c r="H118" s="1" t="s">
        <v>114</v>
      </c>
      <c r="J118" t="str">
        <f t="shared" si="9"/>
        <v xml:space="preserve">                      106: "1990s",</v>
      </c>
      <c r="K118" t="str">
        <f t="shared" si="10"/>
        <v xml:space="preserve">                        106: ("1990s", "NUMB"),</v>
      </c>
    </row>
    <row r="119" spans="1:11" x14ac:dyDescent="0.2">
      <c r="A119" s="1">
        <v>107</v>
      </c>
      <c r="B119" s="1">
        <v>4</v>
      </c>
      <c r="C119" t="str">
        <f t="shared" si="7"/>
        <v>NUMB</v>
      </c>
      <c r="D119" s="1" t="s">
        <v>38</v>
      </c>
      <c r="E119" s="1" t="s">
        <v>24</v>
      </c>
      <c r="F119" s="1"/>
      <c r="H119" s="1" t="s">
        <v>24</v>
      </c>
      <c r="J119" t="str">
        <f t="shared" si="9"/>
        <v xml:space="preserve">                      107: "4",</v>
      </c>
      <c r="K119" t="str">
        <f t="shared" si="10"/>
        <v xml:space="preserve">                        107: ("4", "NUMB"),</v>
      </c>
    </row>
    <row r="120" spans="1:11" x14ac:dyDescent="0.2">
      <c r="A120" s="1">
        <v>108</v>
      </c>
      <c r="B120" s="1" t="s">
        <v>41</v>
      </c>
      <c r="C120" t="str">
        <f t="shared" si="7"/>
        <v>ALPHA</v>
      </c>
      <c r="D120" s="1" t="s">
        <v>28</v>
      </c>
      <c r="E120" s="1" t="s">
        <v>42</v>
      </c>
      <c r="F120" s="1"/>
      <c r="H120" s="1" t="s">
        <v>42</v>
      </c>
      <c r="J120" t="str">
        <f t="shared" si="9"/>
        <v xml:space="preserve">                      108: "FM",</v>
      </c>
      <c r="K120" t="str">
        <f t="shared" si="10"/>
        <v xml:space="preserve">                        108: ("FM", "ALPHA"),</v>
      </c>
    </row>
    <row r="121" spans="1:11" x14ac:dyDescent="0.2">
      <c r="A121" s="1">
        <v>109</v>
      </c>
      <c r="B121" s="1">
        <v>5</v>
      </c>
      <c r="C121" t="str">
        <f t="shared" si="7"/>
        <v>NUMB</v>
      </c>
      <c r="D121" s="1" t="s">
        <v>38</v>
      </c>
      <c r="E121" s="1" t="s">
        <v>143</v>
      </c>
      <c r="F121" s="1"/>
      <c r="H121" s="1" t="s">
        <v>143</v>
      </c>
      <c r="J121" t="str">
        <f t="shared" si="9"/>
        <v xml:space="preserve">                      109: "5",</v>
      </c>
      <c r="K121" t="str">
        <f t="shared" si="10"/>
        <v xml:space="preserve">                        109: ("5", "NUMB"),</v>
      </c>
    </row>
    <row r="122" spans="1:11" x14ac:dyDescent="0.2">
      <c r="A122" s="1">
        <v>110</v>
      </c>
      <c r="B122" s="1">
        <v>1990</v>
      </c>
      <c r="C122" t="str">
        <f t="shared" si="7"/>
        <v>NUMB</v>
      </c>
      <c r="D122" s="1" t="s">
        <v>33</v>
      </c>
      <c r="E122" t="s">
        <v>111</v>
      </c>
      <c r="F122" s="1"/>
      <c r="H122" s="1" t="s">
        <v>110</v>
      </c>
      <c r="J122" t="str">
        <f t="shared" si="9"/>
        <v xml:space="preserve">                      110: "1990",</v>
      </c>
      <c r="K122" t="str">
        <f t="shared" si="10"/>
        <v xml:space="preserve">                        110: ("1990", "NUMB"),</v>
      </c>
    </row>
    <row r="123" spans="1:11" x14ac:dyDescent="0.2">
      <c r="A123" s="1">
        <v>111</v>
      </c>
      <c r="B123" s="1">
        <v>4</v>
      </c>
      <c r="C123" t="str">
        <f t="shared" si="7"/>
        <v>NUMB</v>
      </c>
      <c r="D123" s="1" t="s">
        <v>38</v>
      </c>
      <c r="E123" s="1" t="s">
        <v>24</v>
      </c>
      <c r="F123" s="1"/>
      <c r="H123" s="1" t="s">
        <v>24</v>
      </c>
      <c r="J123" t="str">
        <f t="shared" si="9"/>
        <v xml:space="preserve">                      111: "4",</v>
      </c>
      <c r="K123" t="str">
        <f t="shared" si="10"/>
        <v xml:space="preserve">                        111: ("4", "NUMB"),</v>
      </c>
    </row>
    <row r="124" spans="1:11" x14ac:dyDescent="0.2">
      <c r="A124" s="1">
        <v>112</v>
      </c>
      <c r="B124" s="1" t="s">
        <v>41</v>
      </c>
      <c r="C124" t="str">
        <f t="shared" si="7"/>
        <v>ALPHA</v>
      </c>
      <c r="D124" s="1" t="s">
        <v>28</v>
      </c>
      <c r="E124" s="1" t="s">
        <v>42</v>
      </c>
      <c r="F124" s="1"/>
      <c r="H124" s="1" t="s">
        <v>42</v>
      </c>
      <c r="J124" t="str">
        <f t="shared" si="9"/>
        <v xml:space="preserve">                      112: "FM",</v>
      </c>
      <c r="K124" t="str">
        <f t="shared" si="10"/>
        <v xml:space="preserve">                        112: ("FM", "ALPHA"),</v>
      </c>
    </row>
    <row r="125" spans="1:11" x14ac:dyDescent="0.2">
      <c r="A125" s="1">
        <v>113</v>
      </c>
      <c r="B125" s="1">
        <v>17</v>
      </c>
      <c r="C125" t="str">
        <f t="shared" si="7"/>
        <v>NUMB</v>
      </c>
      <c r="D125" s="1" t="s">
        <v>86</v>
      </c>
      <c r="E125" t="s">
        <v>117</v>
      </c>
      <c r="F125" s="1"/>
      <c r="H125" s="1" t="s">
        <v>116</v>
      </c>
      <c r="J125" t="str">
        <f t="shared" si="9"/>
        <v xml:space="preserve">                      113: "17",</v>
      </c>
      <c r="K125" t="str">
        <f t="shared" si="10"/>
        <v xml:space="preserve">                        113: ("17", "NUMB"),</v>
      </c>
    </row>
    <row r="126" spans="1:11" x14ac:dyDescent="0.2">
      <c r="A126" s="1">
        <v>114</v>
      </c>
      <c r="B126" s="1">
        <v>1991</v>
      </c>
      <c r="C126" t="str">
        <f t="shared" si="7"/>
        <v>NUMB</v>
      </c>
      <c r="D126" s="1" t="s">
        <v>33</v>
      </c>
      <c r="E126" t="s">
        <v>119</v>
      </c>
      <c r="F126" s="1"/>
      <c r="H126" s="1" t="s">
        <v>118</v>
      </c>
      <c r="J126" t="str">
        <f t="shared" si="9"/>
        <v xml:space="preserve">                      114: "1991",</v>
      </c>
      <c r="K126" t="str">
        <f t="shared" si="10"/>
        <v xml:space="preserve">                        114: ("1991", "NUMB"),</v>
      </c>
    </row>
    <row r="127" spans="1:11" x14ac:dyDescent="0.2">
      <c r="A127" s="1">
        <v>115</v>
      </c>
      <c r="B127" s="1">
        <v>2</v>
      </c>
      <c r="C127" t="str">
        <f t="shared" si="7"/>
        <v>NUMB</v>
      </c>
      <c r="D127" s="1" t="s">
        <v>86</v>
      </c>
      <c r="E127" t="s">
        <v>120</v>
      </c>
      <c r="F127" s="1"/>
      <c r="H127" s="1" t="s">
        <v>56</v>
      </c>
      <c r="J127" t="str">
        <f t="shared" si="9"/>
        <v xml:space="preserve">                      115: "2",</v>
      </c>
      <c r="K127" t="str">
        <f t="shared" si="10"/>
        <v xml:space="preserve">                        115: ("2", "NUMB"),</v>
      </c>
    </row>
    <row r="128" spans="1:11" x14ac:dyDescent="0.2">
      <c r="A128" s="1">
        <v>116</v>
      </c>
      <c r="B128" s="1">
        <v>1991</v>
      </c>
      <c r="C128" t="str">
        <f t="shared" si="7"/>
        <v>NUMB</v>
      </c>
      <c r="D128" s="1" t="s">
        <v>33</v>
      </c>
      <c r="E128" t="s">
        <v>119</v>
      </c>
      <c r="F128" s="1"/>
      <c r="H128" s="1" t="s">
        <v>118</v>
      </c>
      <c r="J128" t="str">
        <f t="shared" si="9"/>
        <v xml:space="preserve">                      116: "1991",</v>
      </c>
      <c r="K128" t="str">
        <f t="shared" si="10"/>
        <v xml:space="preserve">                        116: ("1991", "NUMB"),</v>
      </c>
    </row>
    <row r="129" spans="1:11" x14ac:dyDescent="0.2">
      <c r="A129" s="1">
        <v>117</v>
      </c>
      <c r="B129" s="1" t="s">
        <v>41</v>
      </c>
      <c r="C129" t="str">
        <f t="shared" si="7"/>
        <v>ALPHA</v>
      </c>
      <c r="D129" s="1" t="s">
        <v>28</v>
      </c>
      <c r="E129" s="1" t="s">
        <v>42</v>
      </c>
      <c r="F129" s="1"/>
      <c r="H129" s="1" t="s">
        <v>42</v>
      </c>
      <c r="J129" t="str">
        <f t="shared" si="9"/>
        <v xml:space="preserve">                      117: "FM",</v>
      </c>
      <c r="K129" t="str">
        <f t="shared" si="10"/>
        <v xml:space="preserve">                        117: ("FM", "ALPHA"),</v>
      </c>
    </row>
    <row r="130" spans="1:11" x14ac:dyDescent="0.2">
      <c r="A130" s="1">
        <v>118</v>
      </c>
      <c r="B130" s="1" t="s">
        <v>41</v>
      </c>
      <c r="C130" t="str">
        <f t="shared" si="7"/>
        <v>ALPHA</v>
      </c>
      <c r="D130" s="1" t="s">
        <v>28</v>
      </c>
      <c r="E130" s="1" t="s">
        <v>42</v>
      </c>
      <c r="F130" s="1"/>
      <c r="H130" s="1" t="s">
        <v>42</v>
      </c>
      <c r="J130" t="str">
        <f t="shared" si="9"/>
        <v xml:space="preserve">                      118: "FM",</v>
      </c>
      <c r="K130" t="str">
        <f t="shared" si="10"/>
        <v xml:space="preserve">                        118: ("FM", "ALPHA"),</v>
      </c>
    </row>
    <row r="131" spans="1:11" x14ac:dyDescent="0.2">
      <c r="A131" s="1">
        <v>119</v>
      </c>
      <c r="B131" s="1">
        <v>4</v>
      </c>
      <c r="C131" t="str">
        <f t="shared" si="7"/>
        <v>NUMB</v>
      </c>
      <c r="D131" s="1" t="s">
        <v>38</v>
      </c>
      <c r="E131" s="1" t="s">
        <v>24</v>
      </c>
      <c r="F131" s="1"/>
      <c r="H131" s="1" t="s">
        <v>24</v>
      </c>
      <c r="J131" t="str">
        <f t="shared" si="9"/>
        <v xml:space="preserve">                      119: "4",</v>
      </c>
      <c r="K131" t="str">
        <f t="shared" si="10"/>
        <v xml:space="preserve">                        119: ("4", "NUMB"),</v>
      </c>
    </row>
    <row r="132" spans="1:11" x14ac:dyDescent="0.2">
      <c r="A132" s="1">
        <v>120</v>
      </c>
      <c r="B132" s="1">
        <v>1991</v>
      </c>
      <c r="C132" t="str">
        <f t="shared" si="7"/>
        <v>NUMB</v>
      </c>
      <c r="D132" s="1" t="s">
        <v>33</v>
      </c>
      <c r="E132" t="s">
        <v>119</v>
      </c>
      <c r="F132" s="1"/>
      <c r="H132" s="1" t="s">
        <v>118</v>
      </c>
      <c r="J132" t="str">
        <f t="shared" si="9"/>
        <v xml:space="preserve">                      120: "1991",</v>
      </c>
      <c r="K132" t="str">
        <f t="shared" si="10"/>
        <v xml:space="preserve">                        120: ("1991", "NUMB"),</v>
      </c>
    </row>
    <row r="133" spans="1:11" x14ac:dyDescent="0.2">
      <c r="A133" s="1">
        <v>121</v>
      </c>
      <c r="B133" s="1">
        <v>4</v>
      </c>
      <c r="C133" t="str">
        <f t="shared" si="7"/>
        <v>NUMB</v>
      </c>
      <c r="D133" s="1" t="s">
        <v>38</v>
      </c>
      <c r="E133" s="1" t="s">
        <v>24</v>
      </c>
      <c r="F133" s="1"/>
      <c r="H133" s="1" t="s">
        <v>24</v>
      </c>
      <c r="J133" t="str">
        <f t="shared" si="9"/>
        <v xml:space="preserve">                      121: "4",</v>
      </c>
      <c r="K133" t="str">
        <f t="shared" si="10"/>
        <v xml:space="preserve">                        121: ("4", "NUMB"),</v>
      </c>
    </row>
    <row r="134" spans="1:11" x14ac:dyDescent="0.2">
      <c r="A134" s="1">
        <v>122</v>
      </c>
      <c r="B134" s="1" t="s">
        <v>41</v>
      </c>
      <c r="C134" t="str">
        <f t="shared" si="7"/>
        <v>ALPHA</v>
      </c>
      <c r="D134" s="1" t="s">
        <v>28</v>
      </c>
      <c r="E134" s="1" t="s">
        <v>42</v>
      </c>
      <c r="F134" s="1"/>
      <c r="H134" s="1" t="s">
        <v>42</v>
      </c>
      <c r="J134" t="str">
        <f t="shared" si="9"/>
        <v xml:space="preserve">                      122: "FM",</v>
      </c>
      <c r="K134" t="str">
        <f t="shared" si="10"/>
        <v xml:space="preserve">                        122: ("FM", "ALPHA"),</v>
      </c>
    </row>
    <row r="135" spans="1:11" x14ac:dyDescent="0.2">
      <c r="A135" s="1">
        <v>123</v>
      </c>
      <c r="B135" s="1" t="s">
        <v>41</v>
      </c>
      <c r="C135" t="str">
        <f t="shared" si="7"/>
        <v>ALPHA</v>
      </c>
      <c r="D135" s="1" t="s">
        <v>28</v>
      </c>
      <c r="E135" s="1" t="s">
        <v>42</v>
      </c>
      <c r="F135" s="1"/>
      <c r="H135" s="1" t="s">
        <v>42</v>
      </c>
      <c r="J135" t="str">
        <f t="shared" si="9"/>
        <v xml:space="preserve">                      123: "FM",</v>
      </c>
      <c r="K135" t="str">
        <f t="shared" si="10"/>
        <v xml:space="preserve">                        123: ("FM", "ALPHA"),</v>
      </c>
    </row>
    <row r="136" spans="1:11" x14ac:dyDescent="0.2">
      <c r="A136" s="1">
        <v>124</v>
      </c>
      <c r="B136" s="1" t="s">
        <v>39</v>
      </c>
      <c r="C136" t="str">
        <f t="shared" si="7"/>
        <v>ALPHA</v>
      </c>
      <c r="D136" s="1" t="s">
        <v>28</v>
      </c>
      <c r="E136" s="1" t="s">
        <v>40</v>
      </c>
      <c r="F136" s="1"/>
      <c r="H136" s="1" t="s">
        <v>39</v>
      </c>
      <c r="J136" t="str">
        <f t="shared" si="9"/>
        <v xml:space="preserve">                      124: "UK",</v>
      </c>
      <c r="K136" t="str">
        <f t="shared" si="10"/>
        <v xml:space="preserve">                        124: ("UK", "ALPHA"),</v>
      </c>
    </row>
    <row r="137" spans="1:11" x14ac:dyDescent="0.2">
      <c r="A137" s="1">
        <v>125.1</v>
      </c>
      <c r="B137" s="1" t="s">
        <v>968</v>
      </c>
      <c r="C137" t="s">
        <v>941</v>
      </c>
      <c r="D137" s="1" t="s">
        <v>942</v>
      </c>
      <c r="E137" s="1" t="s">
        <v>884</v>
      </c>
      <c r="F137" s="1"/>
      <c r="H137" s="1" t="s">
        <v>121</v>
      </c>
      <c r="J137" t="str">
        <f t="shared" si="9"/>
        <v xml:space="preserve">                      125.1: "opt",</v>
      </c>
      <c r="K137" t="str">
        <f t="shared" si="10"/>
        <v xml:space="preserve">                        125.1: ("opt", "SPLT-ALPHA"),</v>
      </c>
    </row>
    <row r="138" spans="1:11" x14ac:dyDescent="0.2">
      <c r="A138" s="1">
        <v>125.2</v>
      </c>
      <c r="B138" s="1" t="s">
        <v>969</v>
      </c>
      <c r="C138" t="s">
        <v>944</v>
      </c>
      <c r="D138" s="1" t="s">
        <v>945</v>
      </c>
      <c r="E138" s="1"/>
      <c r="F138" s="1"/>
      <c r="H138" s="1"/>
      <c r="J138" t="str">
        <f t="shared" si="9"/>
        <v xml:space="preserve">                      125.2: "outs",</v>
      </c>
      <c r="K138" t="str">
        <f t="shared" si="10"/>
        <v xml:space="preserve">                        125.2: ("outs", "SPLT-ALPHA"),</v>
      </c>
    </row>
    <row r="139" spans="1:11" x14ac:dyDescent="0.2">
      <c r="A139" s="1">
        <v>126</v>
      </c>
      <c r="B139" s="1">
        <v>2010</v>
      </c>
      <c r="C139" t="str">
        <f t="shared" si="7"/>
        <v>NUMB</v>
      </c>
      <c r="D139" s="1" t="s">
        <v>33</v>
      </c>
      <c r="E139" t="s">
        <v>139</v>
      </c>
      <c r="F139" s="1"/>
      <c r="H139" s="1" t="s">
        <v>122</v>
      </c>
      <c r="J139" t="str">
        <f t="shared" si="9"/>
        <v xml:space="preserve">                      126: "2010",</v>
      </c>
      <c r="K139" t="str">
        <f t="shared" si="10"/>
        <v xml:space="preserve">                        126: ("2010", "NUMB"),</v>
      </c>
    </row>
    <row r="140" spans="1:11" x14ac:dyDescent="0.2">
      <c r="A140" s="1">
        <v>127</v>
      </c>
      <c r="B140" s="1">
        <v>4</v>
      </c>
      <c r="C140" t="str">
        <f t="shared" si="7"/>
        <v>NUMB</v>
      </c>
      <c r="D140" s="1" t="s">
        <v>38</v>
      </c>
      <c r="F140" s="1"/>
      <c r="H140" s="1" t="s">
        <v>24</v>
      </c>
      <c r="J140" t="str">
        <f t="shared" si="9"/>
        <v xml:space="preserve">                      127: "4",</v>
      </c>
      <c r="K140" t="str">
        <f t="shared" si="10"/>
        <v xml:space="preserve">                        127: ("4", "NUMB"),</v>
      </c>
    </row>
    <row r="141" spans="1:11" x14ac:dyDescent="0.2">
      <c r="A141" s="1">
        <v>128</v>
      </c>
      <c r="B141" s="1">
        <v>4</v>
      </c>
      <c r="C141" t="str">
        <f t="shared" si="7"/>
        <v>NUMB</v>
      </c>
      <c r="D141" s="1" t="s">
        <v>38</v>
      </c>
      <c r="F141" s="1"/>
      <c r="H141" s="1" t="s">
        <v>24</v>
      </c>
      <c r="J141" t="str">
        <f t="shared" si="9"/>
        <v xml:space="preserve">                      128: "4",</v>
      </c>
      <c r="K141" t="str">
        <f t="shared" si="10"/>
        <v xml:space="preserve">                        128: ("4", "NUMB"),</v>
      </c>
    </row>
    <row r="142" spans="1:11" x14ac:dyDescent="0.2">
      <c r="A142" s="1">
        <v>129</v>
      </c>
      <c r="B142" s="1">
        <v>3</v>
      </c>
      <c r="C142" t="str">
        <f t="shared" si="7"/>
        <v>NUMB</v>
      </c>
      <c r="D142" s="1" t="s">
        <v>38</v>
      </c>
      <c r="F142" s="1"/>
      <c r="H142" s="1" t="s">
        <v>123</v>
      </c>
      <c r="J142" t="str">
        <f t="shared" si="9"/>
        <v xml:space="preserve">                      129: "3",</v>
      </c>
      <c r="K142" t="str">
        <f t="shared" si="10"/>
        <v xml:space="preserve">                        129: ("3", "NUMB"),</v>
      </c>
    </row>
    <row r="143" spans="1:11" x14ac:dyDescent="0.2">
      <c r="A143" s="1">
        <v>130</v>
      </c>
      <c r="B143" s="1">
        <v>3.1</v>
      </c>
      <c r="C143" t="str">
        <f t="shared" ref="C143:C217" si="11">IF(OR(D143="EXPN",D143="LSEQ",D143="ASWD"),"ALPHA", IF(OR(D143="NUM",D143="NORD",D143="NRANGE",D143="NSCI",D143="NDIG",D143="NTIME",D143="MONEY",D143="BMONEY",D143="NYER",D143="PRCT"),"NUMB", IF(OR(D143="URL",D143="NONE"),"MISC", IF(OR(D143="SPLT"),"SPLT"))))</f>
        <v>NUMB</v>
      </c>
      <c r="D143" s="1" t="s">
        <v>147</v>
      </c>
      <c r="F143" s="1"/>
      <c r="H143" s="1" t="s">
        <v>124</v>
      </c>
      <c r="J143" t="str">
        <f t="shared" si="9"/>
        <v xml:space="preserve">                      130: "3.1",</v>
      </c>
      <c r="K143" t="str">
        <f t="shared" si="10"/>
        <v xml:space="preserve">                        130: ("3.1", "NUMB"),</v>
      </c>
    </row>
    <row r="144" spans="1:11" x14ac:dyDescent="0.2">
      <c r="A144" s="1">
        <v>131.1</v>
      </c>
      <c r="B144" s="1" t="s">
        <v>970</v>
      </c>
      <c r="C144" t="s">
        <v>941</v>
      </c>
      <c r="D144" s="1" t="s">
        <v>972</v>
      </c>
      <c r="F144" s="1"/>
      <c r="H144" s="1" t="s">
        <v>125</v>
      </c>
      <c r="J144" t="str">
        <f t="shared" si="9"/>
        <v xml:space="preserve">                      131.1: "night",</v>
      </c>
      <c r="K144" t="str">
        <f t="shared" si="10"/>
        <v xml:space="preserve">                        131.1: ("night", "SPLT-ALPHA"),</v>
      </c>
    </row>
    <row r="145" spans="1:11" x14ac:dyDescent="0.2">
      <c r="A145" s="1">
        <v>131.19999999999999</v>
      </c>
      <c r="B145" s="1" t="s">
        <v>971</v>
      </c>
      <c r="C145" t="s">
        <v>941</v>
      </c>
      <c r="D145" s="1" t="s">
        <v>945</v>
      </c>
      <c r="F145" s="1"/>
      <c r="H145" s="1"/>
      <c r="J145" t="str">
        <f t="shared" si="9"/>
        <v xml:space="preserve">                      131.2: "time",</v>
      </c>
      <c r="K145" t="str">
        <f t="shared" si="10"/>
        <v xml:space="preserve">                        131.2: ("time", "SPLT-ALPHA"),</v>
      </c>
    </row>
    <row r="146" spans="1:11" x14ac:dyDescent="0.2">
      <c r="A146" s="1">
        <v>132</v>
      </c>
      <c r="B146" s="1" t="s">
        <v>21</v>
      </c>
      <c r="C146" t="str">
        <f t="shared" si="11"/>
        <v>ALPHA</v>
      </c>
      <c r="D146" s="1" t="s">
        <v>28</v>
      </c>
      <c r="E146" s="1" t="s">
        <v>29</v>
      </c>
      <c r="F146" s="1"/>
      <c r="H146" s="1" t="s">
        <v>21</v>
      </c>
      <c r="J146" t="str">
        <f t="shared" si="9"/>
        <v xml:space="preserve">                      132: "BBC",</v>
      </c>
      <c r="K146" t="str">
        <f t="shared" si="10"/>
        <v xml:space="preserve">                        132: ("BBC", "ALPHA"),</v>
      </c>
    </row>
    <row r="147" spans="1:11" x14ac:dyDescent="0.2">
      <c r="A147" s="1">
        <v>133</v>
      </c>
      <c r="B147" s="1" t="s">
        <v>126</v>
      </c>
      <c r="C147" t="str">
        <f t="shared" si="11"/>
        <v>NUMB</v>
      </c>
      <c r="D147" s="1" t="s">
        <v>99</v>
      </c>
      <c r="E147" s="1"/>
      <c r="F147" s="1"/>
      <c r="H147" s="1" t="s">
        <v>127</v>
      </c>
      <c r="J147" t="str">
        <f t="shared" si="9"/>
        <v xml:space="preserve">                      133: "05:20",</v>
      </c>
      <c r="K147" t="str">
        <f t="shared" si="10"/>
        <v xml:space="preserve">                        133: ("05:20", "NUMB"),</v>
      </c>
    </row>
    <row r="148" spans="1:11" x14ac:dyDescent="0.2">
      <c r="A148" s="1">
        <v>134.1</v>
      </c>
      <c r="B148" s="1" t="s">
        <v>973</v>
      </c>
      <c r="C148" t="s">
        <v>941</v>
      </c>
      <c r="D148" s="1" t="s">
        <v>942</v>
      </c>
      <c r="F148" s="1"/>
      <c r="H148" s="1" t="s">
        <v>195</v>
      </c>
      <c r="J148" t="str">
        <f t="shared" si="9"/>
        <v xml:space="preserve">                      134.1: "five",</v>
      </c>
      <c r="K148" t="str">
        <f t="shared" si="10"/>
        <v xml:space="preserve">                        134.1: ("five", "SPLT-ALPHA"),</v>
      </c>
    </row>
    <row r="149" spans="1:11" x14ac:dyDescent="0.2">
      <c r="A149" s="1">
        <v>134.19999999999999</v>
      </c>
      <c r="B149" s="1" t="s">
        <v>974</v>
      </c>
      <c r="C149" t="s">
        <v>944</v>
      </c>
      <c r="D149" s="1" t="s">
        <v>945</v>
      </c>
      <c r="F149" s="1"/>
      <c r="H149" s="1"/>
      <c r="J149" t="str">
        <f t="shared" si="9"/>
        <v xml:space="preserve">                      134.2: "minute",</v>
      </c>
      <c r="K149" t="str">
        <f t="shared" si="10"/>
        <v xml:space="preserve">                        134.2: ("minute", "SPLT-ALPHA"),</v>
      </c>
    </row>
    <row r="150" spans="1:11" x14ac:dyDescent="0.2">
      <c r="A150" s="1">
        <v>135</v>
      </c>
      <c r="B150" s="1">
        <v>4</v>
      </c>
      <c r="C150" t="str">
        <f t="shared" si="11"/>
        <v>NUMB</v>
      </c>
      <c r="D150" s="1" t="s">
        <v>38</v>
      </c>
      <c r="F150" s="1"/>
      <c r="H150" s="1" t="s">
        <v>24</v>
      </c>
      <c r="J150" t="str">
        <f t="shared" si="9"/>
        <v xml:space="preserve">                      135: "4",</v>
      </c>
      <c r="K150" t="str">
        <f t="shared" si="10"/>
        <v xml:space="preserve">                        135: ("4", "NUMB"),</v>
      </c>
    </row>
    <row r="151" spans="1:11" x14ac:dyDescent="0.2">
      <c r="A151" s="1">
        <v>136</v>
      </c>
      <c r="B151" s="1" t="s">
        <v>39</v>
      </c>
      <c r="C151" t="str">
        <f t="shared" si="11"/>
        <v>ALPHA</v>
      </c>
      <c r="D151" s="1" t="s">
        <v>28</v>
      </c>
      <c r="E151" s="1" t="s">
        <v>40</v>
      </c>
      <c r="F151" s="1"/>
      <c r="H151" s="1" t="s">
        <v>39</v>
      </c>
      <c r="J151" t="str">
        <f t="shared" si="9"/>
        <v xml:space="preserve">                      136: "UK",</v>
      </c>
      <c r="K151" t="str">
        <f t="shared" si="10"/>
        <v xml:space="preserve">                        136: ("UK", "ALPHA"),</v>
      </c>
    </row>
    <row r="152" spans="1:11" x14ac:dyDescent="0.2">
      <c r="A152" s="1">
        <v>137</v>
      </c>
      <c r="B152" s="1">
        <v>28</v>
      </c>
      <c r="C152" t="str">
        <f t="shared" si="11"/>
        <v>NUMB</v>
      </c>
      <c r="D152" s="1" t="s">
        <v>147</v>
      </c>
      <c r="E152" t="s">
        <v>197</v>
      </c>
      <c r="F152" s="1"/>
      <c r="H152" s="1">
        <v>28</v>
      </c>
      <c r="J152" t="str">
        <f t="shared" si="9"/>
        <v xml:space="preserve">                      137: "28",</v>
      </c>
      <c r="K152" t="str">
        <f t="shared" si="10"/>
        <v xml:space="preserve">                        137: ("28", "NUMB"),</v>
      </c>
    </row>
    <row r="153" spans="1:11" x14ac:dyDescent="0.2">
      <c r="A153" s="1">
        <v>138</v>
      </c>
      <c r="B153" s="1">
        <v>2006</v>
      </c>
      <c r="C153" t="str">
        <f t="shared" si="11"/>
        <v>NUMB</v>
      </c>
      <c r="D153" s="1" t="s">
        <v>33</v>
      </c>
      <c r="E153" t="s">
        <v>199</v>
      </c>
      <c r="F153" s="1"/>
      <c r="H153" s="1" t="s">
        <v>198</v>
      </c>
      <c r="J153" t="str">
        <f t="shared" si="9"/>
        <v xml:space="preserve">                      138: "2006",</v>
      </c>
      <c r="K153" t="str">
        <f t="shared" si="10"/>
        <v xml:space="preserve">                        138: ("2006", "NUMB"),</v>
      </c>
    </row>
    <row r="154" spans="1:11" x14ac:dyDescent="0.2">
      <c r="A154" s="1">
        <v>139.1</v>
      </c>
      <c r="B154" s="9">
        <v>0.16666666666666666</v>
      </c>
      <c r="C154" t="s">
        <v>976</v>
      </c>
      <c r="D154" s="1" t="s">
        <v>977</v>
      </c>
      <c r="E154" s="1" t="s">
        <v>201</v>
      </c>
      <c r="F154" s="1"/>
      <c r="H154" s="1" t="s">
        <v>200</v>
      </c>
      <c r="J154" t="str">
        <f t="shared" si="9"/>
        <v xml:space="preserve">                      139.1: "0.166666666666667",</v>
      </c>
      <c r="K154" t="str">
        <f t="shared" si="10"/>
        <v xml:space="preserve">                        139.1: ("0.166666666666667", "SPLT-NUMB"),</v>
      </c>
    </row>
    <row r="155" spans="1:11" x14ac:dyDescent="0.2">
      <c r="A155" s="1">
        <v>139.19999999999999</v>
      </c>
      <c r="B155" s="1" t="s">
        <v>975</v>
      </c>
      <c r="C155" t="s">
        <v>944</v>
      </c>
      <c r="D155" s="1" t="s">
        <v>966</v>
      </c>
      <c r="E155" s="1"/>
      <c r="F155" s="1"/>
      <c r="H155" s="1"/>
    </row>
    <row r="156" spans="1:11" x14ac:dyDescent="0.2">
      <c r="A156" s="1">
        <v>140</v>
      </c>
      <c r="B156" s="1" t="s">
        <v>900</v>
      </c>
      <c r="C156" t="str">
        <f t="shared" si="11"/>
        <v>NUMB</v>
      </c>
      <c r="D156" s="1" t="s">
        <v>105</v>
      </c>
      <c r="E156" s="1" t="s">
        <v>203</v>
      </c>
      <c r="F156" s="1"/>
      <c r="H156" s="1" t="s">
        <v>70</v>
      </c>
      <c r="J156" t="str">
        <f t="shared" ref="J156:J187" si="12">CONCATENATE("                      ",A156,$I$2,$I$12,B156,$I$14)</f>
        <v xml:space="preserve">                      140: "05:30",</v>
      </c>
      <c r="K156" t="str">
        <f t="shared" ref="K156:K168" si="13">CONCATENATE("                        ",A156,$I$2,$I$5,$I$3,B156,$I$3,$I$4,C156,$I$7,$I$6,$I$9)</f>
        <v xml:space="preserve">                        140: ("05:30", "NUMB"),</v>
      </c>
    </row>
    <row r="157" spans="1:11" x14ac:dyDescent="0.2">
      <c r="A157" s="1">
        <v>141</v>
      </c>
      <c r="B157" s="1" t="s">
        <v>901</v>
      </c>
      <c r="C157" t="str">
        <f t="shared" si="11"/>
        <v>NUMB</v>
      </c>
      <c r="D157" s="1" t="s">
        <v>105</v>
      </c>
      <c r="F157" s="1"/>
      <c r="H157" s="1" t="s">
        <v>204</v>
      </c>
      <c r="J157" t="str">
        <f t="shared" si="12"/>
        <v xml:space="preserve">                      141: "06:00",</v>
      </c>
      <c r="K157" t="str">
        <f t="shared" si="13"/>
        <v xml:space="preserve">                        141: ("06:00", "NUMB"),</v>
      </c>
    </row>
    <row r="158" spans="1:11" x14ac:dyDescent="0.2">
      <c r="A158" s="1">
        <v>142</v>
      </c>
      <c r="B158" s="1" t="s">
        <v>205</v>
      </c>
      <c r="C158" t="str">
        <f t="shared" si="11"/>
        <v>NUMB</v>
      </c>
      <c r="D158" s="1" t="s">
        <v>105</v>
      </c>
      <c r="F158" s="1"/>
      <c r="H158" s="1" t="s">
        <v>206</v>
      </c>
      <c r="J158" t="str">
        <f t="shared" si="12"/>
        <v xml:space="preserve">                      142: "09:00",</v>
      </c>
      <c r="K158" t="str">
        <f t="shared" si="13"/>
        <v xml:space="preserve">                        142: ("09:00", "NUMB"),</v>
      </c>
    </row>
    <row r="159" spans="1:11" x14ac:dyDescent="0.2">
      <c r="A159" s="1">
        <v>143</v>
      </c>
      <c r="B159" s="1" t="s">
        <v>207</v>
      </c>
      <c r="C159" t="str">
        <f t="shared" si="11"/>
        <v>NUMB</v>
      </c>
      <c r="D159" s="1" t="s">
        <v>105</v>
      </c>
      <c r="F159" s="1"/>
      <c r="H159" s="1" t="s">
        <v>208</v>
      </c>
      <c r="J159" t="str">
        <f t="shared" si="12"/>
        <v xml:space="preserve">                      143: "10:00",</v>
      </c>
      <c r="K159" t="str">
        <f t="shared" si="13"/>
        <v xml:space="preserve">                        143: ("10:00", "NUMB"),</v>
      </c>
    </row>
    <row r="160" spans="1:11" x14ac:dyDescent="0.2">
      <c r="A160" s="1">
        <v>144</v>
      </c>
      <c r="B160" s="1" t="s">
        <v>209</v>
      </c>
      <c r="C160" t="str">
        <f t="shared" si="11"/>
        <v>NUMB</v>
      </c>
      <c r="D160" s="1" t="s">
        <v>105</v>
      </c>
      <c r="E160" s="1" t="s">
        <v>211</v>
      </c>
      <c r="F160" s="1"/>
      <c r="H160" s="1" t="s">
        <v>210</v>
      </c>
      <c r="J160" t="str">
        <f t="shared" si="12"/>
        <v xml:space="preserve">                      144: "12:00",</v>
      </c>
      <c r="K160" t="str">
        <f t="shared" si="13"/>
        <v xml:space="preserve">                        144: ("12:00", "NUMB"),</v>
      </c>
    </row>
    <row r="161" spans="1:11" x14ac:dyDescent="0.2">
      <c r="A161" s="1">
        <v>145</v>
      </c>
      <c r="B161" s="1" t="s">
        <v>902</v>
      </c>
      <c r="C161" t="str">
        <f t="shared" si="11"/>
        <v>NUMB</v>
      </c>
      <c r="D161" s="1" t="s">
        <v>99</v>
      </c>
      <c r="F161" s="1"/>
      <c r="H161" s="1" t="s">
        <v>56</v>
      </c>
      <c r="J161" t="str">
        <f t="shared" si="12"/>
        <v xml:space="preserve">                      145: "2:00",</v>
      </c>
      <c r="K161" t="str">
        <f t="shared" si="13"/>
        <v xml:space="preserve">                        145: ("2:00", "NUMB"),</v>
      </c>
    </row>
    <row r="162" spans="1:11" x14ac:dyDescent="0.2">
      <c r="A162" s="1">
        <v>146</v>
      </c>
      <c r="B162" s="1">
        <v>2.15</v>
      </c>
      <c r="C162" t="str">
        <f t="shared" si="11"/>
        <v>NUMB</v>
      </c>
      <c r="D162" s="1" t="s">
        <v>105</v>
      </c>
      <c r="E162" t="s">
        <v>213</v>
      </c>
      <c r="F162" s="1"/>
      <c r="H162" s="1" t="s">
        <v>212</v>
      </c>
      <c r="J162" t="str">
        <f t="shared" si="12"/>
        <v xml:space="preserve">                      146: "2.15",</v>
      </c>
      <c r="K162" t="str">
        <f t="shared" si="13"/>
        <v xml:space="preserve">                        146: ("2.15", "NUMB"),</v>
      </c>
    </row>
    <row r="163" spans="1:11" x14ac:dyDescent="0.2">
      <c r="A163" s="1">
        <v>147</v>
      </c>
      <c r="B163" s="1" t="s">
        <v>903</v>
      </c>
      <c r="C163" t="str">
        <f t="shared" si="11"/>
        <v>NUMB</v>
      </c>
      <c r="D163" s="1" t="s">
        <v>105</v>
      </c>
      <c r="E163" s="1" t="s">
        <v>214</v>
      </c>
      <c r="F163" s="1"/>
      <c r="H163" s="1" t="s">
        <v>143</v>
      </c>
      <c r="J163" t="str">
        <f t="shared" si="12"/>
        <v xml:space="preserve">                      147: "5:00",</v>
      </c>
      <c r="K163" t="str">
        <f t="shared" si="13"/>
        <v xml:space="preserve">                        147: ("5:00", "NUMB"),</v>
      </c>
    </row>
    <row r="164" spans="1:11" x14ac:dyDescent="0.2">
      <c r="A164" s="1">
        <v>148</v>
      </c>
      <c r="B164" s="1" t="s">
        <v>215</v>
      </c>
      <c r="C164" t="str">
        <f t="shared" si="11"/>
        <v>ALPHA</v>
      </c>
      <c r="D164" s="1" t="s">
        <v>28</v>
      </c>
      <c r="E164" s="1" t="s">
        <v>216</v>
      </c>
      <c r="F164" s="1"/>
      <c r="H164" s="1" t="s">
        <v>215</v>
      </c>
      <c r="J164" t="str">
        <f t="shared" si="12"/>
        <v xml:space="preserve">                      148: "PM",</v>
      </c>
      <c r="K164" t="str">
        <f t="shared" si="13"/>
        <v xml:space="preserve">                        148: ("PM", "ALPHA"),</v>
      </c>
    </row>
    <row r="165" spans="1:11" x14ac:dyDescent="0.2">
      <c r="A165" s="1">
        <v>149</v>
      </c>
      <c r="B165" s="1" t="s">
        <v>904</v>
      </c>
      <c r="C165" t="str">
        <f t="shared" si="11"/>
        <v>NUMB</v>
      </c>
      <c r="D165" s="1" t="s">
        <v>105</v>
      </c>
      <c r="F165" s="1"/>
      <c r="H165" s="1" t="s">
        <v>217</v>
      </c>
      <c r="J165" t="str">
        <f t="shared" si="12"/>
        <v xml:space="preserve">                      149: "6:30",</v>
      </c>
      <c r="K165" t="str">
        <f t="shared" si="13"/>
        <v xml:space="preserve">                        149: ("6:30", "NUMB"),</v>
      </c>
    </row>
    <row r="166" spans="1:11" x14ac:dyDescent="0.2">
      <c r="A166" s="1">
        <v>150.1</v>
      </c>
      <c r="B166" s="1" t="s">
        <v>978</v>
      </c>
      <c r="C166" t="s">
        <v>941</v>
      </c>
      <c r="D166" s="1" t="s">
        <v>942</v>
      </c>
      <c r="F166" s="1"/>
      <c r="H166" s="1" t="s">
        <v>218</v>
      </c>
      <c r="J166" t="str">
        <f t="shared" si="12"/>
        <v xml:space="preserve">                      150.1: "two",</v>
      </c>
      <c r="K166" t="str">
        <f t="shared" si="13"/>
        <v xml:space="preserve">                        150.1: ("two", "SPLT-ALPHA"),</v>
      </c>
    </row>
    <row r="167" spans="1:11" x14ac:dyDescent="0.2">
      <c r="A167" s="1">
        <v>150.19999999999999</v>
      </c>
      <c r="B167" s="1" t="s">
        <v>974</v>
      </c>
      <c r="C167" t="s">
        <v>944</v>
      </c>
      <c r="D167" s="1" t="s">
        <v>945</v>
      </c>
      <c r="F167" s="1"/>
      <c r="H167" s="1"/>
      <c r="J167" t="str">
        <f t="shared" si="12"/>
        <v xml:space="preserve">                      150.2: "minute",</v>
      </c>
      <c r="K167" t="str">
        <f t="shared" si="13"/>
        <v xml:space="preserve">                        150.2: ("minute", "SPLT-ALPHA"),</v>
      </c>
    </row>
    <row r="168" spans="1:11" x14ac:dyDescent="0.2">
      <c r="A168" s="1">
        <v>151.1</v>
      </c>
      <c r="B168" s="1">
        <v>30</v>
      </c>
      <c r="C168" t="s">
        <v>976</v>
      </c>
      <c r="D168" s="1" t="s">
        <v>980</v>
      </c>
      <c r="E168" s="1" t="s">
        <v>220</v>
      </c>
      <c r="F168" s="1"/>
      <c r="H168" s="1" t="s">
        <v>219</v>
      </c>
      <c r="J168" t="str">
        <f t="shared" si="12"/>
        <v xml:space="preserve">                      151.1: "30",</v>
      </c>
      <c r="K168" t="str">
        <f t="shared" si="13"/>
        <v xml:space="preserve">                        151.1: ("30", "SPLT-NUMB"),</v>
      </c>
    </row>
    <row r="169" spans="1:11" x14ac:dyDescent="0.2">
      <c r="A169" s="1">
        <v>151.19999999999999</v>
      </c>
      <c r="B169" s="1" t="s">
        <v>974</v>
      </c>
      <c r="C169" t="s">
        <v>944</v>
      </c>
      <c r="D169" s="1" t="s">
        <v>945</v>
      </c>
      <c r="E169" s="1"/>
      <c r="F169" s="1"/>
      <c r="H169" s="1"/>
      <c r="J169" t="str">
        <f t="shared" si="12"/>
        <v xml:space="preserve">                      151.2: "minute",</v>
      </c>
    </row>
    <row r="170" spans="1:11" x14ac:dyDescent="0.2">
      <c r="A170" s="1">
        <v>152</v>
      </c>
      <c r="B170" s="1" t="s">
        <v>905</v>
      </c>
      <c r="C170" t="str">
        <f t="shared" si="11"/>
        <v>NUMB</v>
      </c>
      <c r="D170" s="1" t="s">
        <v>105</v>
      </c>
      <c r="F170" s="1"/>
      <c r="H170" s="1" t="s">
        <v>221</v>
      </c>
      <c r="J170" t="str">
        <f t="shared" si="12"/>
        <v xml:space="preserve">                      152: "18:00",</v>
      </c>
      <c r="K170" t="str">
        <f>CONCATENATE("                        ",A170,$I$2,$I$5,$I$3,B170,$I$3,$I$4,C170,$I$7,$I$6,$I$9)</f>
        <v xml:space="preserve">                        152: ("18:00", "NUMB"),</v>
      </c>
    </row>
    <row r="171" spans="1:11" x14ac:dyDescent="0.2">
      <c r="A171" s="1">
        <v>153</v>
      </c>
      <c r="B171" s="1" t="s">
        <v>209</v>
      </c>
      <c r="C171" t="str">
        <f t="shared" si="11"/>
        <v>NUMB</v>
      </c>
      <c r="D171" s="1" t="s">
        <v>105</v>
      </c>
      <c r="E171" s="1" t="s">
        <v>222</v>
      </c>
      <c r="F171" s="1"/>
      <c r="H171" s="1" t="s">
        <v>210</v>
      </c>
      <c r="J171" t="str">
        <f t="shared" si="12"/>
        <v xml:space="preserve">                      153: "12:00",</v>
      </c>
      <c r="K171" t="str">
        <f>CONCATENATE("                        ",A171,$I$2,$I$5,$I$3,B171,$I$3,$I$4,C171,$I$7,$I$6,$I$9)</f>
        <v xml:space="preserve">                        153: ("12:00", "NUMB"),</v>
      </c>
    </row>
    <row r="172" spans="1:11" x14ac:dyDescent="0.2">
      <c r="A172" s="1">
        <v>154</v>
      </c>
      <c r="B172" s="1" t="s">
        <v>41</v>
      </c>
      <c r="C172" t="str">
        <f t="shared" si="11"/>
        <v>ALPHA</v>
      </c>
      <c r="D172" s="1" t="s">
        <v>28</v>
      </c>
      <c r="F172" s="1"/>
      <c r="H172" s="1" t="s">
        <v>42</v>
      </c>
      <c r="J172" t="str">
        <f t="shared" si="12"/>
        <v xml:space="preserve">                      154: "FM",</v>
      </c>
      <c r="K172" t="str">
        <f>CONCATENATE("                        ",A172,$I$2,$I$5,$I$3,B172,$I$3,$I$4,C172,$I$7,$I$6,$I$9)</f>
        <v xml:space="preserve">                        154: ("FM", "ALPHA"),</v>
      </c>
    </row>
    <row r="173" spans="1:11" x14ac:dyDescent="0.2">
      <c r="A173" s="1">
        <v>155.1</v>
      </c>
      <c r="B173" s="1" t="s">
        <v>981</v>
      </c>
      <c r="C173" t="s">
        <v>941</v>
      </c>
      <c r="D173" s="1" t="s">
        <v>942</v>
      </c>
      <c r="F173" s="1"/>
      <c r="H173" s="1" t="s">
        <v>223</v>
      </c>
      <c r="J173" t="str">
        <f t="shared" si="12"/>
        <v xml:space="preserve">                      155.1: "four",</v>
      </c>
      <c r="K173" t="str">
        <f>CONCATENATE("                        ",A173,$I$2,$I$5,$I$3,B173,$I$3,$I$4,C173,$I$7,$I$6,$I$9)</f>
        <v xml:space="preserve">                        155.1: ("four", "SPLT-ALPHA"),</v>
      </c>
    </row>
    <row r="174" spans="1:11" x14ac:dyDescent="0.2">
      <c r="A174" s="1">
        <v>155.19999999999999</v>
      </c>
      <c r="B174" s="1" t="s">
        <v>974</v>
      </c>
      <c r="C174" t="s">
        <v>944</v>
      </c>
      <c r="D174" s="1" t="s">
        <v>945</v>
      </c>
      <c r="F174" s="1"/>
      <c r="H174" s="1"/>
      <c r="J174" t="str">
        <f t="shared" si="12"/>
        <v xml:space="preserve">                      155.2: "minute",</v>
      </c>
    </row>
    <row r="175" spans="1:11" x14ac:dyDescent="0.2">
      <c r="A175" s="1">
        <v>156</v>
      </c>
      <c r="B175" s="1" t="s">
        <v>215</v>
      </c>
      <c r="C175" t="str">
        <f t="shared" si="11"/>
        <v>ALPHA</v>
      </c>
      <c r="D175" s="1" t="s">
        <v>28</v>
      </c>
      <c r="E175" s="1" t="s">
        <v>216</v>
      </c>
      <c r="F175" s="1"/>
      <c r="H175" s="1" t="s">
        <v>215</v>
      </c>
      <c r="J175" t="str">
        <f t="shared" si="12"/>
        <v xml:space="preserve">                      156: "PM",</v>
      </c>
      <c r="K175" t="str">
        <f t="shared" ref="K175:K203" si="14">CONCATENATE("                        ",A175,$I$2,$I$5,$I$3,B175,$I$3,$I$4,C175,$I$7,$I$6,$I$9)</f>
        <v xml:space="preserve">                        156: ("PM", "ALPHA"),</v>
      </c>
    </row>
    <row r="176" spans="1:11" x14ac:dyDescent="0.2">
      <c r="A176" s="1">
        <v>157</v>
      </c>
      <c r="B176" s="1" t="s">
        <v>224</v>
      </c>
      <c r="C176" t="str">
        <f t="shared" si="11"/>
        <v>NUMB</v>
      </c>
      <c r="D176" s="1" t="s">
        <v>105</v>
      </c>
      <c r="E176" s="1" t="s">
        <v>226</v>
      </c>
      <c r="F176" s="1"/>
      <c r="H176" s="1" t="s">
        <v>225</v>
      </c>
      <c r="J176" t="str">
        <f t="shared" si="12"/>
        <v xml:space="preserve">                      157: "17:54",</v>
      </c>
      <c r="K176" t="str">
        <f t="shared" si="14"/>
        <v xml:space="preserve">                        157: ("17:54", "NUMB"),</v>
      </c>
    </row>
    <row r="177" spans="1:11" x14ac:dyDescent="0.2">
      <c r="A177" s="1">
        <v>158</v>
      </c>
      <c r="B177" s="1" t="s">
        <v>227</v>
      </c>
      <c r="C177" t="str">
        <f t="shared" si="11"/>
        <v>NUMB</v>
      </c>
      <c r="D177" s="1" t="s">
        <v>105</v>
      </c>
      <c r="F177" s="1"/>
      <c r="H177" s="1" t="s">
        <v>228</v>
      </c>
      <c r="J177" t="str">
        <f t="shared" si="12"/>
        <v xml:space="preserve">                      158: "22:00",</v>
      </c>
      <c r="K177" t="str">
        <f t="shared" si="14"/>
        <v xml:space="preserve">                        158: ("22:00", "NUMB"),</v>
      </c>
    </row>
    <row r="178" spans="1:11" x14ac:dyDescent="0.2">
      <c r="A178" s="1">
        <v>159</v>
      </c>
      <c r="B178" s="1" t="s">
        <v>229</v>
      </c>
      <c r="C178" t="str">
        <f t="shared" si="11"/>
        <v>NUMB</v>
      </c>
      <c r="D178" s="1" t="s">
        <v>105</v>
      </c>
      <c r="E178" s="1" t="s">
        <v>72</v>
      </c>
      <c r="F178" s="1"/>
      <c r="H178" s="1" t="s">
        <v>71</v>
      </c>
      <c r="J178" t="str">
        <f t="shared" si="12"/>
        <v xml:space="preserve">                      159: "00:48",</v>
      </c>
      <c r="K178" t="str">
        <f t="shared" si="14"/>
        <v xml:space="preserve">                        159: ("00:48", "NUMB"),</v>
      </c>
    </row>
    <row r="179" spans="1:11" x14ac:dyDescent="0.2">
      <c r="A179" s="1">
        <v>160</v>
      </c>
      <c r="B179" s="1">
        <v>4</v>
      </c>
      <c r="C179" t="str">
        <f t="shared" si="11"/>
        <v>NUMB</v>
      </c>
      <c r="D179" s="1" t="s">
        <v>38</v>
      </c>
      <c r="E179" t="s">
        <v>54</v>
      </c>
      <c r="F179" s="1"/>
      <c r="H179" s="1">
        <v>4</v>
      </c>
      <c r="J179" t="str">
        <f t="shared" si="12"/>
        <v xml:space="preserve">                      160: "4",</v>
      </c>
      <c r="K179" t="str">
        <f t="shared" si="14"/>
        <v xml:space="preserve">                        160: ("4", "NUMB"),</v>
      </c>
    </row>
    <row r="180" spans="1:11" x14ac:dyDescent="0.2">
      <c r="A180" s="1">
        <v>161</v>
      </c>
      <c r="B180" s="1" t="s">
        <v>670</v>
      </c>
      <c r="C180" t="str">
        <f t="shared" si="11"/>
        <v>NUMB</v>
      </c>
      <c r="D180" s="1" t="s">
        <v>105</v>
      </c>
      <c r="F180" s="1"/>
      <c r="H180" s="1" t="s">
        <v>73</v>
      </c>
      <c r="J180" t="str">
        <f t="shared" si="12"/>
        <v xml:space="preserve">                      161: "01:00",</v>
      </c>
      <c r="K180" t="str">
        <f t="shared" si="14"/>
        <v xml:space="preserve">                        161: ("01:00", "NUMB"),</v>
      </c>
    </row>
    <row r="181" spans="1:11" x14ac:dyDescent="0.2">
      <c r="A181" s="1">
        <v>162</v>
      </c>
      <c r="B181" s="1" t="s">
        <v>126</v>
      </c>
      <c r="C181" t="str">
        <f t="shared" si="11"/>
        <v>NUMB</v>
      </c>
      <c r="D181" s="1" t="s">
        <v>105</v>
      </c>
      <c r="E181" s="1" t="s">
        <v>74</v>
      </c>
      <c r="F181" s="1"/>
      <c r="H181" s="1" t="s">
        <v>127</v>
      </c>
      <c r="J181" t="str">
        <f t="shared" si="12"/>
        <v xml:space="preserve">                      162: "05:20",</v>
      </c>
      <c r="K181" t="str">
        <f t="shared" si="14"/>
        <v xml:space="preserve">                        162: ("05:20", "NUMB"),</v>
      </c>
    </row>
    <row r="182" spans="1:11" x14ac:dyDescent="0.2">
      <c r="A182" s="1">
        <v>163</v>
      </c>
      <c r="B182" s="1">
        <v>3.2</v>
      </c>
      <c r="C182" t="str">
        <f t="shared" si="11"/>
        <v>NUMB</v>
      </c>
      <c r="D182" s="1" t="s">
        <v>38</v>
      </c>
      <c r="E182" t="s">
        <v>76</v>
      </c>
      <c r="F182" s="1"/>
      <c r="H182" s="1" t="s">
        <v>75</v>
      </c>
      <c r="J182" t="str">
        <f t="shared" si="12"/>
        <v xml:space="preserve">                      163: "3.2",</v>
      </c>
      <c r="K182" t="str">
        <f t="shared" si="14"/>
        <v xml:space="preserve">                        163: ("3.2", "NUMB"),</v>
      </c>
    </row>
    <row r="183" spans="1:11" x14ac:dyDescent="0.2">
      <c r="A183" s="1">
        <v>164</v>
      </c>
      <c r="B183" s="1">
        <v>4</v>
      </c>
      <c r="C183" t="str">
        <f t="shared" si="11"/>
        <v>NUMB</v>
      </c>
      <c r="D183" s="1" t="s">
        <v>38</v>
      </c>
      <c r="F183" s="1"/>
      <c r="H183" s="1" t="s">
        <v>24</v>
      </c>
      <c r="J183" t="str">
        <f t="shared" si="12"/>
        <v xml:space="preserve">                      164: "4",</v>
      </c>
      <c r="K183" t="str">
        <f t="shared" si="14"/>
        <v xml:space="preserve">                        164: ("4", "NUMB"),</v>
      </c>
    </row>
    <row r="184" spans="1:11" x14ac:dyDescent="0.2">
      <c r="A184" s="1">
        <v>165.1</v>
      </c>
      <c r="B184" s="1" t="s">
        <v>982</v>
      </c>
      <c r="C184" t="s">
        <v>941</v>
      </c>
      <c r="D184" s="1" t="s">
        <v>942</v>
      </c>
      <c r="F184" s="1"/>
      <c r="H184" s="1" t="s">
        <v>77</v>
      </c>
      <c r="J184" t="str">
        <f t="shared" si="12"/>
        <v xml:space="preserve">                      165.1: "pre",</v>
      </c>
      <c r="K184" t="str">
        <f t="shared" si="14"/>
        <v xml:space="preserve">                        165.1: ("pre", "SPLT-ALPHA"),</v>
      </c>
    </row>
    <row r="185" spans="1:11" x14ac:dyDescent="0.2">
      <c r="A185" s="1">
        <v>165.2</v>
      </c>
      <c r="B185" s="1" t="s">
        <v>983</v>
      </c>
      <c r="C185" t="s">
        <v>944</v>
      </c>
      <c r="D185" s="1" t="s">
        <v>945</v>
      </c>
      <c r="F185" s="1"/>
      <c r="H185" s="1"/>
      <c r="J185" t="str">
        <f t="shared" si="12"/>
        <v xml:space="preserve">                      165.2: "recorded",</v>
      </c>
      <c r="K185" t="str">
        <f t="shared" si="14"/>
        <v xml:space="preserve">                        165.2: ("recorded", "SPLT-ALPHA"),</v>
      </c>
    </row>
    <row r="186" spans="1:11" x14ac:dyDescent="0.2">
      <c r="A186" s="1">
        <v>166</v>
      </c>
      <c r="B186" s="1" t="s">
        <v>21</v>
      </c>
      <c r="C186" t="str">
        <f t="shared" si="11"/>
        <v>ALPHA</v>
      </c>
      <c r="D186" s="1" t="s">
        <v>28</v>
      </c>
      <c r="E186" s="1" t="s">
        <v>29</v>
      </c>
      <c r="F186" s="1"/>
      <c r="H186" s="1" t="s">
        <v>21</v>
      </c>
      <c r="J186" t="str">
        <f t="shared" si="12"/>
        <v xml:space="preserve">                      166: "BBC",</v>
      </c>
      <c r="K186" t="str">
        <f t="shared" si="14"/>
        <v xml:space="preserve">                        166: ("BBC", "ALPHA"),</v>
      </c>
    </row>
    <row r="187" spans="1:11" x14ac:dyDescent="0.2">
      <c r="A187" s="1">
        <v>167</v>
      </c>
      <c r="B187" s="1" t="s">
        <v>671</v>
      </c>
      <c r="C187" t="str">
        <f t="shared" si="11"/>
        <v>ALPHA</v>
      </c>
      <c r="D187" s="1" t="s">
        <v>67</v>
      </c>
      <c r="E187" s="1" t="s">
        <v>79</v>
      </c>
      <c r="F187" s="1"/>
      <c r="H187" s="1" t="s">
        <v>78</v>
      </c>
      <c r="J187" t="str">
        <f t="shared" si="12"/>
        <v xml:space="preserve">                      167: "O'Clock",</v>
      </c>
      <c r="K187" t="str">
        <f t="shared" si="14"/>
        <v xml:space="preserve">                        167: ("O'Clock", "ALPHA"),</v>
      </c>
    </row>
    <row r="188" spans="1:11" x14ac:dyDescent="0.2">
      <c r="A188" s="1">
        <v>168</v>
      </c>
      <c r="B188" s="1" t="s">
        <v>215</v>
      </c>
      <c r="C188" t="str">
        <f t="shared" si="11"/>
        <v>ALPHA</v>
      </c>
      <c r="D188" s="1" t="s">
        <v>28</v>
      </c>
      <c r="E188" s="1" t="s">
        <v>216</v>
      </c>
      <c r="F188" s="1"/>
      <c r="H188" s="1" t="s">
        <v>215</v>
      </c>
      <c r="J188" t="str">
        <f t="shared" ref="J188:J219" si="15">CONCATENATE("                      ",A188,$I$2,$I$12,B188,$I$14)</f>
        <v xml:space="preserve">                      168: "PM",</v>
      </c>
      <c r="K188" t="str">
        <f t="shared" si="14"/>
        <v xml:space="preserve">                        168: ("PM", "ALPHA"),</v>
      </c>
    </row>
    <row r="189" spans="1:11" x14ac:dyDescent="0.2">
      <c r="A189" s="1">
        <v>169</v>
      </c>
      <c r="B189" s="1" t="s">
        <v>21</v>
      </c>
      <c r="C189" t="str">
        <f t="shared" si="11"/>
        <v>ALPHA</v>
      </c>
      <c r="D189" s="1" t="s">
        <v>28</v>
      </c>
      <c r="E189" s="1" t="s">
        <v>29</v>
      </c>
      <c r="F189" s="1"/>
      <c r="H189" s="1" t="s">
        <v>21</v>
      </c>
      <c r="J189" t="str">
        <f t="shared" si="15"/>
        <v xml:space="preserve">                      169: "BBC",</v>
      </c>
      <c r="K189" t="str">
        <f t="shared" si="14"/>
        <v xml:space="preserve">                        169: ("BBC", "ALPHA"),</v>
      </c>
    </row>
    <row r="190" spans="1:11" x14ac:dyDescent="0.2">
      <c r="A190" s="1">
        <v>170</v>
      </c>
      <c r="B190" s="1">
        <v>1998</v>
      </c>
      <c r="C190" t="str">
        <f t="shared" si="11"/>
        <v>NUMB</v>
      </c>
      <c r="D190" s="1" t="s">
        <v>33</v>
      </c>
      <c r="E190" t="s">
        <v>81</v>
      </c>
      <c r="F190" s="1"/>
      <c r="H190" s="1" t="s">
        <v>80</v>
      </c>
      <c r="J190" t="str">
        <f t="shared" si="15"/>
        <v xml:space="preserve">                      170: "1998",</v>
      </c>
      <c r="K190" t="str">
        <f t="shared" si="14"/>
        <v xml:space="preserve">                        170: ("1998", "NUMB"),</v>
      </c>
    </row>
    <row r="191" spans="1:11" x14ac:dyDescent="0.2">
      <c r="A191" s="1">
        <v>171</v>
      </c>
      <c r="B191" s="1" t="s">
        <v>895</v>
      </c>
      <c r="C191" t="str">
        <f t="shared" si="11"/>
        <v>ALPHA</v>
      </c>
      <c r="D191" s="1" t="s">
        <v>28</v>
      </c>
      <c r="F191" s="1"/>
      <c r="H191" s="1" t="s">
        <v>11</v>
      </c>
      <c r="J191" t="str">
        <f t="shared" si="15"/>
        <v xml:space="preserve">                      171: "TV",</v>
      </c>
      <c r="K191" t="str">
        <f t="shared" si="14"/>
        <v xml:space="preserve">                        171: ("TV", "ALPHA"),</v>
      </c>
    </row>
    <row r="192" spans="1:11" x14ac:dyDescent="0.2">
      <c r="A192" s="1">
        <v>172</v>
      </c>
      <c r="B192" s="1">
        <v>4</v>
      </c>
      <c r="C192" t="str">
        <f t="shared" si="11"/>
        <v>NUMB</v>
      </c>
      <c r="D192" s="1" t="s">
        <v>38</v>
      </c>
      <c r="F192" s="1"/>
      <c r="H192" s="1" t="s">
        <v>24</v>
      </c>
      <c r="J192" t="str">
        <f t="shared" si="15"/>
        <v xml:space="preserve">                      172: "4",</v>
      </c>
      <c r="K192" t="str">
        <f t="shared" si="14"/>
        <v xml:space="preserve">                        172: ("4", "NUMB"),</v>
      </c>
    </row>
    <row r="193" spans="1:11" x14ac:dyDescent="0.2">
      <c r="A193" s="1">
        <v>173</v>
      </c>
      <c r="B193" s="1">
        <v>2013</v>
      </c>
      <c r="C193" t="str">
        <f t="shared" si="11"/>
        <v>NUMB</v>
      </c>
      <c r="D193" s="1" t="s">
        <v>33</v>
      </c>
      <c r="E193" t="s">
        <v>83</v>
      </c>
      <c r="F193" s="1"/>
      <c r="H193" s="1" t="s">
        <v>82</v>
      </c>
      <c r="J193" t="str">
        <f t="shared" si="15"/>
        <v xml:space="preserve">                      173: "2013",</v>
      </c>
      <c r="K193" t="str">
        <f t="shared" si="14"/>
        <v xml:space="preserve">                        173: ("2013", "NUMB"),</v>
      </c>
    </row>
    <row r="194" spans="1:11" x14ac:dyDescent="0.2">
      <c r="A194" s="1">
        <v>174</v>
      </c>
      <c r="B194" s="1">
        <v>6</v>
      </c>
      <c r="C194" t="str">
        <f t="shared" si="11"/>
        <v>NUMB</v>
      </c>
      <c r="D194" s="1" t="s">
        <v>38</v>
      </c>
      <c r="F194" s="1"/>
      <c r="H194" s="1" t="s">
        <v>84</v>
      </c>
      <c r="J194" t="str">
        <f t="shared" si="15"/>
        <v xml:space="preserve">                      174: "6",</v>
      </c>
      <c r="K194" t="str">
        <f t="shared" si="14"/>
        <v xml:space="preserve">                        174: ("6", "NUMB"),</v>
      </c>
    </row>
    <row r="195" spans="1:11" x14ac:dyDescent="0.2">
      <c r="A195" s="1">
        <v>175</v>
      </c>
      <c r="B195" s="1" t="s">
        <v>85</v>
      </c>
      <c r="C195" t="str">
        <f t="shared" si="11"/>
        <v>ALPHA</v>
      </c>
      <c r="D195" s="1" t="s">
        <v>28</v>
      </c>
      <c r="E195" s="1" t="s">
        <v>155</v>
      </c>
      <c r="F195" s="1"/>
      <c r="H195" s="1" t="s">
        <v>85</v>
      </c>
      <c r="J195" t="str">
        <f t="shared" si="15"/>
        <v xml:space="preserve">                      175: "pm",</v>
      </c>
      <c r="K195" t="str">
        <f t="shared" si="14"/>
        <v xml:space="preserve">                        175: ("pm", "ALPHA"),</v>
      </c>
    </row>
    <row r="196" spans="1:11" x14ac:dyDescent="0.2">
      <c r="A196" s="1">
        <v>176</v>
      </c>
      <c r="B196" s="1">
        <v>3.3</v>
      </c>
      <c r="C196" t="str">
        <f t="shared" si="11"/>
        <v>NUMB</v>
      </c>
      <c r="D196" s="1" t="s">
        <v>38</v>
      </c>
      <c r="F196" s="1"/>
      <c r="H196" s="1" t="s">
        <v>156</v>
      </c>
      <c r="J196" t="str">
        <f t="shared" si="15"/>
        <v xml:space="preserve">                      176: "3.3",</v>
      </c>
      <c r="K196" t="str">
        <f t="shared" si="14"/>
        <v xml:space="preserve">                        176: ("3.3", "NUMB"),</v>
      </c>
    </row>
    <row r="197" spans="1:11" x14ac:dyDescent="0.2">
      <c r="A197" s="1">
        <v>177</v>
      </c>
      <c r="B197" s="1">
        <v>4</v>
      </c>
      <c r="C197" t="str">
        <f t="shared" si="11"/>
        <v>NUMB</v>
      </c>
      <c r="D197" s="1" t="s">
        <v>147</v>
      </c>
      <c r="F197" s="1"/>
      <c r="H197" s="1" t="s">
        <v>24</v>
      </c>
      <c r="J197" t="str">
        <f t="shared" si="15"/>
        <v xml:space="preserve">                      177: "4",</v>
      </c>
      <c r="K197" t="str">
        <f t="shared" si="14"/>
        <v xml:space="preserve">                        177: ("4", "NUMB"),</v>
      </c>
    </row>
    <row r="198" spans="1:11" x14ac:dyDescent="0.2">
      <c r="A198" s="1">
        <v>178.1</v>
      </c>
      <c r="B198" s="1" t="s">
        <v>984</v>
      </c>
      <c r="C198" t="s">
        <v>941</v>
      </c>
      <c r="D198" s="1" t="s">
        <v>942</v>
      </c>
      <c r="F198" s="1"/>
      <c r="H198" s="1" t="s">
        <v>141</v>
      </c>
      <c r="J198" t="str">
        <f t="shared" si="15"/>
        <v xml:space="preserve">                      178.1: "long",</v>
      </c>
      <c r="K198" t="str">
        <f t="shared" si="14"/>
        <v xml:space="preserve">                        178.1: ("long", "SPLT-ALPHA"),</v>
      </c>
    </row>
    <row r="199" spans="1:11" x14ac:dyDescent="0.2">
      <c r="A199" s="1">
        <v>178.2</v>
      </c>
      <c r="B199" s="1" t="s">
        <v>985</v>
      </c>
      <c r="C199" t="s">
        <v>944</v>
      </c>
      <c r="D199" s="1" t="s">
        <v>945</v>
      </c>
      <c r="F199" s="1"/>
      <c r="H199" s="1"/>
      <c r="J199" t="str">
        <f t="shared" si="15"/>
        <v xml:space="preserve">                      178.2: "running",</v>
      </c>
      <c r="K199" t="str">
        <f t="shared" si="14"/>
        <v xml:space="preserve">                        178.2: ("running", "SPLT-ALPHA"),</v>
      </c>
    </row>
    <row r="200" spans="1:11" ht="14.1" customHeight="1" x14ac:dyDescent="0.2">
      <c r="A200" s="1">
        <v>179</v>
      </c>
      <c r="B200" s="1">
        <v>40</v>
      </c>
      <c r="C200" t="str">
        <f t="shared" si="11"/>
        <v>NUMB</v>
      </c>
      <c r="D200" s="1" t="s">
        <v>38</v>
      </c>
      <c r="F200" s="1"/>
      <c r="H200" s="1" t="s">
        <v>157</v>
      </c>
      <c r="J200" t="str">
        <f t="shared" si="15"/>
        <v xml:space="preserve">                      179: "40",</v>
      </c>
      <c r="K200" t="str">
        <f t="shared" si="14"/>
        <v xml:space="preserve">                        179: ("40", "NUMB"),</v>
      </c>
    </row>
    <row r="201" spans="1:11" x14ac:dyDescent="0.2">
      <c r="A201" s="1">
        <v>180</v>
      </c>
      <c r="B201" s="1" t="s">
        <v>890</v>
      </c>
      <c r="C201" t="str">
        <f t="shared" si="11"/>
        <v>NUMB</v>
      </c>
      <c r="D201" s="1" t="s">
        <v>38</v>
      </c>
      <c r="E201" s="1" t="s">
        <v>51</v>
      </c>
      <c r="F201" s="1"/>
      <c r="H201" s="1" t="s">
        <v>50</v>
      </c>
      <c r="J201" t="str">
        <f t="shared" si="15"/>
        <v xml:space="preserve">                      180: "4's",</v>
      </c>
      <c r="K201" t="str">
        <f t="shared" si="14"/>
        <v xml:space="preserve">                        180: ("4's", "NUMB"),</v>
      </c>
    </row>
    <row r="202" spans="1:11" x14ac:dyDescent="0.2">
      <c r="A202" s="1">
        <v>181</v>
      </c>
      <c r="B202" s="1" t="s">
        <v>21</v>
      </c>
      <c r="C202" t="str">
        <f t="shared" si="11"/>
        <v>ALPHA</v>
      </c>
      <c r="D202" s="1" t="s">
        <v>689</v>
      </c>
      <c r="E202" s="1" t="s">
        <v>29</v>
      </c>
      <c r="F202" s="1"/>
      <c r="H202" s="1" t="s">
        <v>21</v>
      </c>
      <c r="J202" t="str">
        <f t="shared" si="15"/>
        <v xml:space="preserve">                      181: "BBC",</v>
      </c>
      <c r="K202" t="str">
        <f t="shared" si="14"/>
        <v xml:space="preserve">                        181: ("BBC", "ALPHA"),</v>
      </c>
    </row>
    <row r="203" spans="1:11" x14ac:dyDescent="0.2">
      <c r="A203" s="1">
        <v>182.1</v>
      </c>
      <c r="B203" s="1" t="s">
        <v>986</v>
      </c>
      <c r="C203" t="s">
        <v>941</v>
      </c>
      <c r="D203" s="1" t="s">
        <v>967</v>
      </c>
      <c r="E203" s="1" t="s">
        <v>159</v>
      </c>
      <c r="F203" s="1"/>
      <c r="H203" s="1" t="s">
        <v>158</v>
      </c>
      <c r="J203" t="str">
        <f t="shared" si="15"/>
        <v xml:space="preserve">                      182.1: "i",</v>
      </c>
      <c r="K203" t="str">
        <f t="shared" si="14"/>
        <v xml:space="preserve">                        182.1: ("i", "SPLT-ALPHA"),</v>
      </c>
    </row>
    <row r="204" spans="1:11" x14ac:dyDescent="0.2">
      <c r="A204" s="1">
        <v>182.2</v>
      </c>
      <c r="B204" s="1" t="s">
        <v>987</v>
      </c>
      <c r="C204" t="s">
        <v>944</v>
      </c>
      <c r="D204" s="1" t="s">
        <v>945</v>
      </c>
      <c r="E204" s="1"/>
      <c r="F204" s="1"/>
      <c r="H204" s="1"/>
      <c r="J204" t="str">
        <f t="shared" si="15"/>
        <v xml:space="preserve">                      182.2: "Player",</v>
      </c>
    </row>
    <row r="205" spans="1:11" x14ac:dyDescent="0.2">
      <c r="A205" s="1">
        <v>183</v>
      </c>
      <c r="B205" s="1">
        <v>4</v>
      </c>
      <c r="C205" t="str">
        <f t="shared" si="11"/>
        <v>NUMB</v>
      </c>
      <c r="D205" s="1" t="s">
        <v>38</v>
      </c>
      <c r="F205" s="1"/>
      <c r="H205" s="1" t="s">
        <v>24</v>
      </c>
      <c r="J205" t="str">
        <f t="shared" si="15"/>
        <v xml:space="preserve">                      183: "4",</v>
      </c>
      <c r="K205" t="str">
        <f t="shared" ref="K205:K236" si="16">CONCATENATE("                        ",A205,$I$2,$I$5,$I$3,B205,$I$3,$I$4,C205,$I$7,$I$6,$I$9)</f>
        <v xml:space="preserve">                        183: ("4", "NUMB"),</v>
      </c>
    </row>
    <row r="206" spans="1:11" x14ac:dyDescent="0.2">
      <c r="A206" s="1">
        <v>184</v>
      </c>
      <c r="B206" s="1" t="s">
        <v>21</v>
      </c>
      <c r="C206" t="str">
        <f t="shared" si="11"/>
        <v>ALPHA</v>
      </c>
      <c r="D206" s="1" t="s">
        <v>28</v>
      </c>
      <c r="E206" s="1" t="s">
        <v>29</v>
      </c>
      <c r="F206" s="1"/>
      <c r="H206" s="1" t="s">
        <v>21</v>
      </c>
      <c r="J206" t="str">
        <f t="shared" si="15"/>
        <v xml:space="preserve">                      184: "BBC",</v>
      </c>
      <c r="K206" t="str">
        <f t="shared" si="16"/>
        <v xml:space="preserve">                        184: ("BBC", "ALPHA"),</v>
      </c>
    </row>
    <row r="207" spans="1:11" x14ac:dyDescent="0.2">
      <c r="A207" s="1">
        <v>185</v>
      </c>
      <c r="B207" s="1">
        <v>4</v>
      </c>
      <c r="C207" t="str">
        <f t="shared" si="11"/>
        <v>NUMB</v>
      </c>
      <c r="D207" s="1" t="s">
        <v>38</v>
      </c>
      <c r="F207" s="1"/>
      <c r="H207" s="1" t="s">
        <v>24</v>
      </c>
      <c r="J207" t="str">
        <f t="shared" si="15"/>
        <v xml:space="preserve">                      185: "4",</v>
      </c>
      <c r="K207" t="str">
        <f t="shared" si="16"/>
        <v xml:space="preserve">                        185: ("4", "NUMB"),</v>
      </c>
    </row>
    <row r="208" spans="1:11" x14ac:dyDescent="0.2">
      <c r="A208" s="1">
        <v>186</v>
      </c>
      <c r="B208" s="1">
        <v>7</v>
      </c>
      <c r="C208" t="str">
        <f t="shared" si="11"/>
        <v>NUMB</v>
      </c>
      <c r="D208" s="1" t="s">
        <v>38</v>
      </c>
      <c r="F208" s="1"/>
      <c r="H208" s="1" t="s">
        <v>53</v>
      </c>
      <c r="J208" t="str">
        <f t="shared" si="15"/>
        <v xml:space="preserve">                      186: "7",</v>
      </c>
      <c r="K208" t="str">
        <f t="shared" si="16"/>
        <v xml:space="preserve">                        186: ("7", "NUMB"),</v>
      </c>
    </row>
    <row r="209" spans="1:11" x14ac:dyDescent="0.2">
      <c r="A209" s="1">
        <v>187</v>
      </c>
      <c r="B209" s="1">
        <v>4</v>
      </c>
      <c r="C209" t="str">
        <f t="shared" si="11"/>
        <v>NUMB</v>
      </c>
      <c r="D209" s="1" t="s">
        <v>38</v>
      </c>
      <c r="E209" t="s">
        <v>54</v>
      </c>
      <c r="F209" s="1"/>
      <c r="H209" s="1">
        <v>4</v>
      </c>
      <c r="J209" t="str">
        <f t="shared" si="15"/>
        <v xml:space="preserve">                      187: "4",</v>
      </c>
      <c r="K209" t="str">
        <f t="shared" si="16"/>
        <v xml:space="preserve">                        187: ("4", "NUMB"),</v>
      </c>
    </row>
    <row r="210" spans="1:11" x14ac:dyDescent="0.2">
      <c r="A210" s="1">
        <v>188</v>
      </c>
      <c r="B210" s="1">
        <v>4.0999999999999996</v>
      </c>
      <c r="C210" t="str">
        <f t="shared" si="11"/>
        <v>NUMB</v>
      </c>
      <c r="D210" s="1" t="s">
        <v>38</v>
      </c>
      <c r="F210" s="1"/>
      <c r="H210" s="1" t="s">
        <v>160</v>
      </c>
      <c r="J210" t="str">
        <f t="shared" si="15"/>
        <v xml:space="preserve">                      188: "4.1",</v>
      </c>
      <c r="K210" t="str">
        <f t="shared" si="16"/>
        <v xml:space="preserve">                        188: ("4.1", "NUMB"),</v>
      </c>
    </row>
    <row r="211" spans="1:11" x14ac:dyDescent="0.2">
      <c r="A211" s="1">
        <v>189</v>
      </c>
      <c r="B211" s="1">
        <v>4.2</v>
      </c>
      <c r="C211" t="str">
        <f t="shared" si="11"/>
        <v>NUMB</v>
      </c>
      <c r="D211" s="1" t="s">
        <v>38</v>
      </c>
      <c r="F211" s="1"/>
      <c r="H211" s="1" t="s">
        <v>161</v>
      </c>
      <c r="J211" t="str">
        <f t="shared" si="15"/>
        <v xml:space="preserve">                      189: "4.2",</v>
      </c>
      <c r="K211" t="str">
        <f t="shared" si="16"/>
        <v xml:space="preserve">                        189: ("4.2", "NUMB"),</v>
      </c>
    </row>
    <row r="212" spans="1:11" x14ac:dyDescent="0.2">
      <c r="A212" s="1">
        <v>190.1</v>
      </c>
      <c r="B212" s="1" t="s">
        <v>988</v>
      </c>
      <c r="C212" t="s">
        <v>941</v>
      </c>
      <c r="D212" s="1" t="s">
        <v>942</v>
      </c>
      <c r="E212" s="1" t="s">
        <v>163</v>
      </c>
      <c r="F212" s="1"/>
      <c r="H212" s="1" t="s">
        <v>162</v>
      </c>
      <c r="J212" t="str">
        <f t="shared" si="15"/>
        <v xml:space="preserve">                      190.1: "Newsreaders",</v>
      </c>
      <c r="K212" t="str">
        <f t="shared" si="16"/>
        <v xml:space="preserve">                        190.1: ("Newsreaders", "SPLT-ALPHA"),</v>
      </c>
    </row>
    <row r="213" spans="1:11" x14ac:dyDescent="0.2">
      <c r="A213" s="1">
        <v>190.2</v>
      </c>
      <c r="B213" s="1" t="s">
        <v>989</v>
      </c>
      <c r="C213" t="s">
        <v>944</v>
      </c>
      <c r="D213" s="1" t="s">
        <v>945</v>
      </c>
      <c r="E213" s="1"/>
      <c r="F213" s="1"/>
      <c r="H213" s="1"/>
      <c r="J213" t="str">
        <f t="shared" si="15"/>
        <v xml:space="preserve">                      190.2: "Continuity",</v>
      </c>
      <c r="K213" t="str">
        <f t="shared" si="16"/>
        <v xml:space="preserve">                        190.2: ("Continuity", "SPLT-ALPHA"),</v>
      </c>
    </row>
    <row r="214" spans="1:11" x14ac:dyDescent="0.2">
      <c r="A214" s="1">
        <v>191</v>
      </c>
      <c r="B214" s="1">
        <v>4.3</v>
      </c>
      <c r="C214" t="str">
        <f t="shared" si="11"/>
        <v>NUMB</v>
      </c>
      <c r="D214" s="1" t="s">
        <v>38</v>
      </c>
      <c r="F214" s="1"/>
      <c r="H214" s="1" t="s">
        <v>164</v>
      </c>
      <c r="J214" t="str">
        <f t="shared" si="15"/>
        <v xml:space="preserve">                      191: "4.3",</v>
      </c>
      <c r="K214" t="str">
        <f t="shared" si="16"/>
        <v xml:space="preserve">                        191: ("4.3", "NUMB"),</v>
      </c>
    </row>
    <row r="215" spans="1:11" x14ac:dyDescent="0.2">
      <c r="A215" s="1">
        <v>192.1</v>
      </c>
      <c r="B215" s="1" t="s">
        <v>990</v>
      </c>
      <c r="C215" t="s">
        <v>941</v>
      </c>
      <c r="D215" s="1" t="s">
        <v>942</v>
      </c>
      <c r="F215" s="1"/>
      <c r="H215" s="1" t="s">
        <v>165</v>
      </c>
      <c r="J215" t="str">
        <f t="shared" si="15"/>
        <v xml:space="preserve">                      192.1: "non",</v>
      </c>
      <c r="K215" t="str">
        <f t="shared" si="16"/>
        <v xml:space="preserve">                        192.1: ("non", "SPLT-ALPHA"),</v>
      </c>
    </row>
    <row r="216" spans="1:11" x14ac:dyDescent="0.2">
      <c r="A216" s="1">
        <v>192.2</v>
      </c>
      <c r="B216" s="1" t="s">
        <v>991</v>
      </c>
      <c r="C216" t="s">
        <v>944</v>
      </c>
      <c r="D216" s="1" t="s">
        <v>945</v>
      </c>
      <c r="F216" s="1"/>
      <c r="H216" s="1"/>
      <c r="J216" t="str">
        <f t="shared" si="15"/>
        <v xml:space="preserve">                      192.2: "Today",</v>
      </c>
      <c r="K216" t="str">
        <f t="shared" si="16"/>
        <v xml:space="preserve">                        192.2: ("Today", "SPLT-ALPHA"),</v>
      </c>
    </row>
    <row r="217" spans="1:11" x14ac:dyDescent="0.2">
      <c r="A217" s="1">
        <v>193</v>
      </c>
      <c r="B217" s="1">
        <v>4.4000000000000004</v>
      </c>
      <c r="C217" t="str">
        <f t="shared" si="11"/>
        <v>NUMB</v>
      </c>
      <c r="D217" s="1" t="s">
        <v>38</v>
      </c>
      <c r="E217" t="s">
        <v>167</v>
      </c>
      <c r="F217" s="1"/>
      <c r="H217" s="1" t="s">
        <v>166</v>
      </c>
      <c r="J217" t="str">
        <f t="shared" si="15"/>
        <v xml:space="preserve">                      193: "4.4",</v>
      </c>
      <c r="K217" t="str">
        <f t="shared" si="16"/>
        <v xml:space="preserve">                        193: ("4.4", "NUMB"),</v>
      </c>
    </row>
    <row r="218" spans="1:11" x14ac:dyDescent="0.2">
      <c r="A218" s="1">
        <v>194</v>
      </c>
      <c r="B218" s="1">
        <v>4.5</v>
      </c>
      <c r="C218" t="str">
        <f t="shared" ref="C218:C282" si="17">IF(OR(D218="EXPN",D218="LSEQ",D218="ASWD"),"ALPHA", IF(OR(D218="NUM",D218="NORD",D218="NRANGE",D218="NSCI",D218="NDIG",D218="NTIME",D218="MONEY",D218="BMONEY",D218="NYER",D218="PRCT"),"NUMB", IF(OR(D218="URL",D218="NONE"),"MISC", IF(OR(D218="SPLT"),"SPLT"))))</f>
        <v>NUMB</v>
      </c>
      <c r="D218" s="1" t="s">
        <v>38</v>
      </c>
      <c r="F218" s="1"/>
      <c r="H218" s="1" t="s">
        <v>168</v>
      </c>
      <c r="J218" t="str">
        <f t="shared" si="15"/>
        <v xml:space="preserve">                      194: "4.5",</v>
      </c>
      <c r="K218" t="str">
        <f t="shared" si="16"/>
        <v xml:space="preserve">                        194: ("4.5", "NUMB"),</v>
      </c>
    </row>
    <row r="219" spans="1:11" x14ac:dyDescent="0.2">
      <c r="A219" s="1">
        <v>195.1</v>
      </c>
      <c r="B219" s="1" t="s">
        <v>990</v>
      </c>
      <c r="C219" t="s">
        <v>941</v>
      </c>
      <c r="D219" s="1" t="s">
        <v>942</v>
      </c>
      <c r="F219" s="1"/>
      <c r="H219" s="1" t="s">
        <v>165</v>
      </c>
      <c r="J219" t="str">
        <f t="shared" si="15"/>
        <v xml:space="preserve">                      195.1: "non",</v>
      </c>
      <c r="K219" t="str">
        <f t="shared" si="16"/>
        <v xml:space="preserve">                        195.1: ("non", "SPLT-ALPHA"),</v>
      </c>
    </row>
    <row r="220" spans="1:11" x14ac:dyDescent="0.2">
      <c r="A220" s="1">
        <v>195.2</v>
      </c>
      <c r="B220" s="1" t="s">
        <v>991</v>
      </c>
      <c r="C220" t="s">
        <v>944</v>
      </c>
      <c r="D220" s="1" t="s">
        <v>945</v>
      </c>
      <c r="F220" s="1"/>
      <c r="H220" s="1"/>
      <c r="J220" t="str">
        <f t="shared" ref="J220:J251" si="18">CONCATENATE("                      ",A220,$I$2,$I$12,B220,$I$14)</f>
        <v xml:space="preserve">                      195.2: "Today",</v>
      </c>
      <c r="K220" t="str">
        <f t="shared" si="16"/>
        <v xml:space="preserve">                        195.2: ("Today", "SPLT-ALPHA"),</v>
      </c>
    </row>
    <row r="221" spans="1:11" x14ac:dyDescent="0.2">
      <c r="A221" s="1">
        <v>196</v>
      </c>
      <c r="B221" s="1">
        <v>4.5999999999999996</v>
      </c>
      <c r="C221" t="str">
        <f t="shared" si="17"/>
        <v>NUMB</v>
      </c>
      <c r="D221" s="1" t="s">
        <v>38</v>
      </c>
      <c r="E221" t="s">
        <v>170</v>
      </c>
      <c r="F221" s="1"/>
      <c r="H221" s="1" t="s">
        <v>169</v>
      </c>
      <c r="J221" t="str">
        <f t="shared" si="18"/>
        <v xml:space="preserve">                      196: "4.6",</v>
      </c>
      <c r="K221" t="str">
        <f t="shared" si="16"/>
        <v xml:space="preserve">                        196: ("4.6", "NUMB"),</v>
      </c>
    </row>
    <row r="222" spans="1:11" x14ac:dyDescent="0.2">
      <c r="A222" s="1">
        <v>197</v>
      </c>
      <c r="B222" s="1">
        <v>4.7</v>
      </c>
      <c r="C222" t="str">
        <f t="shared" si="17"/>
        <v>NUMB</v>
      </c>
      <c r="D222" s="1" t="s">
        <v>38</v>
      </c>
      <c r="F222" s="1"/>
      <c r="H222" s="1" t="s">
        <v>171</v>
      </c>
      <c r="J222" t="str">
        <f t="shared" si="18"/>
        <v xml:space="preserve">                      197: "4.7",</v>
      </c>
      <c r="K222" t="str">
        <f t="shared" si="16"/>
        <v xml:space="preserve">                        197: ("4.7", "NUMB"),</v>
      </c>
    </row>
    <row r="223" spans="1:11" x14ac:dyDescent="0.2">
      <c r="A223" s="1">
        <v>198</v>
      </c>
      <c r="B223" s="1">
        <v>5</v>
      </c>
      <c r="C223" t="str">
        <f t="shared" si="17"/>
        <v>NUMB</v>
      </c>
      <c r="D223" s="1" t="s">
        <v>38</v>
      </c>
      <c r="F223" s="1"/>
      <c r="H223" s="1" t="s">
        <v>143</v>
      </c>
      <c r="J223" t="str">
        <f t="shared" si="18"/>
        <v xml:space="preserve">                      198: "5",</v>
      </c>
      <c r="K223" t="str">
        <f t="shared" si="16"/>
        <v xml:space="preserve">                        198: ("5", "NUMB"),</v>
      </c>
    </row>
    <row r="224" spans="1:11" x14ac:dyDescent="0.2">
      <c r="A224" s="1">
        <v>199</v>
      </c>
      <c r="B224" s="1">
        <v>4</v>
      </c>
      <c r="C224" t="str">
        <f t="shared" si="17"/>
        <v>NUMB</v>
      </c>
      <c r="D224" s="1" t="s">
        <v>38</v>
      </c>
      <c r="F224" s="1"/>
      <c r="H224" s="1" t="s">
        <v>24</v>
      </c>
      <c r="J224" t="str">
        <f t="shared" si="18"/>
        <v xml:space="preserve">                      199: "4",</v>
      </c>
      <c r="K224" t="str">
        <f t="shared" si="16"/>
        <v xml:space="preserve">                        199: ("4", "NUMB"),</v>
      </c>
    </row>
    <row r="225" spans="1:11" x14ac:dyDescent="0.2">
      <c r="A225" s="1">
        <v>200</v>
      </c>
      <c r="B225" s="1" t="s">
        <v>69</v>
      </c>
      <c r="C225" t="str">
        <f t="shared" si="17"/>
        <v>NUMB</v>
      </c>
      <c r="D225" s="1" t="s">
        <v>872</v>
      </c>
      <c r="F225" s="1"/>
      <c r="H225" s="1" t="s">
        <v>172</v>
      </c>
      <c r="J225" t="str">
        <f t="shared" si="18"/>
        <v xml:space="preserve">                      200: "92–95",</v>
      </c>
      <c r="K225" t="str">
        <f t="shared" si="16"/>
        <v xml:space="preserve">                        200: ("92–95", "NUMB"),</v>
      </c>
    </row>
    <row r="226" spans="1:11" x14ac:dyDescent="0.2">
      <c r="A226" s="1">
        <v>201</v>
      </c>
      <c r="B226" s="1" t="s">
        <v>672</v>
      </c>
      <c r="C226" t="str">
        <f t="shared" si="17"/>
        <v>ALPHA</v>
      </c>
      <c r="D226" s="1" t="s">
        <v>45</v>
      </c>
      <c r="E226" s="1" t="s">
        <v>174</v>
      </c>
      <c r="F226" s="1"/>
      <c r="H226" s="1" t="s">
        <v>173</v>
      </c>
      <c r="J226" t="str">
        <f t="shared" si="18"/>
        <v xml:space="preserve">                      201: "MHz",</v>
      </c>
      <c r="K226" t="str">
        <f t="shared" si="16"/>
        <v xml:space="preserve">                        201: ("MHz", "ALPHA"),</v>
      </c>
    </row>
    <row r="227" spans="1:11" x14ac:dyDescent="0.2">
      <c r="A227" s="1">
        <v>202</v>
      </c>
      <c r="B227" s="1" t="s">
        <v>41</v>
      </c>
      <c r="C227" t="str">
        <f t="shared" si="17"/>
        <v>ALPHA</v>
      </c>
      <c r="D227" s="1" t="s">
        <v>28</v>
      </c>
      <c r="F227" s="1"/>
      <c r="H227" s="1" t="s">
        <v>42</v>
      </c>
      <c r="J227" t="str">
        <f t="shared" si="18"/>
        <v xml:space="preserve">                      202: "FM",</v>
      </c>
      <c r="K227" t="str">
        <f t="shared" si="16"/>
        <v xml:space="preserve">                        202: ("FM", "ALPHA"),</v>
      </c>
    </row>
    <row r="228" spans="1:11" x14ac:dyDescent="0.2">
      <c r="A228" s="1">
        <v>203</v>
      </c>
      <c r="B228" s="1">
        <v>95.8</v>
      </c>
      <c r="C228" t="str">
        <f t="shared" si="17"/>
        <v>NUMB</v>
      </c>
      <c r="D228" s="1" t="s">
        <v>38</v>
      </c>
      <c r="F228" s="1"/>
      <c r="H228" s="1" t="s">
        <v>175</v>
      </c>
      <c r="J228" t="str">
        <f t="shared" si="18"/>
        <v xml:space="preserve">                      203: "95.8",</v>
      </c>
      <c r="K228" t="str">
        <f t="shared" si="16"/>
        <v xml:space="preserve">                        203: ("95.8", "NUMB"),</v>
      </c>
    </row>
    <row r="229" spans="1:11" x14ac:dyDescent="0.2">
      <c r="A229" s="1">
        <v>204</v>
      </c>
      <c r="B229" s="1" t="s">
        <v>672</v>
      </c>
      <c r="C229" t="str">
        <f t="shared" si="17"/>
        <v>ALPHA</v>
      </c>
      <c r="D229" s="1" t="s">
        <v>45</v>
      </c>
      <c r="E229" s="1" t="s">
        <v>174</v>
      </c>
      <c r="F229" s="1"/>
      <c r="H229" s="1" t="s">
        <v>173</v>
      </c>
      <c r="J229" t="str">
        <f t="shared" si="18"/>
        <v xml:space="preserve">                      204: "MHz",</v>
      </c>
      <c r="K229" t="str">
        <f t="shared" si="16"/>
        <v xml:space="preserve">                        204: ("MHz", "ALPHA"),</v>
      </c>
    </row>
    <row r="230" spans="1:11" x14ac:dyDescent="0.2">
      <c r="A230" s="1">
        <v>205</v>
      </c>
      <c r="B230" s="1">
        <v>96</v>
      </c>
      <c r="C230" t="str">
        <f t="shared" si="17"/>
        <v>NUMB</v>
      </c>
      <c r="D230" s="1" t="s">
        <v>38</v>
      </c>
      <c r="F230" s="1"/>
      <c r="H230" s="1" t="s">
        <v>176</v>
      </c>
      <c r="J230" t="str">
        <f t="shared" si="18"/>
        <v xml:space="preserve">                      205: "96",</v>
      </c>
      <c r="K230" t="str">
        <f t="shared" si="16"/>
        <v xml:space="preserve">                        205: ("96", "NUMB"),</v>
      </c>
    </row>
    <row r="231" spans="1:11" x14ac:dyDescent="0.2">
      <c r="A231" s="1">
        <v>206</v>
      </c>
      <c r="B231" s="1" t="s">
        <v>672</v>
      </c>
      <c r="C231" t="str">
        <f t="shared" si="17"/>
        <v>ALPHA</v>
      </c>
      <c r="D231" s="1" t="s">
        <v>45</v>
      </c>
      <c r="E231" s="1" t="s">
        <v>174</v>
      </c>
      <c r="F231" s="1"/>
      <c r="H231" s="1" t="s">
        <v>173</v>
      </c>
      <c r="J231" t="str">
        <f t="shared" si="18"/>
        <v xml:space="preserve">                      206: "MHz",</v>
      </c>
      <c r="K231" t="str">
        <f t="shared" si="16"/>
        <v xml:space="preserve">                        206: ("MHz", "ALPHA"),</v>
      </c>
    </row>
    <row r="232" spans="1:11" x14ac:dyDescent="0.2">
      <c r="A232" s="1">
        <v>207</v>
      </c>
      <c r="B232" s="1" t="s">
        <v>673</v>
      </c>
      <c r="C232" t="str">
        <f t="shared" si="17"/>
        <v>NUMB</v>
      </c>
      <c r="D232" s="1" t="s">
        <v>872</v>
      </c>
      <c r="E232" s="1" t="s">
        <v>178</v>
      </c>
      <c r="F232" s="1"/>
      <c r="H232" s="1" t="s">
        <v>177</v>
      </c>
      <c r="J232" t="str">
        <f t="shared" si="18"/>
        <v xml:space="preserve">                      207: "103–104.5",</v>
      </c>
      <c r="K232" t="str">
        <f t="shared" si="16"/>
        <v xml:space="preserve">                        207: ("103–104.5", "NUMB"),</v>
      </c>
    </row>
    <row r="233" spans="1:11" x14ac:dyDescent="0.2">
      <c r="A233" s="1">
        <v>208</v>
      </c>
      <c r="B233" s="1">
        <v>198</v>
      </c>
      <c r="C233" t="str">
        <f t="shared" si="17"/>
        <v>NUMB</v>
      </c>
      <c r="D233" s="1" t="s">
        <v>38</v>
      </c>
      <c r="E233" t="s">
        <v>93</v>
      </c>
      <c r="F233" s="1"/>
      <c r="H233" s="1" t="s">
        <v>92</v>
      </c>
      <c r="J233" t="str">
        <f t="shared" si="18"/>
        <v xml:space="preserve">                      208: "198",</v>
      </c>
      <c r="K233" t="str">
        <f t="shared" si="16"/>
        <v xml:space="preserve">                        208: ("198", "NUMB"),</v>
      </c>
    </row>
    <row r="234" spans="1:11" x14ac:dyDescent="0.2">
      <c r="A234" s="1">
        <v>209</v>
      </c>
      <c r="B234" s="1" t="s">
        <v>897</v>
      </c>
      <c r="C234" t="str">
        <f t="shared" si="17"/>
        <v>ALPHA</v>
      </c>
      <c r="D234" s="1" t="s">
        <v>45</v>
      </c>
      <c r="E234" s="1" t="s">
        <v>94</v>
      </c>
      <c r="F234" s="1"/>
      <c r="H234" s="1" t="s">
        <v>89</v>
      </c>
      <c r="J234" t="str">
        <f t="shared" si="18"/>
        <v xml:space="preserve">                      209: "kHz",</v>
      </c>
      <c r="K234" t="str">
        <f t="shared" si="16"/>
        <v xml:space="preserve">                        209: ("kHz", "ALPHA"),</v>
      </c>
    </row>
    <row r="235" spans="1:11" x14ac:dyDescent="0.2">
      <c r="A235" s="1">
        <v>210</v>
      </c>
      <c r="B235" s="1">
        <v>720</v>
      </c>
      <c r="C235" t="str">
        <f t="shared" si="17"/>
        <v>NUMB</v>
      </c>
      <c r="D235" s="1" t="s">
        <v>38</v>
      </c>
      <c r="E235" t="s">
        <v>180</v>
      </c>
      <c r="F235" s="1"/>
      <c r="H235" s="1" t="s">
        <v>179</v>
      </c>
      <c r="J235" t="str">
        <f t="shared" si="18"/>
        <v xml:space="preserve">                      210: "720",</v>
      </c>
      <c r="K235" t="str">
        <f t="shared" si="16"/>
        <v xml:space="preserve">                        210: ("720", "NUMB"),</v>
      </c>
    </row>
    <row r="236" spans="1:11" x14ac:dyDescent="0.2">
      <c r="A236" s="1">
        <v>211</v>
      </c>
      <c r="B236" s="1" t="s">
        <v>897</v>
      </c>
      <c r="C236" t="str">
        <f t="shared" si="17"/>
        <v>ALPHA</v>
      </c>
      <c r="D236" s="1" t="s">
        <v>45</v>
      </c>
      <c r="E236" s="1" t="s">
        <v>94</v>
      </c>
      <c r="F236" s="1"/>
      <c r="H236" s="1" t="s">
        <v>89</v>
      </c>
      <c r="J236" t="str">
        <f t="shared" si="18"/>
        <v xml:space="preserve">                      211: "kHz",</v>
      </c>
      <c r="K236" t="str">
        <f t="shared" si="16"/>
        <v xml:space="preserve">                        211: ("kHz", "ALPHA"),</v>
      </c>
    </row>
    <row r="237" spans="1:11" x14ac:dyDescent="0.2">
      <c r="A237" s="1">
        <v>212</v>
      </c>
      <c r="B237" s="1">
        <v>1449</v>
      </c>
      <c r="C237" t="str">
        <f t="shared" si="17"/>
        <v>NUMB</v>
      </c>
      <c r="D237" s="1" t="s">
        <v>38</v>
      </c>
      <c r="E237" t="s">
        <v>182</v>
      </c>
      <c r="F237" s="1"/>
      <c r="H237" s="1" t="s">
        <v>181</v>
      </c>
      <c r="J237" t="str">
        <f t="shared" si="18"/>
        <v xml:space="preserve">                      212: "1449",</v>
      </c>
      <c r="K237" t="str">
        <f t="shared" ref="K237:K268" si="19">CONCATENATE("                        ",A237,$I$2,$I$5,$I$3,B237,$I$3,$I$4,C237,$I$7,$I$6,$I$9)</f>
        <v xml:space="preserve">                        212: ("1449", "NUMB"),</v>
      </c>
    </row>
    <row r="238" spans="1:11" x14ac:dyDescent="0.2">
      <c r="A238" s="1">
        <v>213</v>
      </c>
      <c r="B238" s="1" t="s">
        <v>897</v>
      </c>
      <c r="C238" t="str">
        <f t="shared" si="17"/>
        <v>ALPHA</v>
      </c>
      <c r="D238" s="1" t="s">
        <v>45</v>
      </c>
      <c r="E238" s="1" t="s">
        <v>94</v>
      </c>
      <c r="F238" s="1"/>
      <c r="H238" s="1" t="s">
        <v>89</v>
      </c>
      <c r="J238" t="str">
        <f t="shared" si="18"/>
        <v xml:space="preserve">                      213: "kHz",</v>
      </c>
      <c r="K238" t="str">
        <f t="shared" si="19"/>
        <v xml:space="preserve">                        213: ("kHz", "ALPHA"),</v>
      </c>
    </row>
    <row r="239" spans="1:11" x14ac:dyDescent="0.2">
      <c r="A239" s="1">
        <v>214</v>
      </c>
      <c r="B239" s="1" t="s">
        <v>47</v>
      </c>
      <c r="C239" t="str">
        <f t="shared" si="17"/>
        <v>ALPHA</v>
      </c>
      <c r="D239" s="1" t="s">
        <v>28</v>
      </c>
      <c r="E239" s="1" t="s">
        <v>10</v>
      </c>
      <c r="F239" s="1"/>
      <c r="H239" s="1" t="s">
        <v>47</v>
      </c>
      <c r="J239" t="str">
        <f t="shared" si="18"/>
        <v xml:space="preserve">                      214: "DAB",</v>
      </c>
      <c r="K239" t="str">
        <f t="shared" si="19"/>
        <v xml:space="preserve">                        214: ("DAB", "ALPHA"),</v>
      </c>
    </row>
    <row r="240" spans="1:11" x14ac:dyDescent="0.2">
      <c r="A240" s="1">
        <v>215</v>
      </c>
      <c r="B240" s="1" t="s">
        <v>41</v>
      </c>
      <c r="C240" t="str">
        <f t="shared" si="17"/>
        <v>ALPHA</v>
      </c>
      <c r="D240" s="1" t="s">
        <v>28</v>
      </c>
      <c r="F240" s="1"/>
      <c r="H240" s="1" t="s">
        <v>42</v>
      </c>
      <c r="J240" t="str">
        <f t="shared" si="18"/>
        <v xml:space="preserve">                      215: "FM",</v>
      </c>
      <c r="K240" t="str">
        <f t="shared" si="19"/>
        <v xml:space="preserve">                        215: ("FM", "ALPHA"),</v>
      </c>
    </row>
    <row r="241" spans="1:11" x14ac:dyDescent="0.2">
      <c r="A241" s="1">
        <v>216</v>
      </c>
      <c r="B241" s="1" t="s">
        <v>190</v>
      </c>
      <c r="C241" t="str">
        <f t="shared" si="17"/>
        <v>ALPHA</v>
      </c>
      <c r="D241" s="1" t="s">
        <v>28</v>
      </c>
      <c r="F241" s="1"/>
      <c r="H241" s="1" t="s">
        <v>44</v>
      </c>
      <c r="J241" t="str">
        <f t="shared" si="18"/>
        <v xml:space="preserve">                      216: "LW",</v>
      </c>
      <c r="K241" t="str">
        <f t="shared" si="19"/>
        <v xml:space="preserve">                        216: ("LW", "ALPHA"),</v>
      </c>
    </row>
    <row r="242" spans="1:11" x14ac:dyDescent="0.2">
      <c r="A242" s="1">
        <v>217</v>
      </c>
      <c r="B242" s="1">
        <v>704</v>
      </c>
      <c r="C242" t="str">
        <f t="shared" si="17"/>
        <v>NUMB</v>
      </c>
      <c r="D242" s="1" t="s">
        <v>184</v>
      </c>
      <c r="E242" t="s">
        <v>185</v>
      </c>
      <c r="F242" s="1"/>
      <c r="H242" s="1" t="s">
        <v>183</v>
      </c>
      <c r="J242" t="str">
        <f t="shared" si="18"/>
        <v xml:space="preserve">                      217: "704",</v>
      </c>
      <c r="K242" t="str">
        <f t="shared" si="19"/>
        <v xml:space="preserve">                        217: ("704", "NUMB"),</v>
      </c>
    </row>
    <row r="243" spans="1:11" x14ac:dyDescent="0.2">
      <c r="A243" s="1">
        <v>218</v>
      </c>
      <c r="B243" s="1" t="s">
        <v>41</v>
      </c>
      <c r="C243" t="str">
        <f t="shared" si="17"/>
        <v>ALPHA</v>
      </c>
      <c r="D243" s="1" t="s">
        <v>28</v>
      </c>
      <c r="F243" s="1"/>
      <c r="H243" s="1" t="s">
        <v>42</v>
      </c>
      <c r="J243" t="str">
        <f t="shared" si="18"/>
        <v xml:space="preserve">                      218: "FM",</v>
      </c>
      <c r="K243" t="str">
        <f t="shared" si="19"/>
        <v xml:space="preserve">                        218: ("FM", "ALPHA"),</v>
      </c>
    </row>
    <row r="244" spans="1:11" x14ac:dyDescent="0.2">
      <c r="A244" s="1">
        <v>219</v>
      </c>
      <c r="B244" s="1" t="s">
        <v>186</v>
      </c>
      <c r="C244" t="str">
        <f t="shared" si="17"/>
        <v>ALPHA</v>
      </c>
      <c r="D244" s="1" t="s">
        <v>45</v>
      </c>
      <c r="E244" s="1" t="s">
        <v>187</v>
      </c>
      <c r="F244" s="1"/>
      <c r="H244" s="1" t="s">
        <v>186</v>
      </c>
      <c r="J244" t="str">
        <f t="shared" si="18"/>
        <v xml:space="preserve">                      219: "WMA",</v>
      </c>
      <c r="K244" t="str">
        <f t="shared" si="19"/>
        <v xml:space="preserve">                        219: ("WMA", "ALPHA"),</v>
      </c>
    </row>
    <row r="245" spans="1:11" x14ac:dyDescent="0.2">
      <c r="A245" s="1">
        <v>220</v>
      </c>
      <c r="B245" s="1">
        <v>4</v>
      </c>
      <c r="C245" t="str">
        <f t="shared" si="17"/>
        <v>NUMB</v>
      </c>
      <c r="D245" s="1" t="s">
        <v>38</v>
      </c>
      <c r="E245" t="s">
        <v>54</v>
      </c>
      <c r="F245" s="1"/>
      <c r="H245" s="1">
        <v>4</v>
      </c>
      <c r="J245" t="str">
        <f t="shared" si="18"/>
        <v xml:space="preserve">                      220: "4",</v>
      </c>
      <c r="K245" t="str">
        <f t="shared" si="19"/>
        <v xml:space="preserve">                        220: ("4", "NUMB"),</v>
      </c>
    </row>
    <row r="246" spans="1:11" x14ac:dyDescent="0.2">
      <c r="A246" s="1">
        <v>221</v>
      </c>
      <c r="B246" s="1" t="s">
        <v>41</v>
      </c>
      <c r="C246" t="str">
        <f t="shared" si="17"/>
        <v>ALPHA</v>
      </c>
      <c r="D246" s="1" t="s">
        <v>28</v>
      </c>
      <c r="F246" s="1"/>
      <c r="H246" s="1" t="s">
        <v>42</v>
      </c>
      <c r="J246" t="str">
        <f t="shared" si="18"/>
        <v xml:space="preserve">                      221: "FM",</v>
      </c>
      <c r="K246" t="str">
        <f t="shared" si="19"/>
        <v xml:space="preserve">                        221: ("FM", "ALPHA"),</v>
      </c>
    </row>
    <row r="247" spans="1:11" x14ac:dyDescent="0.2">
      <c r="A247" s="1">
        <v>222</v>
      </c>
      <c r="B247" s="1">
        <v>704</v>
      </c>
      <c r="C247" t="str">
        <f t="shared" si="17"/>
        <v>NUMB</v>
      </c>
      <c r="D247" s="1" t="s">
        <v>184</v>
      </c>
      <c r="E247" t="s">
        <v>185</v>
      </c>
      <c r="F247" s="1"/>
      <c r="H247" s="1" t="s">
        <v>183</v>
      </c>
      <c r="J247" t="str">
        <f t="shared" si="18"/>
        <v xml:space="preserve">                      222: "704",</v>
      </c>
      <c r="K247" t="str">
        <f t="shared" si="19"/>
        <v xml:space="preserve">                        222: ("704", "NUMB"),</v>
      </c>
    </row>
    <row r="248" spans="1:11" x14ac:dyDescent="0.2">
      <c r="A248" s="1">
        <v>223</v>
      </c>
      <c r="B248" s="1">
        <v>104</v>
      </c>
      <c r="C248" t="str">
        <f t="shared" si="17"/>
        <v>NUMB</v>
      </c>
      <c r="D248" s="1" t="s">
        <v>184</v>
      </c>
      <c r="E248" t="s">
        <v>189</v>
      </c>
      <c r="F248" s="1"/>
      <c r="H248" s="1" t="s">
        <v>188</v>
      </c>
      <c r="J248" t="str">
        <f t="shared" si="18"/>
        <v xml:space="preserve">                      223: "104",</v>
      </c>
      <c r="K248" t="str">
        <f t="shared" si="19"/>
        <v xml:space="preserve">                        223: ("104", "NUMB"),</v>
      </c>
    </row>
    <row r="249" spans="1:11" x14ac:dyDescent="0.2">
      <c r="A249" s="1">
        <v>224</v>
      </c>
      <c r="B249" s="1">
        <v>4</v>
      </c>
      <c r="C249" t="str">
        <f t="shared" si="17"/>
        <v>NUMB</v>
      </c>
      <c r="D249" s="1" t="s">
        <v>38</v>
      </c>
      <c r="F249" s="1"/>
      <c r="H249" s="1" t="s">
        <v>24</v>
      </c>
      <c r="J249" t="str">
        <f t="shared" si="18"/>
        <v xml:space="preserve">                      224: "4",</v>
      </c>
      <c r="K249" t="str">
        <f t="shared" si="19"/>
        <v xml:space="preserve">                        224: ("4", "NUMB"),</v>
      </c>
    </row>
    <row r="250" spans="1:11" x14ac:dyDescent="0.2">
      <c r="A250" s="1">
        <v>225</v>
      </c>
      <c r="B250" s="1" t="s">
        <v>190</v>
      </c>
      <c r="C250" t="str">
        <f t="shared" si="17"/>
        <v>ALPHA</v>
      </c>
      <c r="D250" s="1" t="s">
        <v>45</v>
      </c>
      <c r="E250" s="1" t="s">
        <v>46</v>
      </c>
      <c r="F250" s="1"/>
      <c r="H250" s="1" t="s">
        <v>44</v>
      </c>
      <c r="J250" t="str">
        <f t="shared" si="18"/>
        <v xml:space="preserve">                      225: "LW",</v>
      </c>
      <c r="K250" t="str">
        <f t="shared" si="19"/>
        <v xml:space="preserve">                        225: ("LW", "ALPHA"),</v>
      </c>
    </row>
    <row r="251" spans="1:11" x14ac:dyDescent="0.2">
      <c r="A251" s="1">
        <v>226</v>
      </c>
      <c r="B251" s="1">
        <v>710</v>
      </c>
      <c r="C251" t="str">
        <f t="shared" si="17"/>
        <v>NUMB</v>
      </c>
      <c r="D251" s="1" t="s">
        <v>184</v>
      </c>
      <c r="E251" t="s">
        <v>192</v>
      </c>
      <c r="F251" s="1"/>
      <c r="H251" s="1" t="s">
        <v>191</v>
      </c>
      <c r="J251" t="str">
        <f t="shared" si="18"/>
        <v xml:space="preserve">                      226: "710",</v>
      </c>
      <c r="K251" t="str">
        <f t="shared" si="19"/>
        <v xml:space="preserve">                        226: ("710", "NUMB"),</v>
      </c>
    </row>
    <row r="252" spans="1:11" x14ac:dyDescent="0.2">
      <c r="A252" s="1">
        <v>227</v>
      </c>
      <c r="B252" s="1">
        <v>143</v>
      </c>
      <c r="C252" t="str">
        <f t="shared" si="17"/>
        <v>NUMB</v>
      </c>
      <c r="D252" s="1" t="s">
        <v>194</v>
      </c>
      <c r="E252" t="s">
        <v>271</v>
      </c>
      <c r="F252" s="1"/>
      <c r="H252" s="1" t="s">
        <v>193</v>
      </c>
      <c r="J252" t="str">
        <f t="shared" ref="J252:J283" si="20">CONCATENATE("                      ",A252,$I$2,$I$12,B252,$I$14)</f>
        <v xml:space="preserve">                      227: "143",</v>
      </c>
      <c r="K252" t="str">
        <f t="shared" si="19"/>
        <v xml:space="preserve">                        227: ("143", "NUMB"),</v>
      </c>
    </row>
    <row r="253" spans="1:11" x14ac:dyDescent="0.2">
      <c r="A253" s="1">
        <v>228</v>
      </c>
      <c r="B253" s="1">
        <v>904</v>
      </c>
      <c r="C253" t="str">
        <f t="shared" si="17"/>
        <v>NUMB</v>
      </c>
      <c r="D253" s="1" t="s">
        <v>184</v>
      </c>
      <c r="E253" t="s">
        <v>273</v>
      </c>
      <c r="F253" s="1"/>
      <c r="H253" s="1" t="s">
        <v>272</v>
      </c>
      <c r="J253" t="str">
        <f t="shared" si="20"/>
        <v xml:space="preserve">                      228: "904",</v>
      </c>
      <c r="K253" t="str">
        <f t="shared" si="19"/>
        <v xml:space="preserve">                        228: ("904", "NUMB"),</v>
      </c>
    </row>
    <row r="254" spans="1:11" x14ac:dyDescent="0.2">
      <c r="A254" s="1">
        <v>229</v>
      </c>
      <c r="B254" s="1" t="s">
        <v>41</v>
      </c>
      <c r="C254" t="str">
        <f t="shared" si="17"/>
        <v>ALPHA</v>
      </c>
      <c r="D254" s="1" t="s">
        <v>28</v>
      </c>
      <c r="F254" s="1"/>
      <c r="H254" s="1" t="s">
        <v>42</v>
      </c>
      <c r="J254" t="str">
        <f t="shared" si="20"/>
        <v xml:space="preserve">                      229: "FM",</v>
      </c>
      <c r="K254" t="str">
        <f t="shared" si="19"/>
        <v xml:space="preserve">                        229: ("FM", "ALPHA"),</v>
      </c>
    </row>
    <row r="255" spans="1:11" x14ac:dyDescent="0.2">
      <c r="A255" s="1">
        <v>230</v>
      </c>
      <c r="B255" s="1">
        <v>911</v>
      </c>
      <c r="C255" t="str">
        <f t="shared" si="17"/>
        <v>NUMB</v>
      </c>
      <c r="D255" s="1" t="s">
        <v>184</v>
      </c>
      <c r="E255" t="s">
        <v>274</v>
      </c>
      <c r="F255" s="1"/>
      <c r="H255" s="1">
        <v>911</v>
      </c>
      <c r="J255" t="str">
        <f t="shared" si="20"/>
        <v xml:space="preserve">                      230: "911",</v>
      </c>
      <c r="K255" t="str">
        <f t="shared" si="19"/>
        <v xml:space="preserve">                        230: ("911", "NUMB"),</v>
      </c>
    </row>
    <row r="256" spans="1:11" x14ac:dyDescent="0.2">
      <c r="A256" s="1">
        <v>231</v>
      </c>
      <c r="B256" s="1" t="s">
        <v>190</v>
      </c>
      <c r="C256" t="str">
        <f t="shared" si="17"/>
        <v>ALPHA</v>
      </c>
      <c r="D256" s="1" t="s">
        <v>45</v>
      </c>
      <c r="E256" s="1" t="s">
        <v>46</v>
      </c>
      <c r="F256" s="1"/>
      <c r="H256" s="1" t="s">
        <v>44</v>
      </c>
      <c r="J256" t="str">
        <f t="shared" si="20"/>
        <v xml:space="preserve">                      231: "LW",</v>
      </c>
      <c r="K256" t="str">
        <f t="shared" si="19"/>
        <v xml:space="preserve">                        231: ("LW", "ALPHA"),</v>
      </c>
    </row>
    <row r="257" spans="1:11" x14ac:dyDescent="0.2">
      <c r="A257" s="1">
        <v>232</v>
      </c>
      <c r="B257" s="1" t="s">
        <v>275</v>
      </c>
      <c r="C257" t="str">
        <f t="shared" si="17"/>
        <v>ALPHA</v>
      </c>
      <c r="D257" s="1" t="s">
        <v>28</v>
      </c>
      <c r="E257" s="1" t="s">
        <v>276</v>
      </c>
      <c r="F257" s="1"/>
      <c r="H257" s="1" t="s">
        <v>275</v>
      </c>
      <c r="J257" t="str">
        <f t="shared" si="20"/>
        <v xml:space="preserve">                      232: "UPC",</v>
      </c>
      <c r="K257" t="str">
        <f t="shared" si="19"/>
        <v xml:space="preserve">                        232: ("UPC", "ALPHA"),</v>
      </c>
    </row>
    <row r="258" spans="1:11" x14ac:dyDescent="0.2">
      <c r="A258" s="1">
        <v>233</v>
      </c>
      <c r="B258" s="1">
        <v>910</v>
      </c>
      <c r="C258" t="str">
        <f t="shared" si="17"/>
        <v>NUMB</v>
      </c>
      <c r="D258" s="1" t="s">
        <v>184</v>
      </c>
      <c r="E258" t="s">
        <v>277</v>
      </c>
      <c r="F258" s="1"/>
      <c r="H258" s="1">
        <v>910</v>
      </c>
      <c r="J258" t="str">
        <f t="shared" si="20"/>
        <v xml:space="preserve">                      233: "910",</v>
      </c>
      <c r="K258" t="str">
        <f t="shared" si="19"/>
        <v xml:space="preserve">                        233: ("910", "NUMB"),</v>
      </c>
    </row>
    <row r="259" spans="1:11" x14ac:dyDescent="0.2">
      <c r="A259" s="1">
        <v>234.1</v>
      </c>
      <c r="B259" s="1" t="s">
        <v>992</v>
      </c>
      <c r="C259" t="s">
        <v>941</v>
      </c>
      <c r="D259" s="1" t="s">
        <v>942</v>
      </c>
      <c r="E259" s="1" t="s">
        <v>279</v>
      </c>
      <c r="F259" s="1"/>
      <c r="H259" s="1" t="s">
        <v>278</v>
      </c>
      <c r="J259" t="str">
        <f t="shared" si="20"/>
        <v xml:space="preserve">                      234.1: "Talk",</v>
      </c>
      <c r="K259" t="str">
        <f t="shared" si="19"/>
        <v xml:space="preserve">                        234.1: ("Talk", "SPLT-ALPHA"),</v>
      </c>
    </row>
    <row r="260" spans="1:11" x14ac:dyDescent="0.2">
      <c r="A260" s="1">
        <v>234.2</v>
      </c>
      <c r="B260" s="1" t="s">
        <v>993</v>
      </c>
      <c r="C260" t="s">
        <v>944</v>
      </c>
      <c r="D260" s="1" t="s">
        <v>945</v>
      </c>
      <c r="E260" s="1"/>
      <c r="F260" s="1"/>
      <c r="H260" s="1"/>
      <c r="J260" t="str">
        <f t="shared" si="20"/>
        <v xml:space="preserve">                      234.2: "Talk",</v>
      </c>
      <c r="K260" t="str">
        <f t="shared" si="19"/>
        <v xml:space="preserve">                        234.2: ("Talk", "SPLT-ALPHA"),</v>
      </c>
    </row>
    <row r="261" spans="1:11" x14ac:dyDescent="0.2">
      <c r="A261" s="1">
        <v>235</v>
      </c>
      <c r="B261" s="1" t="s">
        <v>895</v>
      </c>
      <c r="C261" t="str">
        <f t="shared" si="17"/>
        <v>ALPHA</v>
      </c>
      <c r="D261" s="1" t="s">
        <v>28</v>
      </c>
      <c r="F261" s="1"/>
      <c r="H261" s="1" t="s">
        <v>12</v>
      </c>
      <c r="J261" t="str">
        <f t="shared" si="20"/>
        <v xml:space="preserve">                      235: "TV",</v>
      </c>
      <c r="K261" t="str">
        <f t="shared" si="19"/>
        <v xml:space="preserve">                        235: ("TV", "ALPHA"),</v>
      </c>
    </row>
    <row r="262" spans="1:11" x14ac:dyDescent="0.2">
      <c r="A262" s="1">
        <v>236</v>
      </c>
      <c r="B262" s="1">
        <v>604</v>
      </c>
      <c r="C262" t="str">
        <f t="shared" si="17"/>
        <v>NUMB</v>
      </c>
      <c r="D262" s="1" t="s">
        <v>184</v>
      </c>
      <c r="E262" t="s">
        <v>281</v>
      </c>
      <c r="F262" s="1"/>
      <c r="H262" s="1" t="s">
        <v>280</v>
      </c>
      <c r="J262" t="str">
        <f t="shared" si="20"/>
        <v xml:space="preserve">                      236: "604",</v>
      </c>
      <c r="K262" t="str">
        <f t="shared" si="19"/>
        <v xml:space="preserve">                        236: ("604", "NUMB"),</v>
      </c>
    </row>
    <row r="263" spans="1:11" x14ac:dyDescent="0.2">
      <c r="A263" s="1">
        <v>237</v>
      </c>
      <c r="B263" s="1">
        <v>6</v>
      </c>
      <c r="C263" t="str">
        <f t="shared" si="17"/>
        <v>NUMB</v>
      </c>
      <c r="D263" s="1" t="s">
        <v>38</v>
      </c>
      <c r="F263" s="1"/>
      <c r="H263" s="1" t="s">
        <v>84</v>
      </c>
      <c r="J263" t="str">
        <f t="shared" si="20"/>
        <v xml:space="preserve">                      237: "6",</v>
      </c>
      <c r="K263" t="str">
        <f t="shared" si="19"/>
        <v xml:space="preserve">                        237: ("6", "NUMB"),</v>
      </c>
    </row>
    <row r="264" spans="1:11" x14ac:dyDescent="0.2">
      <c r="A264" s="1">
        <v>238</v>
      </c>
      <c r="B264" s="1">
        <v>4</v>
      </c>
      <c r="C264" t="str">
        <f t="shared" si="17"/>
        <v>NUMB</v>
      </c>
      <c r="D264" s="1" t="s">
        <v>38</v>
      </c>
      <c r="F264" s="1"/>
      <c r="H264" s="1" t="s">
        <v>24</v>
      </c>
      <c r="J264" t="str">
        <f t="shared" si="20"/>
        <v xml:space="preserve">                      238: "4",</v>
      </c>
      <c r="K264" t="str">
        <f t="shared" si="19"/>
        <v xml:space="preserve">                        238: ("4", "NUMB"),</v>
      </c>
    </row>
    <row r="265" spans="1:11" x14ac:dyDescent="0.2">
      <c r="A265" s="1">
        <v>239</v>
      </c>
      <c r="B265" s="1" t="s">
        <v>282</v>
      </c>
      <c r="C265" t="str">
        <f t="shared" si="17"/>
        <v>ALPHA</v>
      </c>
      <c r="D265" s="1" t="s">
        <v>28</v>
      </c>
      <c r="E265" s="1" t="s">
        <v>283</v>
      </c>
      <c r="F265" s="1"/>
      <c r="H265" s="1" t="s">
        <v>282</v>
      </c>
      <c r="J265" t="str">
        <f t="shared" si="20"/>
        <v xml:space="preserve">                      239: "EU",</v>
      </c>
      <c r="K265" t="str">
        <f t="shared" si="19"/>
        <v xml:space="preserve">                        239: ("EU", "ALPHA"),</v>
      </c>
    </row>
    <row r="266" spans="1:11" x14ac:dyDescent="0.2">
      <c r="A266" s="1">
        <v>240</v>
      </c>
      <c r="B266" s="1" t="s">
        <v>21</v>
      </c>
      <c r="C266" t="str">
        <f t="shared" si="17"/>
        <v>ALPHA</v>
      </c>
      <c r="D266" s="1" t="s">
        <v>102</v>
      </c>
      <c r="E266" s="1" t="s">
        <v>284</v>
      </c>
      <c r="F266" s="1"/>
      <c r="H266" s="1" t="s">
        <v>21</v>
      </c>
      <c r="J266" t="str">
        <f t="shared" si="20"/>
        <v xml:space="preserve">                      240: "BBC",</v>
      </c>
      <c r="K266" t="str">
        <f t="shared" si="19"/>
        <v xml:space="preserve">                        240: ("BBC", "ALPHA"),</v>
      </c>
    </row>
    <row r="267" spans="1:11" x14ac:dyDescent="0.2">
      <c r="A267" s="1">
        <v>241</v>
      </c>
      <c r="B267" s="1">
        <v>500</v>
      </c>
      <c r="C267" t="str">
        <f t="shared" si="17"/>
        <v>NUMB</v>
      </c>
      <c r="D267" s="1" t="s">
        <v>38</v>
      </c>
      <c r="F267" s="1"/>
      <c r="H267" s="1" t="s">
        <v>285</v>
      </c>
      <c r="J267" t="str">
        <f t="shared" si="20"/>
        <v xml:space="preserve">                      241: "500",</v>
      </c>
      <c r="K267" t="str">
        <f t="shared" si="19"/>
        <v xml:space="preserve">                        241: ("500", "NUMB"),</v>
      </c>
    </row>
    <row r="268" spans="1:11" x14ac:dyDescent="0.2">
      <c r="A268" s="1">
        <v>242</v>
      </c>
      <c r="B268" s="4">
        <v>500</v>
      </c>
      <c r="C268" t="str">
        <f t="shared" si="17"/>
        <v>NUMB</v>
      </c>
      <c r="D268" s="1" t="s">
        <v>287</v>
      </c>
      <c r="E268" t="s">
        <v>288</v>
      </c>
      <c r="F268" s="1"/>
      <c r="H268" s="1" t="s">
        <v>286</v>
      </c>
      <c r="J268" t="str">
        <f t="shared" si="20"/>
        <v xml:space="preserve">                      242: "500",</v>
      </c>
      <c r="K268" t="str">
        <f t="shared" si="19"/>
        <v xml:space="preserve">                        242: ("500", "NUMB"),</v>
      </c>
    </row>
    <row r="269" spans="1:11" x14ac:dyDescent="0.2">
      <c r="A269" s="1">
        <v>243</v>
      </c>
      <c r="B269" s="1">
        <v>2002</v>
      </c>
      <c r="C269" t="str">
        <f t="shared" si="17"/>
        <v>NUMB</v>
      </c>
      <c r="D269" s="1" t="s">
        <v>33</v>
      </c>
      <c r="E269" t="s">
        <v>289</v>
      </c>
      <c r="F269" s="1"/>
      <c r="H269" s="1">
        <v>2002</v>
      </c>
      <c r="J269" t="str">
        <f t="shared" si="20"/>
        <v xml:space="preserve">                      243: "2002",</v>
      </c>
      <c r="K269" t="str">
        <f t="shared" ref="K269:K282" si="21">CONCATENATE("                        ",A269,$I$2,$I$5,$I$3,B269,$I$3,$I$4,C269,$I$7,$I$6,$I$9)</f>
        <v xml:space="preserve">                        243: ("2002", "NUMB"),</v>
      </c>
    </row>
    <row r="270" spans="1:11" x14ac:dyDescent="0.2">
      <c r="A270" s="1">
        <v>244</v>
      </c>
      <c r="B270" s="1">
        <v>670</v>
      </c>
      <c r="C270" t="str">
        <f t="shared" si="17"/>
        <v>NUMB</v>
      </c>
      <c r="D270" s="1" t="s">
        <v>38</v>
      </c>
      <c r="E270" t="s">
        <v>129</v>
      </c>
      <c r="F270" s="1"/>
      <c r="H270" s="1" t="s">
        <v>290</v>
      </c>
      <c r="J270" t="str">
        <f t="shared" si="20"/>
        <v xml:space="preserve">                      244: "670",</v>
      </c>
      <c r="K270" t="str">
        <f t="shared" si="21"/>
        <v xml:space="preserve">                        244: ("670", "NUMB"),</v>
      </c>
    </row>
    <row r="271" spans="1:11" x14ac:dyDescent="0.2">
      <c r="A271" s="1">
        <v>245</v>
      </c>
      <c r="B271" s="1" t="s">
        <v>674</v>
      </c>
      <c r="C271" t="str">
        <f t="shared" si="17"/>
        <v>ALPHA</v>
      </c>
      <c r="D271" s="1" t="s">
        <v>45</v>
      </c>
      <c r="E271" s="1" t="s">
        <v>294</v>
      </c>
      <c r="F271" s="1"/>
      <c r="H271" s="1" t="s">
        <v>293</v>
      </c>
      <c r="J271" t="str">
        <f t="shared" si="20"/>
        <v xml:space="preserve">                      245: "USD",</v>
      </c>
      <c r="K271" t="str">
        <f t="shared" si="21"/>
        <v xml:space="preserve">                        245: ("USD", "ALPHA"),</v>
      </c>
    </row>
    <row r="272" spans="1:11" x14ac:dyDescent="0.2">
      <c r="A272" s="1">
        <v>246</v>
      </c>
      <c r="B272" s="5">
        <v>4300</v>
      </c>
      <c r="C272" t="str">
        <f t="shared" si="17"/>
        <v>NUMB</v>
      </c>
      <c r="D272" s="1" t="s">
        <v>38</v>
      </c>
      <c r="E272" t="s">
        <v>296</v>
      </c>
      <c r="F272" s="1"/>
      <c r="H272" s="1" t="s">
        <v>295</v>
      </c>
      <c r="J272" t="str">
        <f t="shared" si="20"/>
        <v xml:space="preserve">                      246: "4300",</v>
      </c>
      <c r="K272" t="str">
        <f t="shared" si="21"/>
        <v xml:space="preserve">                        246: ("4300", "NUMB"),</v>
      </c>
    </row>
    <row r="273" spans="1:11" x14ac:dyDescent="0.2">
      <c r="A273" s="1">
        <v>247</v>
      </c>
      <c r="B273" s="1" t="s">
        <v>297</v>
      </c>
      <c r="C273" t="str">
        <f t="shared" si="17"/>
        <v>ALPHA</v>
      </c>
      <c r="D273" s="1" t="s">
        <v>45</v>
      </c>
      <c r="E273" s="1" t="s">
        <v>299</v>
      </c>
      <c r="F273" s="1"/>
      <c r="H273" s="1" t="s">
        <v>298</v>
      </c>
      <c r="J273" t="str">
        <f t="shared" si="20"/>
        <v xml:space="preserve">                      247: "CNY",</v>
      </c>
      <c r="K273" t="str">
        <f t="shared" si="21"/>
        <v xml:space="preserve">                        247: ("CNY", "ALPHA"),</v>
      </c>
    </row>
    <row r="274" spans="1:11" x14ac:dyDescent="0.2">
      <c r="A274" s="1">
        <v>248</v>
      </c>
      <c r="B274" s="5">
        <v>51300</v>
      </c>
      <c r="C274" t="str">
        <f t="shared" si="17"/>
        <v>NUMB</v>
      </c>
      <c r="D274" s="1" t="s">
        <v>38</v>
      </c>
      <c r="F274" s="1"/>
      <c r="H274" s="1" t="s">
        <v>300</v>
      </c>
      <c r="J274" t="str">
        <f t="shared" si="20"/>
        <v xml:space="preserve">                      248: "51300",</v>
      </c>
      <c r="K274" t="str">
        <f t="shared" si="21"/>
        <v xml:space="preserve">                        248: ("51300", "NUMB"),</v>
      </c>
    </row>
    <row r="275" spans="1:11" x14ac:dyDescent="0.2">
      <c r="A275" s="1">
        <v>249</v>
      </c>
      <c r="B275" s="1" t="s">
        <v>301</v>
      </c>
      <c r="C275" t="str">
        <f t="shared" si="17"/>
        <v>ALPHA</v>
      </c>
      <c r="D275" s="1" t="s">
        <v>45</v>
      </c>
      <c r="E275" s="1" t="s">
        <v>303</v>
      </c>
      <c r="F275" s="1"/>
      <c r="H275" s="1" t="s">
        <v>302</v>
      </c>
      <c r="J275" t="str">
        <f t="shared" si="20"/>
        <v xml:space="preserve">                      249: "JPY",</v>
      </c>
      <c r="K275" t="str">
        <f t="shared" si="21"/>
        <v xml:space="preserve">                        249: ("JPY", "ALPHA"),</v>
      </c>
    </row>
    <row r="276" spans="1:11" x14ac:dyDescent="0.2">
      <c r="A276" s="1">
        <v>250</v>
      </c>
      <c r="B276" s="1">
        <v>600</v>
      </c>
      <c r="C276" t="str">
        <f t="shared" si="17"/>
        <v>NUMB</v>
      </c>
      <c r="D276" s="1" t="s">
        <v>38</v>
      </c>
      <c r="F276" s="1"/>
      <c r="H276" s="1" t="s">
        <v>304</v>
      </c>
      <c r="J276" t="str">
        <f t="shared" si="20"/>
        <v xml:space="preserve">                      250: "600",</v>
      </c>
      <c r="K276" t="str">
        <f t="shared" si="21"/>
        <v xml:space="preserve">                        250: ("600", "NUMB"),</v>
      </c>
    </row>
    <row r="277" spans="1:11" x14ac:dyDescent="0.2">
      <c r="A277" s="1">
        <v>251</v>
      </c>
      <c r="B277" s="1" t="s">
        <v>675</v>
      </c>
      <c r="C277" t="str">
        <f t="shared" si="17"/>
        <v>ALPHA</v>
      </c>
      <c r="D277" s="1" t="s">
        <v>45</v>
      </c>
      <c r="E277" s="1" t="s">
        <v>306</v>
      </c>
      <c r="F277" s="1"/>
      <c r="H277" s="1" t="s">
        <v>305</v>
      </c>
      <c r="J277" t="str">
        <f t="shared" si="20"/>
        <v xml:space="preserve">                      251: "CHF",</v>
      </c>
      <c r="K277" t="str">
        <f t="shared" si="21"/>
        <v xml:space="preserve">                        251: ("CHF", "ALPHA"),</v>
      </c>
    </row>
    <row r="278" spans="1:11" x14ac:dyDescent="0.2">
      <c r="A278" s="1">
        <v>252</v>
      </c>
      <c r="B278" s="1">
        <v>430</v>
      </c>
      <c r="C278" t="str">
        <f t="shared" si="17"/>
        <v>NUMB</v>
      </c>
      <c r="D278" s="1" t="s">
        <v>38</v>
      </c>
      <c r="E278" t="s">
        <v>308</v>
      </c>
      <c r="F278" s="1"/>
      <c r="H278" s="1" t="s">
        <v>307</v>
      </c>
      <c r="J278" t="str">
        <f t="shared" si="20"/>
        <v xml:space="preserve">                      252: "430",</v>
      </c>
      <c r="K278" t="str">
        <f t="shared" si="21"/>
        <v xml:space="preserve">                        252: ("430", "NUMB"),</v>
      </c>
    </row>
    <row r="279" spans="1:11" x14ac:dyDescent="0.2">
      <c r="A279" s="1">
        <v>253</v>
      </c>
      <c r="B279" s="1" t="s">
        <v>309</v>
      </c>
      <c r="C279" t="str">
        <f t="shared" si="17"/>
        <v>ALPHA</v>
      </c>
      <c r="D279" s="1" t="s">
        <v>45</v>
      </c>
      <c r="E279" s="1" t="s">
        <v>311</v>
      </c>
      <c r="F279" s="1"/>
      <c r="H279" s="1" t="s">
        <v>310</v>
      </c>
      <c r="J279" t="str">
        <f t="shared" si="20"/>
        <v xml:space="preserve">                      253: "GBP",</v>
      </c>
      <c r="K279" t="str">
        <f t="shared" si="21"/>
        <v xml:space="preserve">                        253: ("GBP", "ALPHA"),</v>
      </c>
    </row>
    <row r="280" spans="1:11" x14ac:dyDescent="0.2">
      <c r="A280" s="1">
        <v>254</v>
      </c>
      <c r="B280" s="1">
        <v>22</v>
      </c>
      <c r="C280" t="str">
        <f t="shared" si="17"/>
        <v>NUMB</v>
      </c>
      <c r="D280" s="1" t="s">
        <v>38</v>
      </c>
      <c r="F280" s="1"/>
      <c r="H280" s="1" t="s">
        <v>312</v>
      </c>
      <c r="J280" t="str">
        <f t="shared" si="20"/>
        <v xml:space="preserve">                      254: "22",</v>
      </c>
      <c r="K280" t="str">
        <f t="shared" si="21"/>
        <v xml:space="preserve">                        254: ("22", "NUMB"),</v>
      </c>
    </row>
    <row r="281" spans="1:11" x14ac:dyDescent="0.2">
      <c r="A281" s="1">
        <v>255</v>
      </c>
      <c r="B281" s="1">
        <v>20</v>
      </c>
      <c r="C281" t="str">
        <f t="shared" si="17"/>
        <v>NUMB</v>
      </c>
      <c r="D281" s="1" t="s">
        <v>38</v>
      </c>
      <c r="F281" s="1"/>
      <c r="H281" s="1" t="s">
        <v>149</v>
      </c>
      <c r="J281" t="str">
        <f t="shared" si="20"/>
        <v xml:space="preserve">                      255: "20",</v>
      </c>
      <c r="K281" t="str">
        <f t="shared" si="21"/>
        <v xml:space="preserve">                        255: ("20", "NUMB"),</v>
      </c>
    </row>
    <row r="282" spans="1:11" x14ac:dyDescent="0.2">
      <c r="A282" s="1">
        <v>256</v>
      </c>
      <c r="B282" s="1">
        <v>332</v>
      </c>
      <c r="C282" t="str">
        <f t="shared" si="17"/>
        <v>NUMB</v>
      </c>
      <c r="D282" s="1" t="s">
        <v>147</v>
      </c>
      <c r="E282" t="s">
        <v>150</v>
      </c>
      <c r="F282" s="1"/>
      <c r="H282" s="1">
        <v>332</v>
      </c>
      <c r="J282" t="str">
        <f t="shared" si="20"/>
        <v xml:space="preserve">                      256: "332",</v>
      </c>
      <c r="K282" t="str">
        <f t="shared" si="21"/>
        <v xml:space="preserve">                        256: ("332", "NUMB"),</v>
      </c>
    </row>
    <row r="283" spans="1:11" x14ac:dyDescent="0.2">
      <c r="A283" s="1">
        <v>257.10000000000002</v>
      </c>
      <c r="B283" s="1">
        <v>160</v>
      </c>
      <c r="C283" t="s">
        <v>996</v>
      </c>
      <c r="D283" s="1" t="s">
        <v>997</v>
      </c>
      <c r="F283" s="1"/>
      <c r="H283" s="1"/>
      <c r="J283" t="str">
        <f t="shared" si="20"/>
        <v xml:space="preserve">                      257.1: "160",</v>
      </c>
    </row>
    <row r="284" spans="1:11" x14ac:dyDescent="0.2">
      <c r="A284" s="1">
        <v>257.2</v>
      </c>
      <c r="B284" s="1" t="s">
        <v>994</v>
      </c>
      <c r="C284" t="s">
        <v>944</v>
      </c>
      <c r="D284" s="1" t="s">
        <v>998</v>
      </c>
      <c r="E284" s="1"/>
      <c r="G284" s="1"/>
      <c r="H284" s="1"/>
    </row>
    <row r="285" spans="1:11" x14ac:dyDescent="0.2">
      <c r="A285" s="1">
        <v>257.3</v>
      </c>
      <c r="B285" s="1">
        <v>82</v>
      </c>
      <c r="C285" t="s">
        <v>996</v>
      </c>
      <c r="D285" s="1" t="s">
        <v>999</v>
      </c>
      <c r="E285" s="1"/>
      <c r="G285" s="1"/>
      <c r="H285" s="1"/>
    </row>
    <row r="286" spans="1:11" x14ac:dyDescent="0.2">
      <c r="A286" s="1">
        <v>257.39999999999998</v>
      </c>
      <c r="B286" s="1" t="s">
        <v>995</v>
      </c>
      <c r="C286" t="s">
        <v>941</v>
      </c>
      <c r="D286" s="1" t="s">
        <v>1000</v>
      </c>
      <c r="E286" s="1" t="s">
        <v>152</v>
      </c>
      <c r="F286" s="1"/>
      <c r="H286" s="1" t="s">
        <v>151</v>
      </c>
      <c r="J286" t="str">
        <f>CONCATENATE("                      ",A286,$I$2,$I$12,B286,$I$14)</f>
        <v xml:space="preserve">                      257.4: "mm",</v>
      </c>
      <c r="K286" t="str">
        <f>CONCATENATE("                        ",A286,$I$2,$I$5,$I$3,B286,$I$3,$I$4,C286,$I$7,$I$6,$I$9)</f>
        <v xml:space="preserve">                        257.4: ("mm", "SPLT-ALPHA"),</v>
      </c>
    </row>
    <row r="287" spans="1:11" x14ac:dyDescent="0.2">
      <c r="A287" s="1">
        <v>258.10000000000002</v>
      </c>
      <c r="B287" s="1" t="s">
        <v>769</v>
      </c>
      <c r="C287" t="s">
        <v>941</v>
      </c>
      <c r="D287" s="1" t="s">
        <v>942</v>
      </c>
      <c r="E287" s="1" t="s">
        <v>154</v>
      </c>
      <c r="F287" s="1"/>
      <c r="H287" s="1" t="s">
        <v>153</v>
      </c>
      <c r="J287" t="str">
        <f>CONCATENATE("                      ",A287,$I$2,$I$12,B287,$I$14)</f>
        <v xml:space="preserve">                      258.1: "arches",</v>
      </c>
      <c r="K287" t="str">
        <f>CONCATENATE("                        ",A287,$I$2,$I$5,$I$3,B287,$I$3,$I$4,C287,$I$7,$I$6,$I$9)</f>
        <v xml:space="preserve">                        258.1: ("arches", "SPLT-ALPHA"),</v>
      </c>
    </row>
    <row r="288" spans="1:11" x14ac:dyDescent="0.2">
      <c r="A288" s="1">
        <v>258.2</v>
      </c>
      <c r="B288" s="1" t="s">
        <v>1001</v>
      </c>
      <c r="C288" t="s">
        <v>773</v>
      </c>
      <c r="D288" s="1" t="s">
        <v>772</v>
      </c>
      <c r="E288" s="1"/>
      <c r="F288" s="1"/>
      <c r="H288" s="1"/>
    </row>
    <row r="289" spans="1:11" x14ac:dyDescent="0.2">
      <c r="A289" s="1">
        <v>259</v>
      </c>
      <c r="B289" s="1" t="s">
        <v>676</v>
      </c>
      <c r="C289" t="str">
        <f t="shared" ref="C289:C361" si="22">IF(OR(D289="EXPN",D289="LSEQ",D289="ASWD"),"ALPHA", IF(OR(D289="NUM",D289="NORD",D289="NRANGE",D289="NSCI",D289="NDIG",D289="NTIME",D289="MONEY",D289="BMONEY",D289="NYER",D289="PRCT"),"NUMB", IF(OR(D289="URL",D289="NONE"),"MISC", IF(OR(D289="SPLT"),"SPLT"))))</f>
        <v>NUMB</v>
      </c>
      <c r="D289" s="1" t="s">
        <v>86</v>
      </c>
      <c r="F289" s="1"/>
      <c r="H289" s="1" t="s">
        <v>366</v>
      </c>
      <c r="J289" t="str">
        <f t="shared" ref="J289:J333" si="23">CONCATENATE("                      ",A289,$I$2,$I$12,B289,$I$14)</f>
        <v xml:space="preserve">                      259: "20th",</v>
      </c>
      <c r="K289" t="str">
        <f t="shared" ref="K289:K333" si="24">CONCATENATE("                        ",A289,$I$2,$I$5,$I$3,B289,$I$3,$I$4,C289,$I$7,$I$6,$I$9)</f>
        <v xml:space="preserve">                        259: ("20th", "NUMB"),</v>
      </c>
    </row>
    <row r="290" spans="1:11" x14ac:dyDescent="0.2">
      <c r="A290" s="1">
        <v>260</v>
      </c>
      <c r="B290" s="1">
        <v>2011</v>
      </c>
      <c r="C290" t="str">
        <f t="shared" si="22"/>
        <v>NUMB</v>
      </c>
      <c r="D290" s="1" t="s">
        <v>33</v>
      </c>
      <c r="E290" t="s">
        <v>59</v>
      </c>
      <c r="F290" s="1"/>
      <c r="H290" s="1">
        <v>2011</v>
      </c>
      <c r="J290" t="str">
        <f t="shared" si="23"/>
        <v xml:space="preserve">                      260: "2011",</v>
      </c>
      <c r="K290" t="str">
        <f t="shared" si="24"/>
        <v xml:space="preserve">                        260: ("2011", "NUMB"),</v>
      </c>
    </row>
    <row r="291" spans="1:11" x14ac:dyDescent="0.2">
      <c r="A291" s="1">
        <v>261</v>
      </c>
      <c r="B291" s="5">
        <v>594833600</v>
      </c>
      <c r="C291" t="str">
        <f t="shared" si="22"/>
        <v>NUMB</v>
      </c>
      <c r="D291" s="1" t="s">
        <v>38</v>
      </c>
      <c r="E291" t="s">
        <v>231</v>
      </c>
      <c r="F291" s="1"/>
      <c r="H291" s="1" t="s">
        <v>230</v>
      </c>
      <c r="J291" t="str">
        <f t="shared" si="23"/>
        <v xml:space="preserve">                      261: "594833600",</v>
      </c>
      <c r="K291" t="str">
        <f t="shared" si="24"/>
        <v xml:space="preserve">                        261: ("594833600", "NUMB"),</v>
      </c>
    </row>
    <row r="292" spans="1:11" x14ac:dyDescent="0.2">
      <c r="A292" s="1">
        <v>262</v>
      </c>
      <c r="B292" s="1">
        <v>1</v>
      </c>
      <c r="C292" t="str">
        <f t="shared" si="22"/>
        <v>NUMB</v>
      </c>
      <c r="D292" s="1" t="s">
        <v>38</v>
      </c>
      <c r="F292" s="1"/>
      <c r="H292" s="1" t="s">
        <v>55</v>
      </c>
      <c r="J292" t="str">
        <f t="shared" si="23"/>
        <v xml:space="preserve">                      262: "1",</v>
      </c>
      <c r="K292" t="str">
        <f t="shared" si="24"/>
        <v xml:space="preserve">                        262: ("1", "NUMB"),</v>
      </c>
    </row>
    <row r="293" spans="1:11" x14ac:dyDescent="0.2">
      <c r="A293" s="1">
        <v>263</v>
      </c>
      <c r="B293" s="1" t="s">
        <v>677</v>
      </c>
      <c r="C293" t="str">
        <f t="shared" si="22"/>
        <v>ALPHA</v>
      </c>
      <c r="D293" s="1" t="s">
        <v>28</v>
      </c>
      <c r="F293" s="1"/>
      <c r="H293" s="1" t="s">
        <v>232</v>
      </c>
      <c r="J293" t="str">
        <f t="shared" si="23"/>
        <v xml:space="preserve">                      263: "NCBs",</v>
      </c>
      <c r="K293" t="str">
        <f t="shared" si="24"/>
        <v xml:space="preserve">                        263: ("NCBs", "ALPHA"),</v>
      </c>
    </row>
    <row r="294" spans="1:11" x14ac:dyDescent="0.2">
      <c r="A294" s="1">
        <v>264</v>
      </c>
      <c r="B294" s="1">
        <v>7</v>
      </c>
      <c r="C294" t="str">
        <f t="shared" si="22"/>
        <v>NUMB</v>
      </c>
      <c r="D294" s="1" t="s">
        <v>38</v>
      </c>
      <c r="F294" s="1"/>
      <c r="H294" s="1" t="s">
        <v>53</v>
      </c>
      <c r="J294" t="str">
        <f t="shared" si="23"/>
        <v xml:space="preserve">                      264: "7",</v>
      </c>
      <c r="K294" t="str">
        <f t="shared" si="24"/>
        <v xml:space="preserve">                        264: ("7", "NUMB"),</v>
      </c>
    </row>
    <row r="295" spans="1:11" x14ac:dyDescent="0.2">
      <c r="A295" s="1">
        <v>265</v>
      </c>
      <c r="B295" s="1" t="s">
        <v>233</v>
      </c>
      <c r="C295" t="str">
        <f t="shared" si="22"/>
        <v>ALPHA</v>
      </c>
      <c r="D295" s="1" t="s">
        <v>28</v>
      </c>
      <c r="E295" s="1" t="s">
        <v>234</v>
      </c>
      <c r="F295" s="1"/>
      <c r="H295" s="1" t="s">
        <v>233</v>
      </c>
      <c r="J295" t="str">
        <f t="shared" si="23"/>
        <v xml:space="preserve">                      265: "ECB",</v>
      </c>
      <c r="K295" t="str">
        <f t="shared" si="24"/>
        <v xml:space="preserve">                        265: ("ECB", "ALPHA"),</v>
      </c>
    </row>
    <row r="296" spans="1:11" x14ac:dyDescent="0.2">
      <c r="A296" s="1">
        <v>266</v>
      </c>
      <c r="B296" s="1" t="s">
        <v>677</v>
      </c>
      <c r="C296" t="str">
        <f t="shared" si="22"/>
        <v>ALPHA</v>
      </c>
      <c r="D296" s="1" t="s">
        <v>28</v>
      </c>
      <c r="F296" s="1"/>
      <c r="H296" s="1" t="s">
        <v>232</v>
      </c>
      <c r="J296" t="str">
        <f t="shared" si="23"/>
        <v xml:space="preserve">                      266: "NCBs",</v>
      </c>
      <c r="K296" t="str">
        <f t="shared" si="24"/>
        <v xml:space="preserve">                        266: ("NCBs", "ALPHA"),</v>
      </c>
    </row>
    <row r="297" spans="1:11" x14ac:dyDescent="0.2">
      <c r="A297" s="1">
        <v>267</v>
      </c>
      <c r="B297" s="1">
        <v>1</v>
      </c>
      <c r="C297" t="str">
        <f t="shared" si="22"/>
        <v>NUMB</v>
      </c>
      <c r="D297" s="1" t="s">
        <v>86</v>
      </c>
      <c r="E297" t="s">
        <v>235</v>
      </c>
      <c r="F297" s="1"/>
      <c r="H297" s="1" t="s">
        <v>55</v>
      </c>
      <c r="J297" t="str">
        <f t="shared" si="23"/>
        <v xml:space="preserve">                      267: "1",</v>
      </c>
      <c r="K297" t="str">
        <f t="shared" si="24"/>
        <v xml:space="preserve">                        267: ("1", "NUMB"),</v>
      </c>
    </row>
    <row r="298" spans="1:11" x14ac:dyDescent="0.2">
      <c r="A298" s="1">
        <v>268</v>
      </c>
      <c r="B298" s="1">
        <v>1999</v>
      </c>
      <c r="C298" t="str">
        <f t="shared" si="22"/>
        <v>NUMB</v>
      </c>
      <c r="D298" s="1" t="s">
        <v>33</v>
      </c>
      <c r="E298" t="s">
        <v>237</v>
      </c>
      <c r="F298" s="1"/>
      <c r="H298" s="1" t="s">
        <v>236</v>
      </c>
      <c r="J298" t="str">
        <f t="shared" si="23"/>
        <v xml:space="preserve">                      268: "1999",</v>
      </c>
      <c r="K298" t="str">
        <f t="shared" si="24"/>
        <v xml:space="preserve">                        268: ("1999", "NUMB"),</v>
      </c>
    </row>
    <row r="299" spans="1:11" x14ac:dyDescent="0.2">
      <c r="A299" s="1">
        <v>269</v>
      </c>
      <c r="B299" s="1">
        <v>300</v>
      </c>
      <c r="C299" t="str">
        <f t="shared" si="22"/>
        <v>NUMB</v>
      </c>
      <c r="D299" s="1" t="s">
        <v>38</v>
      </c>
      <c r="F299" s="1"/>
      <c r="H299" s="1" t="s">
        <v>238</v>
      </c>
      <c r="J299" t="str">
        <f t="shared" si="23"/>
        <v xml:space="preserve">                      269: "300",</v>
      </c>
      <c r="K299" t="str">
        <f t="shared" si="24"/>
        <v xml:space="preserve">                        269: ("300", "NUMB"),</v>
      </c>
    </row>
    <row r="300" spans="1:11" x14ac:dyDescent="0.2">
      <c r="A300" s="1">
        <v>270</v>
      </c>
      <c r="B300" s="1">
        <v>1</v>
      </c>
      <c r="C300" t="str">
        <f t="shared" si="22"/>
        <v>NUMB</v>
      </c>
      <c r="D300" s="1" t="s">
        <v>86</v>
      </c>
      <c r="E300" t="s">
        <v>235</v>
      </c>
      <c r="F300" s="1"/>
      <c r="H300" s="1" t="s">
        <v>55</v>
      </c>
      <c r="J300" t="str">
        <f t="shared" si="23"/>
        <v xml:space="preserve">                      270: "1",</v>
      </c>
      <c r="K300" t="str">
        <f t="shared" si="24"/>
        <v xml:space="preserve">                        270: ("1", "NUMB"),</v>
      </c>
    </row>
    <row r="301" spans="1:11" x14ac:dyDescent="0.2">
      <c r="A301" s="1">
        <v>271</v>
      </c>
      <c r="B301" s="1">
        <v>2002</v>
      </c>
      <c r="C301" t="str">
        <f t="shared" si="22"/>
        <v>NUMB</v>
      </c>
      <c r="D301" s="1" t="s">
        <v>33</v>
      </c>
      <c r="E301" t="s">
        <v>289</v>
      </c>
      <c r="F301" s="1"/>
      <c r="H301" s="1" t="s">
        <v>239</v>
      </c>
      <c r="J301" t="str">
        <f t="shared" si="23"/>
        <v xml:space="preserve">                      271: "2002",</v>
      </c>
      <c r="K301" t="str">
        <f t="shared" si="24"/>
        <v xml:space="preserve">                        271: ("2002", "NUMB"),</v>
      </c>
    </row>
    <row r="302" spans="1:11" x14ac:dyDescent="0.2">
      <c r="A302" s="1">
        <v>272</v>
      </c>
      <c r="B302" s="1">
        <v>12</v>
      </c>
      <c r="C302" t="str">
        <f t="shared" si="22"/>
        <v>NUMB</v>
      </c>
      <c r="D302" s="1" t="s">
        <v>147</v>
      </c>
      <c r="F302" s="1"/>
      <c r="H302" s="1" t="s">
        <v>240</v>
      </c>
      <c r="J302" t="str">
        <f t="shared" si="23"/>
        <v xml:space="preserve">                      272: "12",</v>
      </c>
      <c r="K302" t="str">
        <f t="shared" si="24"/>
        <v xml:space="preserve">                        272: ("12", "NUMB"),</v>
      </c>
    </row>
    <row r="303" spans="1:11" x14ac:dyDescent="0.2">
      <c r="A303" s="1">
        <v>273</v>
      </c>
      <c r="B303" s="1">
        <v>28</v>
      </c>
      <c r="C303" t="str">
        <f t="shared" si="22"/>
        <v>NUMB</v>
      </c>
      <c r="D303" s="1" t="s">
        <v>86</v>
      </c>
      <c r="E303" t="s">
        <v>242</v>
      </c>
      <c r="F303" s="1"/>
      <c r="H303" s="1" t="s">
        <v>241</v>
      </c>
      <c r="J303" t="str">
        <f t="shared" si="23"/>
        <v xml:space="preserve">                      273: "28",</v>
      </c>
      <c r="K303" t="str">
        <f t="shared" si="24"/>
        <v xml:space="preserve">                        273: ("28", "NUMB"),</v>
      </c>
    </row>
    <row r="304" spans="1:11" x14ac:dyDescent="0.2">
      <c r="A304" s="1">
        <v>274</v>
      </c>
      <c r="B304" s="1">
        <v>2002</v>
      </c>
      <c r="C304" t="str">
        <f t="shared" si="22"/>
        <v>NUMB</v>
      </c>
      <c r="D304" s="1" t="s">
        <v>33</v>
      </c>
      <c r="E304" t="s">
        <v>289</v>
      </c>
      <c r="F304" s="1"/>
      <c r="H304" s="1" t="s">
        <v>239</v>
      </c>
      <c r="J304" t="str">
        <f t="shared" si="23"/>
        <v xml:space="preserve">                      274: "2002",</v>
      </c>
      <c r="K304" t="str">
        <f t="shared" si="24"/>
        <v xml:space="preserve">                        274: ("2002", "NUMB"),</v>
      </c>
    </row>
    <row r="305" spans="1:11" x14ac:dyDescent="0.2">
      <c r="A305" s="1">
        <v>275</v>
      </c>
      <c r="B305" s="1">
        <v>31</v>
      </c>
      <c r="C305" t="str">
        <f t="shared" si="22"/>
        <v>NUMB</v>
      </c>
      <c r="D305" s="1" t="s">
        <v>86</v>
      </c>
      <c r="E305" t="s">
        <v>244</v>
      </c>
      <c r="F305" s="1"/>
      <c r="H305" s="1" t="s">
        <v>243</v>
      </c>
      <c r="J305" t="str">
        <f t="shared" si="23"/>
        <v xml:space="preserve">                      275: "31",</v>
      </c>
      <c r="K305" t="str">
        <f t="shared" si="24"/>
        <v xml:space="preserve">                        275: ("31", "NUMB"),</v>
      </c>
    </row>
    <row r="306" spans="1:11" x14ac:dyDescent="0.2">
      <c r="A306" s="1">
        <v>276</v>
      </c>
      <c r="B306" s="1">
        <v>2001</v>
      </c>
      <c r="C306" t="str">
        <f t="shared" si="22"/>
        <v>NUMB</v>
      </c>
      <c r="D306" s="1" t="s">
        <v>33</v>
      </c>
      <c r="E306" t="s">
        <v>246</v>
      </c>
      <c r="F306" s="1"/>
      <c r="H306" s="1" t="s">
        <v>245</v>
      </c>
      <c r="J306" t="str">
        <f t="shared" si="23"/>
        <v xml:space="preserve">                      276: "2001",</v>
      </c>
      <c r="K306" t="str">
        <f t="shared" si="24"/>
        <v xml:space="preserve">                        276: ("2001", "NUMB"),</v>
      </c>
    </row>
    <row r="307" spans="1:11" x14ac:dyDescent="0.2">
      <c r="A307" s="1">
        <v>277</v>
      </c>
      <c r="B307" s="1">
        <v>2011</v>
      </c>
      <c r="C307" t="str">
        <f t="shared" si="22"/>
        <v>NUMB</v>
      </c>
      <c r="D307" s="1" t="s">
        <v>33</v>
      </c>
      <c r="E307" t="s">
        <v>59</v>
      </c>
      <c r="F307" s="1"/>
      <c r="H307" s="1" t="s">
        <v>58</v>
      </c>
      <c r="J307" t="str">
        <f t="shared" si="23"/>
        <v xml:space="preserve">                      277: "2011",</v>
      </c>
      <c r="K307" t="str">
        <f t="shared" si="24"/>
        <v xml:space="preserve">                        277: ("2011", "NUMB"),</v>
      </c>
    </row>
    <row r="308" spans="1:11" x14ac:dyDescent="0.2">
      <c r="A308" s="1">
        <v>278</v>
      </c>
      <c r="B308" s="1">
        <v>1</v>
      </c>
      <c r="C308" t="str">
        <f t="shared" si="22"/>
        <v>NUMB</v>
      </c>
      <c r="D308" s="1" t="s">
        <v>86</v>
      </c>
      <c r="E308" t="s">
        <v>235</v>
      </c>
      <c r="F308" s="1"/>
      <c r="H308" s="1" t="s">
        <v>55</v>
      </c>
      <c r="J308" t="str">
        <f t="shared" si="23"/>
        <v xml:space="preserve">                      278: "1",</v>
      </c>
      <c r="K308" t="str">
        <f t="shared" si="24"/>
        <v xml:space="preserve">                        278: ("1", "NUMB"),</v>
      </c>
    </row>
    <row r="309" spans="1:11" x14ac:dyDescent="0.2">
      <c r="A309" s="1">
        <v>279</v>
      </c>
      <c r="B309" s="1">
        <v>2003</v>
      </c>
      <c r="C309" t="str">
        <f t="shared" si="22"/>
        <v>NUMB</v>
      </c>
      <c r="D309" s="1" t="s">
        <v>33</v>
      </c>
      <c r="E309" t="s">
        <v>61</v>
      </c>
      <c r="F309" s="1"/>
      <c r="H309" s="1" t="s">
        <v>60</v>
      </c>
      <c r="J309" t="str">
        <f t="shared" si="23"/>
        <v xml:space="preserve">                      279: "2003",</v>
      </c>
      <c r="K309" t="str">
        <f t="shared" si="24"/>
        <v xml:space="preserve">                        279: ("2003", "NUMB"),</v>
      </c>
    </row>
    <row r="310" spans="1:11" x14ac:dyDescent="0.2">
      <c r="A310" s="1">
        <v>280.10000000000002</v>
      </c>
      <c r="B310" s="1" t="s">
        <v>770</v>
      </c>
      <c r="C310" t="s">
        <v>941</v>
      </c>
      <c r="D310" s="1" t="s">
        <v>942</v>
      </c>
      <c r="F310" s="1"/>
      <c r="H310" s="1" t="s">
        <v>247</v>
      </c>
      <c r="J310" t="str">
        <f t="shared" si="23"/>
        <v xml:space="preserve">                      280.1: "Jean",</v>
      </c>
      <c r="K310" t="str">
        <f t="shared" si="24"/>
        <v xml:space="preserve">                        280.1: ("Jean", "SPLT-ALPHA"),</v>
      </c>
    </row>
    <row r="311" spans="1:11" x14ac:dyDescent="0.2">
      <c r="A311" s="1">
        <v>280.2</v>
      </c>
      <c r="B311" s="1" t="s">
        <v>771</v>
      </c>
      <c r="C311" t="s">
        <v>944</v>
      </c>
      <c r="D311" s="1" t="s">
        <v>945</v>
      </c>
      <c r="F311" s="1"/>
      <c r="H311" s="1"/>
      <c r="J311" t="str">
        <f t="shared" si="23"/>
        <v xml:space="preserve">                      280.2: "Claude",</v>
      </c>
      <c r="K311" t="str">
        <f t="shared" si="24"/>
        <v xml:space="preserve">                        280.2: ("Claude", "SPLT-ALPHA"),</v>
      </c>
    </row>
    <row r="312" spans="1:11" x14ac:dyDescent="0.2">
      <c r="A312" s="1">
        <v>281</v>
      </c>
      <c r="B312" s="1">
        <v>160</v>
      </c>
      <c r="C312" t="str">
        <f t="shared" si="22"/>
        <v>NUMB</v>
      </c>
      <c r="D312" s="1" t="s">
        <v>38</v>
      </c>
      <c r="E312" t="s">
        <v>249</v>
      </c>
      <c r="F312" s="1"/>
      <c r="H312" s="1" t="s">
        <v>248</v>
      </c>
      <c r="J312" t="str">
        <f t="shared" si="23"/>
        <v xml:space="preserve">                      281: "160",</v>
      </c>
      <c r="K312" t="str">
        <f t="shared" si="24"/>
        <v xml:space="preserve">                        281: ("160", "NUMB"),</v>
      </c>
    </row>
    <row r="313" spans="1:11" x14ac:dyDescent="0.2">
      <c r="A313" s="1">
        <v>282</v>
      </c>
      <c r="B313" s="1">
        <v>6.3</v>
      </c>
      <c r="C313" t="str">
        <f t="shared" si="22"/>
        <v>NUMB</v>
      </c>
      <c r="D313" s="1" t="s">
        <v>38</v>
      </c>
      <c r="F313" s="1"/>
      <c r="H313" s="1" t="s">
        <v>250</v>
      </c>
      <c r="J313" t="str">
        <f t="shared" si="23"/>
        <v xml:space="preserve">                      282: "6.3",</v>
      </c>
      <c r="K313" t="str">
        <f t="shared" si="24"/>
        <v xml:space="preserve">                        282: ("6.3", "NUMB"),</v>
      </c>
    </row>
    <row r="314" spans="1:11" x14ac:dyDescent="0.2">
      <c r="A314" s="1">
        <v>283</v>
      </c>
      <c r="B314" s="1" t="s">
        <v>251</v>
      </c>
      <c r="C314" t="str">
        <f t="shared" si="22"/>
        <v>ALPHA</v>
      </c>
      <c r="D314" s="1" t="s">
        <v>45</v>
      </c>
      <c r="E314" s="1" t="s">
        <v>252</v>
      </c>
      <c r="F314" s="1"/>
      <c r="H314" s="1" t="s">
        <v>251</v>
      </c>
      <c r="J314" t="str">
        <f t="shared" si="23"/>
        <v xml:space="preserve">                      283: "in",</v>
      </c>
      <c r="K314" t="str">
        <f t="shared" si="24"/>
        <v xml:space="preserve">                        283: ("in", "ALPHA"),</v>
      </c>
    </row>
    <row r="315" spans="1:11" x14ac:dyDescent="0.2">
      <c r="A315" s="1">
        <v>284</v>
      </c>
      <c r="B315" s="1">
        <v>82</v>
      </c>
      <c r="C315" t="str">
        <f t="shared" si="22"/>
        <v>NUMB</v>
      </c>
      <c r="D315" s="1" t="s">
        <v>38</v>
      </c>
      <c r="E315" t="s">
        <v>253</v>
      </c>
      <c r="F315" s="1"/>
      <c r="H315" s="1">
        <v>82</v>
      </c>
      <c r="J315" t="str">
        <f t="shared" si="23"/>
        <v xml:space="preserve">                      284: "82",</v>
      </c>
      <c r="K315" t="str">
        <f t="shared" si="24"/>
        <v xml:space="preserve">                        284: ("82", "NUMB"),</v>
      </c>
    </row>
    <row r="316" spans="1:11" x14ac:dyDescent="0.2">
      <c r="A316" s="1">
        <v>285</v>
      </c>
      <c r="B316" s="1">
        <v>3.2</v>
      </c>
      <c r="C316" t="str">
        <f t="shared" si="22"/>
        <v>NUMB</v>
      </c>
      <c r="D316" s="1" t="s">
        <v>38</v>
      </c>
      <c r="F316" s="1"/>
      <c r="H316" s="1" t="s">
        <v>254</v>
      </c>
      <c r="J316" t="str">
        <f t="shared" si="23"/>
        <v xml:space="preserve">                      285: "3.2",</v>
      </c>
      <c r="K316" t="str">
        <f t="shared" si="24"/>
        <v xml:space="preserve">                        285: ("3.2", "NUMB"),</v>
      </c>
    </row>
    <row r="317" spans="1:11" x14ac:dyDescent="0.2">
      <c r="A317" s="1">
        <v>286</v>
      </c>
      <c r="B317" s="1" t="s">
        <v>251</v>
      </c>
      <c r="C317" t="str">
        <f t="shared" si="22"/>
        <v>ALPHA</v>
      </c>
      <c r="D317" s="1" t="s">
        <v>45</v>
      </c>
      <c r="E317" s="1" t="s">
        <v>252</v>
      </c>
      <c r="F317" s="1"/>
      <c r="H317" s="1" t="s">
        <v>251</v>
      </c>
      <c r="J317" t="str">
        <f t="shared" si="23"/>
        <v xml:space="preserve">                      286: "in",</v>
      </c>
      <c r="K317" t="str">
        <f t="shared" si="24"/>
        <v xml:space="preserve">                        286: ("in", "ALPHA"),</v>
      </c>
    </row>
    <row r="318" spans="1:11" x14ac:dyDescent="0.2">
      <c r="A318" s="1">
        <v>287.10000000000002</v>
      </c>
      <c r="B318" s="1" t="s">
        <v>769</v>
      </c>
      <c r="C318" t="s">
        <v>941</v>
      </c>
      <c r="D318" s="1" t="s">
        <v>942</v>
      </c>
      <c r="E318" s="1" t="s">
        <v>154</v>
      </c>
      <c r="F318" s="1"/>
      <c r="H318" s="1" t="s">
        <v>153</v>
      </c>
      <c r="J318" t="str">
        <f t="shared" si="23"/>
        <v xml:space="preserve">                      287.1: "arches",</v>
      </c>
      <c r="K318" t="str">
        <f t="shared" si="24"/>
        <v xml:space="preserve">                        287.1: ("arches", "SPLT-ALPHA"),</v>
      </c>
    </row>
    <row r="319" spans="1:11" x14ac:dyDescent="0.2">
      <c r="A319" s="1">
        <v>287.2</v>
      </c>
      <c r="B319" s="1" t="s">
        <v>1001</v>
      </c>
      <c r="C319" t="s">
        <v>773</v>
      </c>
      <c r="D319" s="1" t="s">
        <v>772</v>
      </c>
      <c r="E319" s="1"/>
      <c r="F319" s="1"/>
      <c r="H319" s="1"/>
      <c r="J319" t="str">
        <f t="shared" si="23"/>
        <v xml:space="preserve">                      287.2: "doorways",</v>
      </c>
      <c r="K319" t="str">
        <f t="shared" si="24"/>
        <v xml:space="preserve">                        287.2: ("doorways", "SPLT-ALPHA"),</v>
      </c>
    </row>
    <row r="320" spans="1:11" x14ac:dyDescent="0.2">
      <c r="A320" s="1">
        <v>288</v>
      </c>
      <c r="B320" s="1" t="s">
        <v>676</v>
      </c>
      <c r="C320" t="str">
        <f t="shared" si="22"/>
        <v>NUMB</v>
      </c>
      <c r="D320" s="1" t="s">
        <v>255</v>
      </c>
      <c r="F320" s="1"/>
      <c r="H320" s="1" t="s">
        <v>366</v>
      </c>
      <c r="J320" t="str">
        <f t="shared" si="23"/>
        <v xml:space="preserve">                      288: "20th",</v>
      </c>
      <c r="K320" t="str">
        <f t="shared" si="24"/>
        <v xml:space="preserve">                        288: ("20th", "NUMB"),</v>
      </c>
    </row>
    <row r="321" spans="1:11" x14ac:dyDescent="0.2">
      <c r="A321" s="1">
        <v>289</v>
      </c>
      <c r="B321" s="1" t="s">
        <v>282</v>
      </c>
      <c r="C321" t="str">
        <f t="shared" si="22"/>
        <v>ALPHA</v>
      </c>
      <c r="D321" s="1" t="s">
        <v>28</v>
      </c>
      <c r="E321" s="1" t="s">
        <v>256</v>
      </c>
      <c r="F321" s="1"/>
      <c r="H321" s="1" t="s">
        <v>282</v>
      </c>
      <c r="J321" t="str">
        <f t="shared" si="23"/>
        <v xml:space="preserve">                      289: "EU",</v>
      </c>
      <c r="K321" t="str">
        <f t="shared" si="24"/>
        <v xml:space="preserve">                        289: ("EU", "ALPHA"),</v>
      </c>
    </row>
    <row r="322" spans="1:11" x14ac:dyDescent="0.2">
      <c r="A322" s="1">
        <v>290</v>
      </c>
      <c r="B322" s="1" t="s">
        <v>233</v>
      </c>
      <c r="C322" t="str">
        <f t="shared" si="22"/>
        <v>ALPHA</v>
      </c>
      <c r="D322" s="1" t="s">
        <v>28</v>
      </c>
      <c r="E322" s="1" t="s">
        <v>234</v>
      </c>
      <c r="F322" s="1"/>
      <c r="H322" s="1" t="s">
        <v>233</v>
      </c>
      <c r="J322" t="str">
        <f t="shared" si="23"/>
        <v xml:space="preserve">                      290: "ECB",</v>
      </c>
      <c r="K322" t="str">
        <f t="shared" si="24"/>
        <v xml:space="preserve">                        290: ("ECB", "ALPHA"),</v>
      </c>
    </row>
    <row r="323" spans="1:11" x14ac:dyDescent="0.2">
      <c r="A323" s="1">
        <v>291</v>
      </c>
      <c r="B323" s="1" t="s">
        <v>282</v>
      </c>
      <c r="C323" t="str">
        <f t="shared" si="22"/>
        <v>ALPHA</v>
      </c>
      <c r="D323" s="1" t="s">
        <v>28</v>
      </c>
      <c r="E323" s="1" t="s">
        <v>283</v>
      </c>
      <c r="F323" s="1"/>
      <c r="H323" s="1" t="s">
        <v>282</v>
      </c>
      <c r="J323" t="str">
        <f t="shared" si="23"/>
        <v xml:space="preserve">                      291: "EU",</v>
      </c>
      <c r="K323" t="str">
        <f t="shared" si="24"/>
        <v xml:space="preserve">                        291: ("EU", "ALPHA"),</v>
      </c>
    </row>
    <row r="324" spans="1:11" x14ac:dyDescent="0.2">
      <c r="A324" s="1">
        <v>292</v>
      </c>
      <c r="B324" s="1" t="s">
        <v>282</v>
      </c>
      <c r="C324" t="str">
        <f t="shared" si="22"/>
        <v>ALPHA</v>
      </c>
      <c r="D324" s="1" t="s">
        <v>28</v>
      </c>
      <c r="E324" s="1" t="s">
        <v>283</v>
      </c>
      <c r="F324" s="1"/>
      <c r="H324" s="1" t="s">
        <v>282</v>
      </c>
      <c r="J324" t="str">
        <f t="shared" si="23"/>
        <v xml:space="preserve">                      292: "EU",</v>
      </c>
      <c r="K324" t="str">
        <f t="shared" si="24"/>
        <v xml:space="preserve">                        292: ("EU", "ALPHA"),</v>
      </c>
    </row>
    <row r="325" spans="1:11" x14ac:dyDescent="0.2">
      <c r="A325" s="1">
        <v>293</v>
      </c>
      <c r="B325" s="1" t="s">
        <v>282</v>
      </c>
      <c r="C325" t="str">
        <f t="shared" si="22"/>
        <v>ALPHA</v>
      </c>
      <c r="D325" s="1" t="s">
        <v>28</v>
      </c>
      <c r="E325" s="1" t="s">
        <v>283</v>
      </c>
      <c r="F325" s="1"/>
      <c r="H325" s="1" t="s">
        <v>282</v>
      </c>
      <c r="J325" t="str">
        <f t="shared" si="23"/>
        <v xml:space="preserve">                      293: "EU",</v>
      </c>
      <c r="K325" t="str">
        <f t="shared" si="24"/>
        <v xml:space="preserve">                        293: ("EU", "ALPHA"),</v>
      </c>
    </row>
    <row r="326" spans="1:11" x14ac:dyDescent="0.2">
      <c r="A326" s="1">
        <v>294.10000000000002</v>
      </c>
      <c r="B326" s="1" t="s">
        <v>774</v>
      </c>
      <c r="C326" t="s">
        <v>941</v>
      </c>
      <c r="D326" s="1" t="s">
        <v>942</v>
      </c>
      <c r="F326" s="1"/>
      <c r="H326" s="1" t="s">
        <v>257</v>
      </c>
      <c r="J326" t="str">
        <f t="shared" si="23"/>
        <v xml:space="preserve">                      294.1: "highest",</v>
      </c>
      <c r="K326" t="str">
        <f t="shared" si="24"/>
        <v xml:space="preserve">                        294.1: ("highest", "SPLT-ALPHA"),</v>
      </c>
    </row>
    <row r="327" spans="1:11" x14ac:dyDescent="0.2">
      <c r="A327" s="1">
        <v>294.2</v>
      </c>
      <c r="B327" s="1" t="s">
        <v>775</v>
      </c>
      <c r="C327" t="s">
        <v>944</v>
      </c>
      <c r="D327" s="1" t="s">
        <v>945</v>
      </c>
      <c r="F327" s="1"/>
      <c r="H327" s="1"/>
      <c r="J327" t="str">
        <f t="shared" si="23"/>
        <v xml:space="preserve">                      294.2: "quality",</v>
      </c>
      <c r="K327" t="str">
        <f t="shared" si="24"/>
        <v xml:space="preserve">                        294.2: ("quality", "SPLT-ALPHA"),</v>
      </c>
    </row>
    <row r="328" spans="1:11" x14ac:dyDescent="0.2">
      <c r="A328" s="1">
        <v>295</v>
      </c>
      <c r="B328" s="1" t="s">
        <v>258</v>
      </c>
      <c r="C328" t="str">
        <f t="shared" si="22"/>
        <v>ALPHA</v>
      </c>
      <c r="D328" s="1" t="s">
        <v>259</v>
      </c>
      <c r="F328" s="1"/>
      <c r="H328" s="1" t="s">
        <v>258</v>
      </c>
      <c r="J328" t="str">
        <f t="shared" si="23"/>
        <v xml:space="preserve">                      295: "EURion",</v>
      </c>
      <c r="K328" t="str">
        <f t="shared" si="24"/>
        <v xml:space="preserve">                        295: ("EURion", "ALPHA"),</v>
      </c>
    </row>
    <row r="329" spans="1:11" x14ac:dyDescent="0.2">
      <c r="A329" s="1">
        <v>296</v>
      </c>
      <c r="B329" s="1" t="s">
        <v>678</v>
      </c>
      <c r="C329" t="str">
        <f t="shared" si="22"/>
        <v>NUMB</v>
      </c>
      <c r="D329" s="1" t="s">
        <v>287</v>
      </c>
      <c r="E329" s="1" t="s">
        <v>261</v>
      </c>
      <c r="F329" s="1"/>
      <c r="H329" s="1" t="s">
        <v>260</v>
      </c>
      <c r="J329" t="str">
        <f t="shared" si="23"/>
        <v xml:space="preserve">                      296: "US$100",</v>
      </c>
      <c r="K329" t="str">
        <f t="shared" si="24"/>
        <v xml:space="preserve">                        296: ("US$100", "NUMB"),</v>
      </c>
    </row>
    <row r="330" spans="1:11" x14ac:dyDescent="0.2">
      <c r="A330" s="1">
        <v>297.10000000000002</v>
      </c>
      <c r="B330" s="1" t="s">
        <v>776</v>
      </c>
      <c r="C330" t="s">
        <v>941</v>
      </c>
      <c r="D330" s="1" t="s">
        <v>942</v>
      </c>
      <c r="F330" s="1"/>
      <c r="H330" s="1" t="s">
        <v>262</v>
      </c>
      <c r="J330" t="str">
        <f t="shared" si="23"/>
        <v xml:space="preserve">                      297.1: "widely",</v>
      </c>
      <c r="K330" t="str">
        <f t="shared" si="24"/>
        <v xml:space="preserve">                        297.1: ("widely", "SPLT-ALPHA"),</v>
      </c>
    </row>
    <row r="331" spans="1:11" x14ac:dyDescent="0.2">
      <c r="A331" s="1">
        <v>297.2</v>
      </c>
      <c r="B331" s="1" t="s">
        <v>777</v>
      </c>
      <c r="C331" t="s">
        <v>944</v>
      </c>
      <c r="D331" s="1" t="s">
        <v>945</v>
      </c>
      <c r="F331" s="1"/>
      <c r="H331" s="1"/>
      <c r="J331" t="str">
        <f t="shared" si="23"/>
        <v xml:space="preserve">                      297.2: "used",</v>
      </c>
      <c r="K331" t="str">
        <f t="shared" si="24"/>
        <v xml:space="preserve">                        297.2: ("used", "SPLT-ALPHA"),</v>
      </c>
    </row>
    <row r="332" spans="1:11" x14ac:dyDescent="0.2">
      <c r="A332" s="1">
        <v>298.10000000000002</v>
      </c>
      <c r="B332" s="1" t="s">
        <v>907</v>
      </c>
      <c r="C332" t="s">
        <v>909</v>
      </c>
      <c r="D332" s="1" t="s">
        <v>942</v>
      </c>
      <c r="F332" s="1"/>
      <c r="H332" s="1" t="s">
        <v>263</v>
      </c>
      <c r="J332" t="str">
        <f t="shared" si="23"/>
        <v xml:space="preserve">                      298.1: "high",</v>
      </c>
      <c r="K332" t="str">
        <f t="shared" si="24"/>
        <v xml:space="preserve">                        298.1: ("high", "SPLT-ALPHA"),</v>
      </c>
    </row>
    <row r="333" spans="1:11" x14ac:dyDescent="0.2">
      <c r="A333" s="1">
        <v>298.10000000000002</v>
      </c>
      <c r="B333" s="1" t="s">
        <v>908</v>
      </c>
      <c r="C333" t="s">
        <v>909</v>
      </c>
      <c r="D333" s="1"/>
      <c r="F333" s="1"/>
      <c r="H333" s="1"/>
      <c r="J333" t="str">
        <f t="shared" si="23"/>
        <v xml:space="preserve">                      298.1: "value",</v>
      </c>
      <c r="K333" t="str">
        <f t="shared" si="24"/>
        <v xml:space="preserve">                        298.1: ("value", "SPLT-ALPHA"),</v>
      </c>
    </row>
    <row r="334" spans="1:11" x14ac:dyDescent="0.2">
      <c r="A334" s="1">
        <v>299</v>
      </c>
      <c r="B334" s="10">
        <v>10000</v>
      </c>
      <c r="C334" t="s">
        <v>778</v>
      </c>
      <c r="D334" s="1" t="s">
        <v>979</v>
      </c>
      <c r="F334" s="1"/>
      <c r="H334" s="12" t="s">
        <v>264</v>
      </c>
      <c r="I334" s="12"/>
      <c r="J334" t="s">
        <v>779</v>
      </c>
      <c r="K334" t="s">
        <v>906</v>
      </c>
    </row>
    <row r="335" spans="1:11" x14ac:dyDescent="0.2">
      <c r="A335" s="1">
        <v>300</v>
      </c>
      <c r="B335" s="1">
        <v>5000</v>
      </c>
      <c r="C335" t="str">
        <f t="shared" si="22"/>
        <v>NUMB</v>
      </c>
      <c r="D335" s="1" t="s">
        <v>38</v>
      </c>
      <c r="F335" s="1"/>
      <c r="H335" s="1" t="s">
        <v>265</v>
      </c>
      <c r="J335" t="str">
        <f>CONCATENATE("                      ",A335,$I$2,$I$12,B335,$I$14)</f>
        <v xml:space="preserve">                      300: "5000",</v>
      </c>
      <c r="K335" t="str">
        <f>CONCATENATE("                        ",A335,$I$2,$I$5,$I$3,B335,$I$3,$I$4,C335,$I$7,$I$6,$I$9)</f>
        <v xml:space="preserve">                        300: ("5000", "NUMB"),</v>
      </c>
    </row>
    <row r="336" spans="1:11" x14ac:dyDescent="0.2">
      <c r="A336" s="1">
        <v>301</v>
      </c>
      <c r="B336" s="1">
        <v>1000</v>
      </c>
      <c r="C336" t="str">
        <f t="shared" si="22"/>
        <v>NUMB</v>
      </c>
      <c r="D336" s="1" t="s">
        <v>38</v>
      </c>
      <c r="F336" s="1"/>
      <c r="H336" s="1" t="s">
        <v>266</v>
      </c>
      <c r="J336" t="str">
        <f>CONCATENATE("                      ",A336,$I$2,$I$12,B336,$I$14)</f>
        <v xml:space="preserve">                      301: "1000",</v>
      </c>
      <c r="K336" t="str">
        <f>CONCATENATE("                        ",A336,$I$2,$I$5,$I$3,B336,$I$3,$I$4,C336,$I$7,$I$6,$I$9)</f>
        <v xml:space="preserve">                        301: ("1000", "NUMB"),</v>
      </c>
    </row>
    <row r="337" spans="1:11" x14ac:dyDescent="0.2">
      <c r="A337" s="1">
        <v>302</v>
      </c>
      <c r="B337" s="1">
        <v>1000</v>
      </c>
      <c r="C337" t="str">
        <f t="shared" si="22"/>
        <v>NUMB</v>
      </c>
      <c r="D337" s="1" t="s">
        <v>38</v>
      </c>
      <c r="F337" s="1"/>
      <c r="H337" s="1" t="s">
        <v>266</v>
      </c>
      <c r="J337" t="str">
        <f>CONCATENATE("                      ",A337,$I$2,$I$12,B337,$I$14)</f>
        <v xml:space="preserve">                      302: "1000",</v>
      </c>
      <c r="K337" t="str">
        <f>CONCATENATE("                        ",A337,$I$2,$I$5,$I$3,B337,$I$3,$I$4,C337,$I$7,$I$6,$I$9)</f>
        <v xml:space="preserve">                        302: ("1000", "NUMB"),</v>
      </c>
    </row>
    <row r="338" spans="1:11" x14ac:dyDescent="0.2">
      <c r="A338" s="1">
        <v>303.10000000000002</v>
      </c>
      <c r="B338" s="1" t="s">
        <v>907</v>
      </c>
      <c r="C338" t="s">
        <v>944</v>
      </c>
      <c r="D338" s="1" t="s">
        <v>942</v>
      </c>
      <c r="F338" s="1"/>
      <c r="H338" s="1" t="s">
        <v>263</v>
      </c>
      <c r="J338" t="str">
        <f>CONCATENATE("                      ",A338,$I$2,$I$12,B338,$I$14)</f>
        <v xml:space="preserve">                      303.1: "high",</v>
      </c>
      <c r="K338" t="str">
        <f>CONCATENATE("                        ",A338,$I$2,$I$5,$I$3,B338,$I$3,$I$4,C338,$I$7,$I$6,$I$9)</f>
        <v xml:space="preserve">                        303.1: ("high", "SPLT-ALPHA"),</v>
      </c>
    </row>
    <row r="339" spans="1:11" x14ac:dyDescent="0.2">
      <c r="A339" s="1">
        <v>303.2</v>
      </c>
      <c r="B339" s="1" t="s">
        <v>908</v>
      </c>
      <c r="C339" t="s">
        <v>944</v>
      </c>
      <c r="D339" s="1" t="s">
        <v>942</v>
      </c>
      <c r="F339" s="1"/>
      <c r="H339" s="1"/>
      <c r="J339" t="str">
        <f>CONCATENATE("                      ",A339,$I$2,$I$12,B339,$I$14)</f>
        <v xml:space="preserve">                      303.2: "value",</v>
      </c>
    </row>
    <row r="340" spans="1:11" x14ac:dyDescent="0.2">
      <c r="A340" s="1">
        <v>304.10000000000002</v>
      </c>
      <c r="B340" s="1" t="s">
        <v>912</v>
      </c>
      <c r="C340" t="s">
        <v>944</v>
      </c>
      <c r="D340" s="1" t="s">
        <v>942</v>
      </c>
      <c r="F340" s="1"/>
      <c r="H340" s="1" t="s">
        <v>267</v>
      </c>
      <c r="J340" t="s">
        <v>910</v>
      </c>
      <c r="K340" t="s">
        <v>911</v>
      </c>
    </row>
    <row r="341" spans="1:11" x14ac:dyDescent="0.2">
      <c r="A341" s="1">
        <v>304.2</v>
      </c>
      <c r="B341" s="1" t="s">
        <v>913</v>
      </c>
      <c r="C341" t="s">
        <v>944</v>
      </c>
      <c r="D341" s="1" t="s">
        <v>942</v>
      </c>
      <c r="F341" s="1"/>
      <c r="H341" s="1"/>
    </row>
    <row r="342" spans="1:11" x14ac:dyDescent="0.2">
      <c r="A342" s="1">
        <v>305</v>
      </c>
      <c r="B342" s="1">
        <v>20</v>
      </c>
      <c r="C342" t="str">
        <f t="shared" si="22"/>
        <v>NUMB</v>
      </c>
      <c r="D342" s="1" t="s">
        <v>86</v>
      </c>
      <c r="E342" t="s">
        <v>268</v>
      </c>
      <c r="F342" s="1"/>
      <c r="H342" s="1">
        <v>20</v>
      </c>
      <c r="J342" t="str">
        <f t="shared" ref="J342:J350" si="25">CONCATENATE("                      ",A342,$I$2,$I$12,B342,$I$14)</f>
        <v xml:space="preserve">                      305: "20",</v>
      </c>
      <c r="K342" t="str">
        <f t="shared" ref="K342:K365" si="26">CONCATENATE("                        ",A342,$I$2,$I$5,$I$3,B342,$I$3,$I$4,C342,$I$7,$I$6,$I$9)</f>
        <v xml:space="preserve">                        305: ("20", "NUMB"),</v>
      </c>
    </row>
    <row r="343" spans="1:11" x14ac:dyDescent="0.2">
      <c r="A343" s="1">
        <v>306</v>
      </c>
      <c r="B343" s="1">
        <v>2010</v>
      </c>
      <c r="C343" t="str">
        <f t="shared" si="22"/>
        <v>NUMB</v>
      </c>
      <c r="D343" s="1" t="s">
        <v>33</v>
      </c>
      <c r="E343" t="s">
        <v>139</v>
      </c>
      <c r="F343" s="1"/>
      <c r="H343" s="1" t="s">
        <v>122</v>
      </c>
      <c r="J343" t="str">
        <f t="shared" si="25"/>
        <v xml:space="preserve">                      306: "2010",</v>
      </c>
      <c r="K343" t="str">
        <f t="shared" si="26"/>
        <v xml:space="preserve">                        306: ("2010", "NUMB"),</v>
      </c>
    </row>
    <row r="344" spans="1:11" x14ac:dyDescent="0.2">
      <c r="A344" s="1">
        <v>307</v>
      </c>
      <c r="B344" s="4">
        <v>500</v>
      </c>
      <c r="C344" t="str">
        <f t="shared" si="22"/>
        <v>NUMB</v>
      </c>
      <c r="D344" s="1" t="s">
        <v>287</v>
      </c>
      <c r="F344" s="1"/>
      <c r="H344" s="1" t="s">
        <v>286</v>
      </c>
      <c r="J344" t="str">
        <f t="shared" si="25"/>
        <v xml:space="preserve">                      307: "500",</v>
      </c>
      <c r="K344" t="str">
        <f t="shared" si="26"/>
        <v xml:space="preserve">                        307: ("500", "NUMB"),</v>
      </c>
    </row>
    <row r="345" spans="1:11" x14ac:dyDescent="0.2">
      <c r="A345" s="1">
        <v>308</v>
      </c>
      <c r="B345" s="6">
        <v>0.9</v>
      </c>
      <c r="C345" t="str">
        <f t="shared" si="22"/>
        <v>NUMB</v>
      </c>
      <c r="D345" s="1" t="s">
        <v>270</v>
      </c>
      <c r="F345" s="1"/>
      <c r="H345" s="1" t="s">
        <v>269</v>
      </c>
      <c r="J345" t="str">
        <f t="shared" si="25"/>
        <v xml:space="preserve">                      308: "0.9",</v>
      </c>
      <c r="K345" t="str">
        <f t="shared" si="26"/>
        <v xml:space="preserve">                        308: ("0.9", "NUMB"),</v>
      </c>
    </row>
    <row r="346" spans="1:11" x14ac:dyDescent="0.2">
      <c r="A346" s="1">
        <v>309</v>
      </c>
      <c r="B346" s="4">
        <v>500</v>
      </c>
      <c r="C346" t="str">
        <f t="shared" si="22"/>
        <v>NUMB</v>
      </c>
      <c r="D346" s="1" t="s">
        <v>287</v>
      </c>
      <c r="F346" s="1"/>
      <c r="H346" s="1" t="s">
        <v>286</v>
      </c>
      <c r="J346" t="str">
        <f t="shared" si="25"/>
        <v xml:space="preserve">                      309: "500",</v>
      </c>
      <c r="K346" t="str">
        <f t="shared" si="26"/>
        <v xml:space="preserve">                        309: ("500", "NUMB"),</v>
      </c>
    </row>
    <row r="347" spans="1:11" x14ac:dyDescent="0.2">
      <c r="A347" s="1">
        <v>310</v>
      </c>
      <c r="B347" s="1" t="s">
        <v>39</v>
      </c>
      <c r="C347" t="str">
        <f t="shared" si="22"/>
        <v>ALPHA</v>
      </c>
      <c r="D347" s="1" t="s">
        <v>28</v>
      </c>
      <c r="E347" s="1" t="s">
        <v>40</v>
      </c>
      <c r="F347" s="1"/>
      <c r="H347" s="1" t="s">
        <v>39</v>
      </c>
      <c r="J347" t="str">
        <f t="shared" si="25"/>
        <v xml:space="preserve">                      310: "UK",</v>
      </c>
      <c r="K347" t="str">
        <f t="shared" si="26"/>
        <v xml:space="preserve">                        310: ("UK", "ALPHA"),</v>
      </c>
    </row>
    <row r="348" spans="1:11" x14ac:dyDescent="0.2">
      <c r="A348" s="1">
        <v>311</v>
      </c>
      <c r="B348" s="4">
        <v>500</v>
      </c>
      <c r="C348" t="str">
        <f t="shared" si="22"/>
        <v>NUMB</v>
      </c>
      <c r="D348" s="1" t="s">
        <v>287</v>
      </c>
      <c r="F348" s="1"/>
      <c r="H348" s="1" t="s">
        <v>286</v>
      </c>
      <c r="J348" t="str">
        <f t="shared" si="25"/>
        <v xml:space="preserve">                      311: "500",</v>
      </c>
      <c r="K348" t="str">
        <f t="shared" si="26"/>
        <v xml:space="preserve">                        311: ("500", "NUMB"),</v>
      </c>
    </row>
    <row r="349" spans="1:11" x14ac:dyDescent="0.2">
      <c r="A349" s="1">
        <v>312</v>
      </c>
      <c r="B349" s="7">
        <v>430</v>
      </c>
      <c r="C349" t="str">
        <f t="shared" si="22"/>
        <v>NUMB</v>
      </c>
      <c r="D349" s="1" t="s">
        <v>332</v>
      </c>
      <c r="E349" t="s">
        <v>333</v>
      </c>
      <c r="F349" s="1"/>
      <c r="H349" s="1" t="s">
        <v>331</v>
      </c>
      <c r="J349" t="str">
        <f t="shared" si="25"/>
        <v xml:space="preserve">                      312: "430",</v>
      </c>
      <c r="K349" t="str">
        <f t="shared" si="26"/>
        <v xml:space="preserve">                        312: ("430", "NUMB"),</v>
      </c>
    </row>
    <row r="350" spans="1:11" x14ac:dyDescent="0.2">
      <c r="A350" s="1">
        <v>313.10000000000002</v>
      </c>
      <c r="B350" s="1" t="s">
        <v>914</v>
      </c>
      <c r="C350" t="s">
        <v>941</v>
      </c>
      <c r="D350" s="1" t="s">
        <v>942</v>
      </c>
      <c r="F350" s="1"/>
      <c r="H350" s="1" t="s">
        <v>334</v>
      </c>
      <c r="J350" t="str">
        <f t="shared" si="25"/>
        <v xml:space="preserve">                      313.1: "publicly",</v>
      </c>
      <c r="K350" t="str">
        <f t="shared" si="26"/>
        <v xml:space="preserve">                        313.1: ("publicly", "SPLT-ALPHA"),</v>
      </c>
    </row>
    <row r="351" spans="1:11" x14ac:dyDescent="0.2">
      <c r="A351" s="1">
        <v>313.2</v>
      </c>
      <c r="B351" s="1" t="s">
        <v>915</v>
      </c>
      <c r="C351" t="s">
        <v>944</v>
      </c>
      <c r="D351" s="1" t="s">
        <v>942</v>
      </c>
      <c r="F351" s="1"/>
      <c r="H351" s="1"/>
      <c r="K351" t="str">
        <f t="shared" si="26"/>
        <v xml:space="preserve">                        313.2: ("circulated", "SPLT-ALPHA"),</v>
      </c>
    </row>
    <row r="352" spans="1:11" x14ac:dyDescent="0.2">
      <c r="A352" s="1">
        <v>314</v>
      </c>
      <c r="B352" s="1" t="s">
        <v>282</v>
      </c>
      <c r="C352" t="str">
        <f t="shared" si="22"/>
        <v>ALPHA</v>
      </c>
      <c r="D352" s="1" t="s">
        <v>28</v>
      </c>
      <c r="E352" s="1" t="s">
        <v>283</v>
      </c>
      <c r="F352" s="1"/>
      <c r="H352" s="1" t="s">
        <v>282</v>
      </c>
      <c r="J352" t="str">
        <f t="shared" ref="J352:J359" si="27">CONCATENATE("                      ",A352,$I$2,$I$12,B352,$I$14)</f>
        <v xml:space="preserve">                      314: "EU",</v>
      </c>
      <c r="K352" t="str">
        <f t="shared" si="26"/>
        <v xml:space="preserve">                        314: ("EU", "ALPHA"),</v>
      </c>
    </row>
    <row r="353" spans="1:11" x14ac:dyDescent="0.2">
      <c r="A353" s="1">
        <v>315.10000000000002</v>
      </c>
      <c r="B353" s="1" t="s">
        <v>916</v>
      </c>
      <c r="C353" t="s">
        <v>976</v>
      </c>
      <c r="D353" s="1" t="s">
        <v>918</v>
      </c>
      <c r="E353" s="1" t="s">
        <v>336</v>
      </c>
      <c r="F353" s="1"/>
      <c r="H353" s="1" t="s">
        <v>335</v>
      </c>
      <c r="J353" t="str">
        <f t="shared" si="27"/>
        <v xml:space="preserve">                      315.1: "2005/06",</v>
      </c>
      <c r="K353" t="str">
        <f t="shared" si="26"/>
        <v xml:space="preserve">                        315.1: ("2005/06", "SPLT-NUMB"),</v>
      </c>
    </row>
    <row r="354" spans="1:11" x14ac:dyDescent="0.2">
      <c r="A354" s="1">
        <v>315.2</v>
      </c>
      <c r="B354" s="1" t="s">
        <v>917</v>
      </c>
      <c r="C354" t="s">
        <v>944</v>
      </c>
      <c r="D354" s="1"/>
      <c r="E354" s="1"/>
      <c r="F354" s="1"/>
      <c r="H354" s="1"/>
      <c r="J354" t="str">
        <f t="shared" si="27"/>
        <v xml:space="preserve">                      315.2: "EC",</v>
      </c>
      <c r="K354" t="str">
        <f t="shared" si="26"/>
        <v xml:space="preserve">                        315.2: ("EC", "SPLT-ALPHA"),</v>
      </c>
    </row>
    <row r="355" spans="1:11" x14ac:dyDescent="0.2">
      <c r="A355" s="1">
        <v>316</v>
      </c>
      <c r="B355" s="4">
        <v>15000</v>
      </c>
      <c r="C355" t="str">
        <f t="shared" si="22"/>
        <v>NUMB</v>
      </c>
      <c r="D355" s="1" t="s">
        <v>287</v>
      </c>
      <c r="E355" t="s">
        <v>338</v>
      </c>
      <c r="F355" s="1"/>
      <c r="H355" s="1" t="s">
        <v>337</v>
      </c>
      <c r="J355" t="str">
        <f t="shared" si="27"/>
        <v xml:space="preserve">                      316: "15000",</v>
      </c>
      <c r="K355" t="str">
        <f t="shared" si="26"/>
        <v xml:space="preserve">                        316: ("15000", "NUMB"),</v>
      </c>
    </row>
    <row r="356" spans="1:11" x14ac:dyDescent="0.2">
      <c r="A356" s="1">
        <v>317</v>
      </c>
      <c r="B356" s="1">
        <v>2011</v>
      </c>
      <c r="C356" t="str">
        <f t="shared" si="22"/>
        <v>NUMB</v>
      </c>
      <c r="D356" s="1" t="s">
        <v>33</v>
      </c>
      <c r="E356" t="s">
        <v>59</v>
      </c>
      <c r="F356" s="1"/>
      <c r="H356" s="1" t="s">
        <v>58</v>
      </c>
      <c r="J356" t="str">
        <f t="shared" si="27"/>
        <v xml:space="preserve">                      317: "2011",</v>
      </c>
      <c r="K356" t="str">
        <f t="shared" si="26"/>
        <v xml:space="preserve">                        317: ("2011", "NUMB"),</v>
      </c>
    </row>
    <row r="357" spans="1:11" x14ac:dyDescent="0.2">
      <c r="A357" s="1">
        <v>318</v>
      </c>
      <c r="B357" s="5">
        <v>594833600</v>
      </c>
      <c r="C357" t="str">
        <f t="shared" si="22"/>
        <v>NUMB</v>
      </c>
      <c r="D357" s="1" t="s">
        <v>38</v>
      </c>
      <c r="E357" t="s">
        <v>231</v>
      </c>
      <c r="F357" s="1"/>
      <c r="H357" s="1" t="s">
        <v>230</v>
      </c>
      <c r="J357" t="str">
        <f t="shared" si="27"/>
        <v xml:space="preserve">                      318: "594833600",</v>
      </c>
      <c r="K357" t="str">
        <f t="shared" si="26"/>
        <v xml:space="preserve">                        318: ("594833600", "NUMB"),</v>
      </c>
    </row>
    <row r="358" spans="1:11" x14ac:dyDescent="0.2">
      <c r="A358" s="1">
        <v>319</v>
      </c>
      <c r="B358" s="4">
        <v>500</v>
      </c>
      <c r="C358" t="str">
        <f t="shared" si="22"/>
        <v>NUMB</v>
      </c>
      <c r="D358" s="1" t="s">
        <v>287</v>
      </c>
      <c r="F358" s="1"/>
      <c r="H358" s="1" t="s">
        <v>286</v>
      </c>
      <c r="J358" t="str">
        <f t="shared" si="27"/>
        <v xml:space="preserve">                      319: "500",</v>
      </c>
      <c r="K358" t="str">
        <f t="shared" si="26"/>
        <v xml:space="preserve">                        319: ("500", "NUMB"),</v>
      </c>
    </row>
    <row r="359" spans="1:11" x14ac:dyDescent="0.2">
      <c r="A359" s="1">
        <v>320.10000000000002</v>
      </c>
      <c r="B359" s="1" t="s">
        <v>919</v>
      </c>
      <c r="C359" t="s">
        <v>941</v>
      </c>
      <c r="D359" s="1" t="s">
        <v>67</v>
      </c>
      <c r="F359" s="1"/>
      <c r="H359" s="1" t="s">
        <v>339</v>
      </c>
      <c r="J359" t="str">
        <f t="shared" si="27"/>
        <v xml:space="preserve">                      320.1: "second",</v>
      </c>
      <c r="K359" t="str">
        <f t="shared" si="26"/>
        <v xml:space="preserve">                        320.1: ("second", "SPLT-ALPHA"),</v>
      </c>
    </row>
    <row r="360" spans="1:11" x14ac:dyDescent="0.2">
      <c r="A360" s="1">
        <v>320.2</v>
      </c>
      <c r="B360" s="1" t="s">
        <v>920</v>
      </c>
      <c r="C360" t="s">
        <v>944</v>
      </c>
      <c r="D360" s="1" t="s">
        <v>945</v>
      </c>
      <c r="F360" s="1"/>
      <c r="H360" s="1"/>
      <c r="K360" t="str">
        <f t="shared" si="26"/>
        <v xml:space="preserve">                        320.2: ("least", "SPLT-ALPHA"),</v>
      </c>
    </row>
    <row r="361" spans="1:11" x14ac:dyDescent="0.2">
      <c r="A361" s="1">
        <v>321</v>
      </c>
      <c r="B361" s="4">
        <v>297416801500</v>
      </c>
      <c r="C361" t="str">
        <f t="shared" si="22"/>
        <v>NUMB</v>
      </c>
      <c r="D361" s="1" t="s">
        <v>287</v>
      </c>
      <c r="E361" t="s">
        <v>341</v>
      </c>
      <c r="F361" s="1"/>
      <c r="H361" s="1" t="s">
        <v>340</v>
      </c>
      <c r="J361" t="str">
        <f t="shared" ref="J361:J424" si="28">CONCATENATE("                      ",A361,$I$2,$I$12,B361,$I$14)</f>
        <v xml:space="preserve">                      321: "297416801500",</v>
      </c>
      <c r="K361" t="str">
        <f t="shared" si="26"/>
        <v xml:space="preserve">                        321: ("297416801500", "NUMB"),</v>
      </c>
    </row>
    <row r="362" spans="1:11" x14ac:dyDescent="0.2">
      <c r="A362" s="1">
        <v>322</v>
      </c>
      <c r="B362" s="4">
        <v>500</v>
      </c>
      <c r="C362" t="str">
        <f t="shared" ref="C362:C439" si="29">IF(OR(D362="EXPN",D362="LSEQ",D362="ASWD"),"ALPHA", IF(OR(D362="NUM",D362="NORD",D362="NRANGE",D362="NSCI",D362="NDIG",D362="NTIME",D362="MONEY",D362="BMONEY",D362="NYER",D362="PRCT"),"NUMB", IF(OR(D362="URL",D362="NONE"),"MISC", IF(OR(D362="SPLT"),"SPLT"))))</f>
        <v>NUMB</v>
      </c>
      <c r="D362" s="1" t="s">
        <v>287</v>
      </c>
      <c r="F362" s="1"/>
      <c r="H362" s="1" t="s">
        <v>286</v>
      </c>
      <c r="J362" t="str">
        <f t="shared" si="28"/>
        <v xml:space="preserve">                      322: "500",</v>
      </c>
      <c r="K362" t="str">
        <f t="shared" si="26"/>
        <v xml:space="preserve">                        322: ("500", "NUMB"),</v>
      </c>
    </row>
    <row r="363" spans="1:11" x14ac:dyDescent="0.2">
      <c r="A363" s="1">
        <v>323.10000000000002</v>
      </c>
      <c r="B363" s="1" t="s">
        <v>921</v>
      </c>
      <c r="C363" t="s">
        <v>941</v>
      </c>
      <c r="D363" s="1" t="s">
        <v>923</v>
      </c>
      <c r="F363" s="1"/>
      <c r="H363" s="1" t="s">
        <v>342</v>
      </c>
      <c r="J363" t="str">
        <f t="shared" si="28"/>
        <v xml:space="preserve">                      323.1: "environment",</v>
      </c>
      <c r="K363" t="str">
        <f t="shared" si="26"/>
        <v xml:space="preserve">                        323.1: ("environment", "SPLT-ALPHA"),</v>
      </c>
    </row>
    <row r="364" spans="1:11" x14ac:dyDescent="0.2">
      <c r="A364" s="1">
        <v>323.2</v>
      </c>
      <c r="B364" s="1" t="s">
        <v>922</v>
      </c>
      <c r="C364" t="s">
        <v>944</v>
      </c>
      <c r="D364" s="1" t="s">
        <v>945</v>
      </c>
      <c r="F364" s="1"/>
      <c r="H364" s="1"/>
      <c r="J364" t="str">
        <f t="shared" si="28"/>
        <v xml:space="preserve">                      323.2: "friendly",</v>
      </c>
      <c r="K364" t="str">
        <f t="shared" si="26"/>
        <v xml:space="preserve">                        323.2: ("friendly", "SPLT-ALPHA"),</v>
      </c>
    </row>
    <row r="365" spans="1:11" x14ac:dyDescent="0.2">
      <c r="A365" s="1">
        <v>324.10000000000002</v>
      </c>
      <c r="B365" s="1" t="s">
        <v>924</v>
      </c>
      <c r="C365" t="s">
        <v>941</v>
      </c>
      <c r="D365" s="1" t="s">
        <v>942</v>
      </c>
      <c r="E365" s="1" t="s">
        <v>346</v>
      </c>
      <c r="F365" s="1"/>
      <c r="H365" s="1" t="s">
        <v>345</v>
      </c>
      <c r="J365" t="str">
        <f t="shared" si="28"/>
        <v xml:space="preserve">                      324.1: "Euro",</v>
      </c>
      <c r="K365" t="str">
        <f t="shared" si="26"/>
        <v xml:space="preserve">                        324.1: ("Euro", "SPLT-ALPHA"),</v>
      </c>
    </row>
    <row r="366" spans="1:11" x14ac:dyDescent="0.2">
      <c r="A366" s="1">
        <v>324.2</v>
      </c>
      <c r="B366" s="1" t="s">
        <v>925</v>
      </c>
      <c r="C366" t="s">
        <v>941</v>
      </c>
      <c r="D366" s="1" t="s">
        <v>945</v>
      </c>
      <c r="E366" s="1"/>
      <c r="F366" s="1"/>
      <c r="H366" s="1"/>
      <c r="J366" t="str">
        <f t="shared" si="28"/>
        <v xml:space="preserve">                      324.2: "Bill",</v>
      </c>
    </row>
    <row r="367" spans="1:11" x14ac:dyDescent="0.2">
      <c r="A367" s="1">
        <v>324.3</v>
      </c>
      <c r="B367" s="1" t="s">
        <v>926</v>
      </c>
      <c r="C367" t="s">
        <v>941</v>
      </c>
      <c r="D367" s="1" t="s">
        <v>945</v>
      </c>
      <c r="E367" s="1"/>
      <c r="F367" s="1"/>
      <c r="H367" s="1"/>
      <c r="J367" t="str">
        <f t="shared" si="28"/>
        <v xml:space="preserve">                      324.3: "Tracker",</v>
      </c>
    </row>
    <row r="368" spans="1:11" x14ac:dyDescent="0.2">
      <c r="A368" s="1">
        <v>325.10000000000002</v>
      </c>
      <c r="B368" s="1" t="s">
        <v>924</v>
      </c>
      <c r="C368" t="s">
        <v>941</v>
      </c>
      <c r="D368" s="1" t="s">
        <v>942</v>
      </c>
      <c r="E368" s="1" t="s">
        <v>346</v>
      </c>
      <c r="F368" s="1"/>
      <c r="H368" s="1" t="s">
        <v>202</v>
      </c>
      <c r="J368" t="str">
        <f t="shared" si="28"/>
        <v xml:space="preserve">                      325.1: "Euro",</v>
      </c>
      <c r="K368" t="str">
        <f>CONCATENATE("                        ",A368,$I$2,$I$5,$I$3,B368,$I$3,$I$4,C368,$I$7,$I$6,$I$9)</f>
        <v xml:space="preserve">                        325.1: ("Euro", "SPLT-ALPHA"),</v>
      </c>
    </row>
    <row r="369" spans="1:11" x14ac:dyDescent="0.2">
      <c r="A369" s="1">
        <v>325.2</v>
      </c>
      <c r="B369" s="1" t="s">
        <v>925</v>
      </c>
      <c r="C369" t="s">
        <v>941</v>
      </c>
      <c r="D369" s="1" t="s">
        <v>945</v>
      </c>
      <c r="E369" s="1"/>
      <c r="F369" s="1"/>
      <c r="H369" s="1"/>
      <c r="J369" t="str">
        <f t="shared" si="28"/>
        <v xml:space="preserve">                      325.2: "Bill",</v>
      </c>
    </row>
    <row r="370" spans="1:11" x14ac:dyDescent="0.2">
      <c r="A370" s="1">
        <v>325.3</v>
      </c>
      <c r="B370" s="1" t="s">
        <v>926</v>
      </c>
      <c r="C370" t="s">
        <v>941</v>
      </c>
      <c r="D370" s="1" t="s">
        <v>945</v>
      </c>
      <c r="E370" s="1"/>
      <c r="F370" s="1"/>
      <c r="H370" s="1"/>
      <c r="J370" t="str">
        <f t="shared" si="28"/>
        <v xml:space="preserve">                      325.3: "Tracker",</v>
      </c>
    </row>
    <row r="371" spans="1:11" x14ac:dyDescent="0.2">
      <c r="A371" s="1">
        <v>326</v>
      </c>
      <c r="B371" s="1">
        <v>96</v>
      </c>
      <c r="C371" t="str">
        <f t="shared" si="29"/>
        <v>NUMB</v>
      </c>
      <c r="D371" s="1" t="s">
        <v>38</v>
      </c>
      <c r="F371" s="1"/>
      <c r="H371" s="1" t="s">
        <v>176</v>
      </c>
      <c r="J371" t="str">
        <f t="shared" si="28"/>
        <v xml:space="preserve">                      326: "96",</v>
      </c>
      <c r="K371" t="str">
        <f t="shared" ref="K371:K402" si="30">CONCATENATE("                        ",A371,$I$2,$I$5,$I$3,B371,$I$3,$I$4,C371,$I$7,$I$6,$I$9)</f>
        <v xml:space="preserve">                        326: ("96", "NUMB"),</v>
      </c>
    </row>
    <row r="372" spans="1:11" x14ac:dyDescent="0.2">
      <c r="A372" s="1">
        <v>327</v>
      </c>
      <c r="B372" s="1">
        <v>2011</v>
      </c>
      <c r="C372" t="str">
        <f t="shared" si="29"/>
        <v>NUMB</v>
      </c>
      <c r="D372" s="1" t="s">
        <v>33</v>
      </c>
      <c r="E372" t="s">
        <v>59</v>
      </c>
      <c r="F372" s="1"/>
      <c r="H372" s="1" t="s">
        <v>58</v>
      </c>
      <c r="J372" t="str">
        <f t="shared" si="28"/>
        <v xml:space="preserve">                      327: "2011",</v>
      </c>
      <c r="K372" t="str">
        <f t="shared" si="30"/>
        <v xml:space="preserve">                        327: ("2011", "NUMB"),</v>
      </c>
    </row>
    <row r="373" spans="1:11" x14ac:dyDescent="0.2">
      <c r="A373" s="1">
        <v>328</v>
      </c>
      <c r="B373" s="11" t="s">
        <v>347</v>
      </c>
      <c r="C373" t="str">
        <f t="shared" si="29"/>
        <v>NUMB</v>
      </c>
      <c r="D373" s="1" t="s">
        <v>873</v>
      </c>
      <c r="E373" s="1" t="s">
        <v>349</v>
      </c>
      <c r="F373" s="1"/>
      <c r="H373" s="1" t="s">
        <v>348</v>
      </c>
      <c r="J373" t="str">
        <f t="shared" si="28"/>
        <v xml:space="preserve">                      328: "50°43′00",</v>
      </c>
      <c r="K373" t="str">
        <f t="shared" si="30"/>
        <v xml:space="preserve">                        328: ("50°43′00", "NUMB"),</v>
      </c>
    </row>
    <row r="374" spans="1:11" x14ac:dyDescent="0.2">
      <c r="A374" s="1">
        <v>329</v>
      </c>
      <c r="B374" s="1" t="s">
        <v>350</v>
      </c>
      <c r="C374" t="str">
        <f t="shared" si="29"/>
        <v>ALPHA</v>
      </c>
      <c r="D374" s="1" t="s">
        <v>45</v>
      </c>
      <c r="E374" s="1" t="s">
        <v>351</v>
      </c>
      <c r="F374" s="1"/>
      <c r="H374" s="1" t="s">
        <v>350</v>
      </c>
      <c r="J374" t="str">
        <f t="shared" si="28"/>
        <v xml:space="preserve">                      329: "N",</v>
      </c>
      <c r="K374" t="str">
        <f t="shared" si="30"/>
        <v xml:space="preserve">                        329: ("N", "ALPHA"),</v>
      </c>
    </row>
    <row r="375" spans="1:11" x14ac:dyDescent="0.2">
      <c r="A375" s="1">
        <v>330</v>
      </c>
      <c r="B375" s="1" t="s">
        <v>352</v>
      </c>
      <c r="C375" t="str">
        <f t="shared" si="29"/>
        <v>NUMB</v>
      </c>
      <c r="D375" s="1" t="s">
        <v>873</v>
      </c>
      <c r="E375" s="1" t="s">
        <v>354</v>
      </c>
      <c r="F375" s="1"/>
      <c r="H375" s="1" t="s">
        <v>353</v>
      </c>
      <c r="J375" t="str">
        <f t="shared" si="28"/>
        <v xml:space="preserve">                      330: "02°26′00",</v>
      </c>
      <c r="K375" t="str">
        <f t="shared" si="30"/>
        <v xml:space="preserve">                        330: ("02°26′00", "NUMB"),</v>
      </c>
    </row>
    <row r="376" spans="1:11" x14ac:dyDescent="0.2">
      <c r="A376" s="1">
        <v>331</v>
      </c>
      <c r="B376" s="1" t="s">
        <v>679</v>
      </c>
      <c r="C376" t="str">
        <f t="shared" si="29"/>
        <v>ALPHA</v>
      </c>
      <c r="D376" s="1" t="s">
        <v>45</v>
      </c>
      <c r="E376" s="1" t="s">
        <v>356</v>
      </c>
      <c r="F376" s="1"/>
      <c r="H376" s="1" t="s">
        <v>355</v>
      </c>
      <c r="J376" t="str">
        <f t="shared" si="28"/>
        <v xml:space="preserve">                      331: "W﻿",</v>
      </c>
      <c r="K376" t="str">
        <f t="shared" si="30"/>
        <v xml:space="preserve">                        331: ("W﻿", "ALPHA"),</v>
      </c>
    </row>
    <row r="377" spans="1:11" x14ac:dyDescent="0.2">
      <c r="A377" s="1">
        <v>332</v>
      </c>
      <c r="B377" s="1">
        <v>50</v>
      </c>
      <c r="C377" t="str">
        <f t="shared" si="29"/>
        <v>NUMB</v>
      </c>
      <c r="D377" s="1" t="s">
        <v>38</v>
      </c>
      <c r="F377" s="1"/>
      <c r="H377" s="1" t="s">
        <v>357</v>
      </c>
      <c r="J377" t="str">
        <f t="shared" si="28"/>
        <v xml:space="preserve">                      332: "50",</v>
      </c>
      <c r="K377" t="str">
        <f t="shared" si="30"/>
        <v xml:space="preserve">                        332: ("50", "NUMB"),</v>
      </c>
    </row>
    <row r="378" spans="1:11" x14ac:dyDescent="0.2">
      <c r="A378" s="1">
        <v>333</v>
      </c>
      <c r="B378" s="1">
        <v>80</v>
      </c>
      <c r="C378" t="str">
        <f t="shared" si="29"/>
        <v>NUMB</v>
      </c>
      <c r="D378" s="1" t="s">
        <v>38</v>
      </c>
      <c r="F378" s="1"/>
      <c r="H378" s="1" t="s">
        <v>358</v>
      </c>
      <c r="J378" t="str">
        <f t="shared" si="28"/>
        <v xml:space="preserve">                      333: "80",</v>
      </c>
      <c r="K378" t="str">
        <f t="shared" si="30"/>
        <v xml:space="preserve">                        333: ("80", "NUMB"),</v>
      </c>
    </row>
    <row r="379" spans="1:11" x14ac:dyDescent="0.2">
      <c r="A379" s="1">
        <v>334</v>
      </c>
      <c r="B379" s="1" t="s">
        <v>359</v>
      </c>
      <c r="C379" t="str">
        <f t="shared" si="29"/>
        <v>ALPHA</v>
      </c>
      <c r="D379" s="1" t="s">
        <v>45</v>
      </c>
      <c r="E379" s="1" t="s">
        <v>361</v>
      </c>
      <c r="F379" s="1"/>
      <c r="H379" s="1" t="s">
        <v>360</v>
      </c>
      <c r="J379" t="str">
        <f t="shared" si="28"/>
        <v xml:space="preserve">                      334: "km",</v>
      </c>
      <c r="K379" t="str">
        <f t="shared" si="30"/>
        <v xml:space="preserve">                        334: ("km", "ALPHA"),</v>
      </c>
    </row>
    <row r="380" spans="1:11" x14ac:dyDescent="0.2">
      <c r="A380" s="1">
        <v>335</v>
      </c>
      <c r="B380" s="1">
        <v>40</v>
      </c>
      <c r="C380" t="str">
        <f t="shared" si="29"/>
        <v>NUMB</v>
      </c>
      <c r="D380" s="1" t="s">
        <v>38</v>
      </c>
      <c r="E380" t="s">
        <v>362</v>
      </c>
      <c r="F380" s="1"/>
      <c r="H380" s="1">
        <v>40</v>
      </c>
      <c r="J380" t="str">
        <f t="shared" si="28"/>
        <v xml:space="preserve">                      335: "40",</v>
      </c>
      <c r="K380" t="str">
        <f t="shared" si="30"/>
        <v xml:space="preserve">                        335: ("40", "NUMB"),</v>
      </c>
    </row>
    <row r="381" spans="1:11" x14ac:dyDescent="0.2">
      <c r="A381" s="1">
        <v>336</v>
      </c>
      <c r="B381" s="1">
        <v>64</v>
      </c>
      <c r="C381" t="str">
        <f t="shared" si="29"/>
        <v>NUMB</v>
      </c>
      <c r="D381" s="1" t="s">
        <v>38</v>
      </c>
      <c r="F381" s="1"/>
      <c r="H381" s="1" t="s">
        <v>363</v>
      </c>
      <c r="J381" t="str">
        <f t="shared" si="28"/>
        <v xml:space="preserve">                      336: "64",</v>
      </c>
      <c r="K381" t="str">
        <f t="shared" si="30"/>
        <v xml:space="preserve">                        336: ("64", "NUMB"),</v>
      </c>
    </row>
    <row r="382" spans="1:11" x14ac:dyDescent="0.2">
      <c r="A382" s="1">
        <v>337</v>
      </c>
      <c r="B382" s="1" t="s">
        <v>359</v>
      </c>
      <c r="C382" t="str">
        <f t="shared" si="29"/>
        <v>ALPHA</v>
      </c>
      <c r="D382" s="1" t="s">
        <v>45</v>
      </c>
      <c r="E382" s="1" t="s">
        <v>361</v>
      </c>
      <c r="F382" s="1"/>
      <c r="H382" s="1" t="s">
        <v>360</v>
      </c>
      <c r="J382" t="str">
        <f t="shared" si="28"/>
        <v xml:space="preserve">                      337: "km",</v>
      </c>
      <c r="K382" t="str">
        <f t="shared" si="30"/>
        <v xml:space="preserve">                        337: ("km", "ALPHA"),</v>
      </c>
    </row>
    <row r="383" spans="1:11" x14ac:dyDescent="0.2">
      <c r="A383" s="1">
        <v>338</v>
      </c>
      <c r="B383" s="1">
        <v>1024</v>
      </c>
      <c r="C383" t="str">
        <f t="shared" si="29"/>
        <v>NUMB</v>
      </c>
      <c r="D383" s="1" t="s">
        <v>38</v>
      </c>
      <c r="E383" t="s">
        <v>364</v>
      </c>
      <c r="F383" s="1"/>
      <c r="H383" s="1">
        <v>1024</v>
      </c>
      <c r="J383" t="str">
        <f t="shared" si="28"/>
        <v xml:space="preserve">                      338: "1024",</v>
      </c>
      <c r="K383" t="str">
        <f t="shared" si="30"/>
        <v xml:space="preserve">                        338: ("1024", "NUMB"),</v>
      </c>
    </row>
    <row r="384" spans="1:11" x14ac:dyDescent="0.2">
      <c r="A384" s="1">
        <v>339</v>
      </c>
      <c r="B384" s="1">
        <v>2653</v>
      </c>
      <c r="C384" t="str">
        <f t="shared" si="29"/>
        <v>NUMB</v>
      </c>
      <c r="D384" s="1" t="s">
        <v>38</v>
      </c>
      <c r="E384" t="s">
        <v>424</v>
      </c>
      <c r="F384" s="1"/>
      <c r="H384" s="1" t="s">
        <v>365</v>
      </c>
      <c r="J384" t="str">
        <f t="shared" si="28"/>
        <v xml:space="preserve">                      339: "2653",</v>
      </c>
      <c r="K384" t="str">
        <f t="shared" si="30"/>
        <v xml:space="preserve">                        339: ("2653", "NUMB"),</v>
      </c>
    </row>
    <row r="385" spans="1:11" x14ac:dyDescent="0.2">
      <c r="A385" s="1">
        <v>340</v>
      </c>
      <c r="B385" s="1" t="s">
        <v>425</v>
      </c>
      <c r="C385" t="str">
        <f t="shared" si="29"/>
        <v>ALPHA</v>
      </c>
      <c r="D385" s="1" t="s">
        <v>45</v>
      </c>
      <c r="E385" s="1" t="s">
        <v>426</v>
      </c>
      <c r="F385" s="1"/>
      <c r="H385" s="1" t="s">
        <v>425</v>
      </c>
      <c r="J385" t="str">
        <f t="shared" si="28"/>
        <v xml:space="preserve">                      340: "km²",</v>
      </c>
      <c r="K385" t="str">
        <f t="shared" si="30"/>
        <v xml:space="preserve">                        340: ("km²", "ALPHA"),</v>
      </c>
    </row>
    <row r="386" spans="1:11" x14ac:dyDescent="0.2">
      <c r="A386" s="1">
        <v>341.1</v>
      </c>
      <c r="B386" s="1" t="s">
        <v>927</v>
      </c>
      <c r="C386" t="s">
        <v>941</v>
      </c>
      <c r="D386" s="1" t="s">
        <v>942</v>
      </c>
      <c r="F386" s="1"/>
      <c r="H386" s="1" t="s">
        <v>313</v>
      </c>
      <c r="J386" t="str">
        <f t="shared" si="28"/>
        <v xml:space="preserve">                      341.1: "north",</v>
      </c>
      <c r="K386" t="str">
        <f t="shared" si="30"/>
        <v xml:space="preserve">                        341.1: ("north", "SPLT-ALPHA"),</v>
      </c>
    </row>
    <row r="387" spans="1:11" x14ac:dyDescent="0.2">
      <c r="A387" s="1">
        <v>341.2</v>
      </c>
      <c r="B387" s="1" t="s">
        <v>928</v>
      </c>
      <c r="C387" t="s">
        <v>941</v>
      </c>
      <c r="D387" s="1" t="s">
        <v>942</v>
      </c>
      <c r="F387" s="1"/>
      <c r="H387" s="1"/>
      <c r="J387" t="str">
        <f t="shared" si="28"/>
        <v xml:space="preserve">                      341.2: "west",</v>
      </c>
      <c r="K387" t="str">
        <f t="shared" si="30"/>
        <v xml:space="preserve">                        341.2: ("west", "SPLT-ALPHA"),</v>
      </c>
    </row>
    <row r="388" spans="1:11" x14ac:dyDescent="0.2">
      <c r="A388" s="1">
        <v>342.1</v>
      </c>
      <c r="B388" s="1" t="s">
        <v>929</v>
      </c>
      <c r="C388" t="s">
        <v>941</v>
      </c>
      <c r="D388" s="1" t="s">
        <v>942</v>
      </c>
      <c r="F388" s="1"/>
      <c r="H388" s="1" t="s">
        <v>314</v>
      </c>
      <c r="J388" t="str">
        <f t="shared" si="28"/>
        <v xml:space="preserve">                      342.1: "north",</v>
      </c>
      <c r="K388" t="str">
        <f t="shared" si="30"/>
        <v xml:space="preserve">                        342.1: ("north", "SPLT-ALPHA"),</v>
      </c>
    </row>
    <row r="389" spans="1:11" x14ac:dyDescent="0.2">
      <c r="A389" s="1">
        <v>342.2</v>
      </c>
      <c r="B389" s="1" t="s">
        <v>930</v>
      </c>
      <c r="C389" t="s">
        <v>941</v>
      </c>
      <c r="D389" s="1" t="s">
        <v>942</v>
      </c>
      <c r="F389" s="1"/>
      <c r="H389" s="1"/>
      <c r="J389" t="str">
        <f t="shared" si="28"/>
        <v xml:space="preserve">                      342.2: "east",</v>
      </c>
      <c r="K389" t="str">
        <f t="shared" si="30"/>
        <v xml:space="preserve">                        342.2: ("east", "SPLT-ALPHA"),</v>
      </c>
    </row>
    <row r="390" spans="1:11" x14ac:dyDescent="0.2">
      <c r="A390" s="1">
        <v>343</v>
      </c>
      <c r="B390" s="1">
        <v>390980</v>
      </c>
      <c r="C390" t="str">
        <f t="shared" si="29"/>
        <v>NUMB</v>
      </c>
      <c r="D390" s="1" t="s">
        <v>38</v>
      </c>
      <c r="E390" t="s">
        <v>316</v>
      </c>
      <c r="F390" s="1"/>
      <c r="H390" s="1" t="s">
        <v>315</v>
      </c>
      <c r="J390" t="str">
        <f t="shared" si="28"/>
        <v xml:space="preserve">                      343: "390980",</v>
      </c>
      <c r="K390" t="str">
        <f t="shared" si="30"/>
        <v xml:space="preserve">                        343: ("390980", "NUMB"),</v>
      </c>
    </row>
    <row r="391" spans="1:11" x14ac:dyDescent="0.2">
      <c r="A391" s="1">
        <v>344</v>
      </c>
      <c r="B391" s="1">
        <v>163444</v>
      </c>
      <c r="C391" t="str">
        <f t="shared" si="29"/>
        <v>NUMB</v>
      </c>
      <c r="D391" s="1" t="s">
        <v>38</v>
      </c>
      <c r="E391" t="s">
        <v>318</v>
      </c>
      <c r="F391" s="1"/>
      <c r="H391" s="1" t="s">
        <v>317</v>
      </c>
      <c r="J391" t="str">
        <f t="shared" si="28"/>
        <v xml:space="preserve">                      344: "163444",</v>
      </c>
      <c r="K391" t="str">
        <f t="shared" si="30"/>
        <v xml:space="preserve">                        344: ("163444", "NUMB"),</v>
      </c>
    </row>
    <row r="392" spans="1:11" x14ac:dyDescent="0.2">
      <c r="A392" s="1">
        <v>345</v>
      </c>
      <c r="B392" s="1">
        <v>138288</v>
      </c>
      <c r="C392" t="str">
        <f t="shared" si="29"/>
        <v>NUMB</v>
      </c>
      <c r="D392" s="1" t="s">
        <v>38</v>
      </c>
      <c r="E392" t="s">
        <v>320</v>
      </c>
      <c r="F392" s="1"/>
      <c r="H392" s="1" t="s">
        <v>319</v>
      </c>
      <c r="J392" t="str">
        <f t="shared" si="28"/>
        <v xml:space="preserve">                      345: "138288",</v>
      </c>
      <c r="K392" t="str">
        <f t="shared" si="30"/>
        <v xml:space="preserve">                        345: ("138288", "NUMB"),</v>
      </c>
    </row>
    <row r="393" spans="1:11" x14ac:dyDescent="0.2">
      <c r="A393" s="1">
        <v>346</v>
      </c>
      <c r="B393" s="1">
        <v>692712</v>
      </c>
      <c r="C393" t="str">
        <f t="shared" si="29"/>
        <v>NUMB</v>
      </c>
      <c r="D393" s="1" t="s">
        <v>38</v>
      </c>
      <c r="E393" t="s">
        <v>322</v>
      </c>
      <c r="F393" s="1"/>
      <c r="H393" s="1" t="s">
        <v>321</v>
      </c>
      <c r="J393" t="str">
        <f t="shared" si="28"/>
        <v xml:space="preserve">                      346: "692712",</v>
      </c>
      <c r="K393" t="str">
        <f t="shared" si="30"/>
        <v xml:space="preserve">                        346: ("692712", "NUMB"),</v>
      </c>
    </row>
    <row r="394" spans="1:11" x14ac:dyDescent="0.2">
      <c r="A394" s="1">
        <v>347</v>
      </c>
      <c r="B394" s="2" t="s">
        <v>680</v>
      </c>
      <c r="C394" t="str">
        <f t="shared" si="29"/>
        <v>NUMB</v>
      </c>
      <c r="D394" s="1" t="s">
        <v>270</v>
      </c>
      <c r="E394" t="s">
        <v>324</v>
      </c>
      <c r="F394" s="1"/>
      <c r="H394" s="1" t="s">
        <v>323</v>
      </c>
      <c r="J394" t="str">
        <f t="shared" si="28"/>
        <v xml:space="preserve">                      347: "91.3%",</v>
      </c>
      <c r="K394" t="str">
        <f t="shared" si="30"/>
        <v xml:space="preserve">                        347: ("91.3%", "NUMB"),</v>
      </c>
    </row>
    <row r="395" spans="1:11" x14ac:dyDescent="0.2">
      <c r="A395" s="1">
        <v>348</v>
      </c>
      <c r="B395" s="2" t="s">
        <v>681</v>
      </c>
      <c r="C395" t="str">
        <f t="shared" si="29"/>
        <v>NUMB</v>
      </c>
      <c r="D395" s="1" t="s">
        <v>270</v>
      </c>
      <c r="F395" s="1"/>
      <c r="H395" s="1" t="s">
        <v>325</v>
      </c>
      <c r="J395" t="str">
        <f t="shared" si="28"/>
        <v xml:space="preserve">                      348: "95.2%",</v>
      </c>
      <c r="K395" t="str">
        <f t="shared" si="30"/>
        <v xml:space="preserve">                        348: ("95.2%", "NUMB"),</v>
      </c>
    </row>
    <row r="396" spans="1:11" x14ac:dyDescent="0.2">
      <c r="A396" s="1">
        <v>349</v>
      </c>
      <c r="B396" s="2" t="s">
        <v>742</v>
      </c>
      <c r="C396" t="str">
        <f t="shared" si="29"/>
        <v>NUMB</v>
      </c>
      <c r="D396" s="1" t="s">
        <v>270</v>
      </c>
      <c r="F396" s="1"/>
      <c r="H396" s="1" t="s">
        <v>326</v>
      </c>
      <c r="J396" t="str">
        <f t="shared" si="28"/>
        <v xml:space="preserve">                      349: "98.8%",</v>
      </c>
      <c r="K396" t="str">
        <f t="shared" si="30"/>
        <v xml:space="preserve">                        349: ("98.8%", "NUMB"),</v>
      </c>
    </row>
    <row r="397" spans="1:11" x14ac:dyDescent="0.2">
      <c r="A397" s="1">
        <v>350</v>
      </c>
      <c r="B397" s="6">
        <v>0.78</v>
      </c>
      <c r="C397" t="str">
        <f t="shared" si="29"/>
        <v>NUMB</v>
      </c>
      <c r="D397" s="1" t="s">
        <v>270</v>
      </c>
      <c r="F397" s="1"/>
      <c r="H397" s="1" t="s">
        <v>327</v>
      </c>
      <c r="J397" t="str">
        <f t="shared" si="28"/>
        <v xml:space="preserve">                      350: "0.78",</v>
      </c>
      <c r="K397" t="str">
        <f t="shared" si="30"/>
        <v xml:space="preserve">                        350: ("0.78", "NUMB"),</v>
      </c>
    </row>
    <row r="398" spans="1:11" x14ac:dyDescent="0.2">
      <c r="A398" s="1">
        <v>351</v>
      </c>
      <c r="B398" s="2" t="s">
        <v>743</v>
      </c>
      <c r="C398" t="str">
        <f t="shared" si="29"/>
        <v>NUMB</v>
      </c>
      <c r="D398" s="1" t="s">
        <v>270</v>
      </c>
      <c r="F398" s="1"/>
      <c r="H398" s="1" t="s">
        <v>328</v>
      </c>
      <c r="J398" t="str">
        <f t="shared" si="28"/>
        <v xml:space="preserve">                      351: "13.7%",</v>
      </c>
      <c r="K398" t="str">
        <f t="shared" si="30"/>
        <v xml:space="preserve">                        351: ("13.7%", "NUMB"),</v>
      </c>
    </row>
    <row r="399" spans="1:11" x14ac:dyDescent="0.2">
      <c r="A399" s="1">
        <v>352</v>
      </c>
      <c r="B399" s="2" t="s">
        <v>744</v>
      </c>
      <c r="C399" t="str">
        <f t="shared" si="29"/>
        <v>NUMB</v>
      </c>
      <c r="D399" s="1" t="s">
        <v>270</v>
      </c>
      <c r="F399" s="1"/>
      <c r="H399" s="1" t="s">
        <v>329</v>
      </c>
      <c r="J399" t="str">
        <f t="shared" si="28"/>
        <v xml:space="preserve">                      352: "25.9%",</v>
      </c>
      <c r="K399" t="str">
        <f t="shared" si="30"/>
        <v xml:space="preserve">                        352: ("25.9%", "NUMB"),</v>
      </c>
    </row>
    <row r="400" spans="1:11" x14ac:dyDescent="0.2">
      <c r="A400" s="1">
        <v>353</v>
      </c>
      <c r="B400" s="1">
        <v>65</v>
      </c>
      <c r="C400" t="str">
        <f t="shared" si="29"/>
        <v>NUMB</v>
      </c>
      <c r="D400" s="1" t="s">
        <v>38</v>
      </c>
      <c r="F400" s="1"/>
      <c r="H400" s="1" t="s">
        <v>330</v>
      </c>
      <c r="J400" t="str">
        <f t="shared" si="28"/>
        <v xml:space="preserve">                      353: "65",</v>
      </c>
      <c r="K400" t="str">
        <f t="shared" si="30"/>
        <v xml:space="preserve">                        353: ("65", "NUMB"),</v>
      </c>
    </row>
    <row r="401" spans="1:11" x14ac:dyDescent="0.2">
      <c r="A401" s="1">
        <v>354</v>
      </c>
      <c r="B401" s="2" t="s">
        <v>745</v>
      </c>
      <c r="C401" t="str">
        <f t="shared" si="29"/>
        <v>NUMB</v>
      </c>
      <c r="D401" s="1" t="s">
        <v>384</v>
      </c>
      <c r="F401" s="1"/>
      <c r="H401" s="1" t="s">
        <v>383</v>
      </c>
      <c r="J401" t="str">
        <f t="shared" si="28"/>
        <v xml:space="preserve">                      354: "13.9%",</v>
      </c>
      <c r="K401" t="str">
        <f t="shared" si="30"/>
        <v xml:space="preserve">                        354: ("13.9%", "NUMB"),</v>
      </c>
    </row>
    <row r="402" spans="1:11" x14ac:dyDescent="0.2">
      <c r="A402" s="1">
        <v>355</v>
      </c>
      <c r="B402" s="1" t="s">
        <v>746</v>
      </c>
      <c r="C402" t="str">
        <f t="shared" si="29"/>
        <v>NUMB</v>
      </c>
      <c r="D402" s="1" t="s">
        <v>872</v>
      </c>
      <c r="F402" s="1"/>
      <c r="H402" s="1" t="s">
        <v>385</v>
      </c>
      <c r="J402" t="str">
        <f t="shared" si="28"/>
        <v xml:space="preserve">                      355: "16–74",</v>
      </c>
      <c r="K402" t="str">
        <f t="shared" si="30"/>
        <v xml:space="preserve">                        355: ("16–74", "NUMB"),</v>
      </c>
    </row>
    <row r="403" spans="1:11" x14ac:dyDescent="0.2">
      <c r="A403" s="1">
        <v>356</v>
      </c>
      <c r="B403" s="1">
        <v>34</v>
      </c>
      <c r="C403" t="str">
        <f t="shared" si="29"/>
        <v>NUMB</v>
      </c>
      <c r="D403" s="1" t="s">
        <v>38</v>
      </c>
      <c r="F403" s="1"/>
      <c r="H403" s="1" t="s">
        <v>386</v>
      </c>
      <c r="J403" t="str">
        <f t="shared" si="28"/>
        <v xml:space="preserve">                      356: "34",</v>
      </c>
      <c r="K403" t="str">
        <f t="shared" ref="K403:K429" si="31">CONCATENATE("                        ",A403,$I$2,$I$5,$I$3,B403,$I$3,$I$4,C403,$I$7,$I$6,$I$9)</f>
        <v xml:space="preserve">                        356: ("34", "NUMB"),</v>
      </c>
    </row>
    <row r="404" spans="1:11" x14ac:dyDescent="0.2">
      <c r="A404" s="1">
        <v>357</v>
      </c>
      <c r="B404" s="1">
        <v>9.6</v>
      </c>
      <c r="C404" t="str">
        <f t="shared" si="29"/>
        <v>NUMB</v>
      </c>
      <c r="D404" s="1" t="s">
        <v>38</v>
      </c>
      <c r="F404" s="1"/>
      <c r="H404" s="1" t="s">
        <v>387</v>
      </c>
      <c r="J404" t="str">
        <f t="shared" si="28"/>
        <v xml:space="preserve">                      357: "9.6",</v>
      </c>
      <c r="K404" t="str">
        <f t="shared" si="31"/>
        <v xml:space="preserve">                        357: ("9.6", "NUMB"),</v>
      </c>
    </row>
    <row r="405" spans="1:11" x14ac:dyDescent="0.2">
      <c r="A405" s="1">
        <v>358</v>
      </c>
      <c r="B405" s="1">
        <v>1000</v>
      </c>
      <c r="C405" t="str">
        <f t="shared" si="29"/>
        <v>NUMB</v>
      </c>
      <c r="D405" s="1" t="s">
        <v>38</v>
      </c>
      <c r="F405" s="1"/>
      <c r="H405" s="1" t="s">
        <v>266</v>
      </c>
      <c r="J405" t="str">
        <f t="shared" si="28"/>
        <v xml:space="preserve">                      358: "1000",</v>
      </c>
      <c r="K405" t="str">
        <f t="shared" si="31"/>
        <v xml:space="preserve">                        358: ("1000", "NUMB"),</v>
      </c>
    </row>
    <row r="406" spans="1:11" x14ac:dyDescent="0.2">
      <c r="A406" s="1">
        <v>359</v>
      </c>
      <c r="B406" s="1">
        <v>1996</v>
      </c>
      <c r="C406" t="str">
        <f t="shared" si="29"/>
        <v>NUMB</v>
      </c>
      <c r="D406" s="1" t="s">
        <v>33</v>
      </c>
      <c r="E406" t="s">
        <v>389</v>
      </c>
      <c r="F406" s="1"/>
      <c r="H406" s="1" t="s">
        <v>388</v>
      </c>
      <c r="J406" t="str">
        <f t="shared" si="28"/>
        <v xml:space="preserve">                      359: "1996",</v>
      </c>
      <c r="K406" t="str">
        <f t="shared" si="31"/>
        <v xml:space="preserve">                        359: ("1996", "NUMB"),</v>
      </c>
    </row>
    <row r="407" spans="1:11" x14ac:dyDescent="0.2">
      <c r="A407" s="1">
        <v>360</v>
      </c>
      <c r="B407" s="1">
        <v>1056</v>
      </c>
      <c r="C407" t="str">
        <f t="shared" si="29"/>
        <v>NUMB</v>
      </c>
      <c r="D407" s="1" t="s">
        <v>38</v>
      </c>
      <c r="E407" t="s">
        <v>391</v>
      </c>
      <c r="F407" s="1"/>
      <c r="H407" s="1" t="s">
        <v>390</v>
      </c>
      <c r="J407" t="str">
        <f t="shared" si="28"/>
        <v xml:space="preserve">                      360: "1056",</v>
      </c>
      <c r="K407" t="str">
        <f t="shared" si="31"/>
        <v xml:space="preserve">                        360: ("1056", "NUMB"),</v>
      </c>
    </row>
    <row r="408" spans="1:11" x14ac:dyDescent="0.2">
      <c r="A408" s="1">
        <v>361</v>
      </c>
      <c r="B408" s="1">
        <v>2.7</v>
      </c>
      <c r="C408" t="str">
        <f t="shared" si="29"/>
        <v>NUMB</v>
      </c>
      <c r="D408" s="1" t="s">
        <v>38</v>
      </c>
      <c r="F408" s="1"/>
      <c r="H408" s="1" t="s">
        <v>392</v>
      </c>
      <c r="J408" t="str">
        <f t="shared" si="28"/>
        <v xml:space="preserve">                      361: "2.7",</v>
      </c>
      <c r="K408" t="str">
        <f t="shared" si="31"/>
        <v xml:space="preserve">                        361: ("2.7", "NUMB"),</v>
      </c>
    </row>
    <row r="409" spans="1:11" x14ac:dyDescent="0.2">
      <c r="A409" s="1">
        <v>362</v>
      </c>
      <c r="B409" s="1">
        <v>1000</v>
      </c>
      <c r="C409" t="str">
        <f t="shared" si="29"/>
        <v>NUMB</v>
      </c>
      <c r="D409" s="1" t="s">
        <v>38</v>
      </c>
      <c r="E409" t="s">
        <v>393</v>
      </c>
      <c r="F409" s="1"/>
      <c r="H409" s="1" t="s">
        <v>266</v>
      </c>
      <c r="J409" t="str">
        <f t="shared" si="28"/>
        <v xml:space="preserve">                      362: "1000",</v>
      </c>
      <c r="K409" t="str">
        <f t="shared" si="31"/>
        <v xml:space="preserve">                        362: ("1000", "NUMB"),</v>
      </c>
    </row>
    <row r="410" spans="1:11" x14ac:dyDescent="0.2">
      <c r="A410" s="1">
        <v>363</v>
      </c>
      <c r="B410" s="1">
        <v>1997</v>
      </c>
      <c r="C410" t="str">
        <f t="shared" si="29"/>
        <v>NUMB</v>
      </c>
      <c r="D410" s="1" t="s">
        <v>33</v>
      </c>
      <c r="E410" t="s">
        <v>395</v>
      </c>
      <c r="F410" s="1"/>
      <c r="H410" s="1" t="s">
        <v>394</v>
      </c>
      <c r="J410" t="str">
        <f t="shared" si="28"/>
        <v xml:space="preserve">                      363: "1997",</v>
      </c>
      <c r="K410" t="str">
        <f t="shared" si="31"/>
        <v xml:space="preserve">                        363: ("1997", "NUMB"),</v>
      </c>
    </row>
    <row r="411" spans="1:11" x14ac:dyDescent="0.2">
      <c r="A411" s="1">
        <v>364</v>
      </c>
      <c r="B411" s="1">
        <v>7200</v>
      </c>
      <c r="C411" t="str">
        <f t="shared" si="29"/>
        <v>NUMB</v>
      </c>
      <c r="D411" s="1" t="s">
        <v>38</v>
      </c>
      <c r="F411" s="1"/>
      <c r="H411" s="1" t="s">
        <v>396</v>
      </c>
      <c r="J411" t="str">
        <f t="shared" si="28"/>
        <v xml:space="preserve">                      364: "7200",</v>
      </c>
      <c r="K411" t="str">
        <f t="shared" si="31"/>
        <v xml:space="preserve">                        364: ("7200", "NUMB"),</v>
      </c>
    </row>
    <row r="412" spans="1:11" x14ac:dyDescent="0.2">
      <c r="A412" s="1">
        <v>365.1</v>
      </c>
      <c r="B412" s="1" t="s">
        <v>932</v>
      </c>
      <c r="C412" t="s">
        <v>941</v>
      </c>
      <c r="D412" s="1" t="s">
        <v>942</v>
      </c>
      <c r="F412" s="1"/>
      <c r="H412" s="1" t="s">
        <v>397</v>
      </c>
      <c r="J412" t="str">
        <f t="shared" si="28"/>
        <v xml:space="preserve">                      365.1: "population",</v>
      </c>
      <c r="K412" t="str">
        <f t="shared" si="31"/>
        <v xml:space="preserve">                        365.1: ("population", "SPLT-ALPHA"),</v>
      </c>
    </row>
    <row r="413" spans="1:11" x14ac:dyDescent="0.2">
      <c r="A413" s="1">
        <v>365.2</v>
      </c>
      <c r="B413" s="1" t="s">
        <v>931</v>
      </c>
      <c r="C413" t="s">
        <v>933</v>
      </c>
      <c r="D413" s="1" t="s">
        <v>945</v>
      </c>
      <c r="F413" s="1"/>
      <c r="H413" s="1"/>
      <c r="J413" t="str">
        <f t="shared" si="28"/>
        <v xml:space="preserve">                      365.2: "growth",</v>
      </c>
      <c r="K413" t="str">
        <f t="shared" si="31"/>
        <v xml:space="preserve">                        365.2: ("growth", "SPLT-ALPHA"),</v>
      </c>
    </row>
    <row r="414" spans="1:11" x14ac:dyDescent="0.2">
      <c r="A414" s="1">
        <v>366</v>
      </c>
      <c r="B414" s="2" t="s">
        <v>780</v>
      </c>
      <c r="C414" t="str">
        <f t="shared" si="29"/>
        <v>NUMB</v>
      </c>
      <c r="D414" s="1" t="s">
        <v>270</v>
      </c>
      <c r="F414" s="1"/>
      <c r="H414" s="1" t="s">
        <v>398</v>
      </c>
      <c r="J414" t="str">
        <f t="shared" si="28"/>
        <v xml:space="preserve">                      366: "17.3%",</v>
      </c>
      <c r="K414" t="str">
        <f t="shared" si="31"/>
        <v xml:space="preserve">                        366: ("17.3%", "NUMB"),</v>
      </c>
    </row>
    <row r="415" spans="1:11" x14ac:dyDescent="0.2">
      <c r="A415" s="1">
        <v>367</v>
      </c>
      <c r="B415" s="1">
        <v>2001</v>
      </c>
      <c r="C415" t="str">
        <f t="shared" si="29"/>
        <v>NUMB</v>
      </c>
      <c r="D415" s="1" t="s">
        <v>33</v>
      </c>
      <c r="E415" t="s">
        <v>246</v>
      </c>
      <c r="F415" s="1"/>
      <c r="H415" s="1" t="s">
        <v>245</v>
      </c>
      <c r="J415" t="str">
        <f t="shared" si="28"/>
        <v xml:space="preserve">                      367: "2001",</v>
      </c>
      <c r="K415" t="str">
        <f t="shared" si="31"/>
        <v xml:space="preserve">                        367: ("2001", "NUMB"),</v>
      </c>
    </row>
    <row r="416" spans="1:11" x14ac:dyDescent="0.2">
      <c r="A416" s="1">
        <v>368</v>
      </c>
      <c r="B416" s="1">
        <v>2005</v>
      </c>
      <c r="C416" t="str">
        <f t="shared" si="29"/>
        <v>NUMB</v>
      </c>
      <c r="D416" s="1" t="s">
        <v>33</v>
      </c>
      <c r="E416" t="s">
        <v>400</v>
      </c>
      <c r="F416" s="1"/>
      <c r="H416" s="1" t="s">
        <v>399</v>
      </c>
      <c r="J416" t="str">
        <f t="shared" si="28"/>
        <v xml:space="preserve">                      368: "2005",</v>
      </c>
      <c r="K416" t="str">
        <f t="shared" si="31"/>
        <v xml:space="preserve">                        368: ("2005", "NUMB"),</v>
      </c>
    </row>
    <row r="417" spans="1:11" x14ac:dyDescent="0.2">
      <c r="A417" s="1">
        <v>369</v>
      </c>
      <c r="B417" s="1">
        <v>23</v>
      </c>
      <c r="C417" t="str">
        <f t="shared" si="29"/>
        <v>NUMB</v>
      </c>
      <c r="D417" s="1" t="s">
        <v>38</v>
      </c>
      <c r="F417" s="1"/>
      <c r="H417" s="1" t="s">
        <v>401</v>
      </c>
      <c r="J417" t="str">
        <f t="shared" si="28"/>
        <v xml:space="preserve">                      369: "23",</v>
      </c>
      <c r="K417" t="str">
        <f t="shared" si="31"/>
        <v xml:space="preserve">                        369: ("23", "NUMB"),</v>
      </c>
    </row>
    <row r="418" spans="1:11" x14ac:dyDescent="0.2">
      <c r="A418" s="1">
        <v>370</v>
      </c>
      <c r="B418" s="1">
        <v>2005</v>
      </c>
      <c r="C418" t="str">
        <f t="shared" si="29"/>
        <v>NUMB</v>
      </c>
      <c r="D418" s="1" t="s">
        <v>33</v>
      </c>
      <c r="E418" t="s">
        <v>400</v>
      </c>
      <c r="F418" s="1"/>
      <c r="H418" s="1" t="s">
        <v>399</v>
      </c>
      <c r="J418" t="str">
        <f t="shared" si="28"/>
        <v xml:space="preserve">                      370: "2005",</v>
      </c>
      <c r="K418" t="str">
        <f t="shared" si="31"/>
        <v xml:space="preserve">                        370: ("2005", "NUMB"),</v>
      </c>
    </row>
    <row r="419" spans="1:11" x14ac:dyDescent="0.2">
      <c r="A419" s="1">
        <v>371</v>
      </c>
      <c r="B419" s="1" t="s">
        <v>781</v>
      </c>
      <c r="C419" t="str">
        <f t="shared" si="29"/>
        <v>ALPHA</v>
      </c>
      <c r="D419" s="1" t="s">
        <v>28</v>
      </c>
      <c r="F419" s="1"/>
      <c r="H419" s="1" t="s">
        <v>402</v>
      </c>
      <c r="J419" t="str">
        <f t="shared" si="28"/>
        <v xml:space="preserve">                      371: "MP",</v>
      </c>
      <c r="K419" t="str">
        <f t="shared" si="31"/>
        <v xml:space="preserve">                        371: ("MP", "ALPHA"),</v>
      </c>
    </row>
    <row r="420" spans="1:11" x14ac:dyDescent="0.2">
      <c r="A420" s="1">
        <v>372.1</v>
      </c>
      <c r="B420" s="1" t="s">
        <v>934</v>
      </c>
      <c r="C420" t="s">
        <v>773</v>
      </c>
      <c r="D420" s="1" t="s">
        <v>942</v>
      </c>
      <c r="F420" s="1"/>
      <c r="H420" s="1" t="s">
        <v>403</v>
      </c>
      <c r="J420" t="str">
        <f t="shared" si="28"/>
        <v xml:space="preserve">                      372.1: "Mid",</v>
      </c>
      <c r="K420" t="str">
        <f t="shared" si="31"/>
        <v xml:space="preserve">                        372.1: ("Mid", "SPLT-ALPHA"),</v>
      </c>
    </row>
    <row r="421" spans="1:11" x14ac:dyDescent="0.2">
      <c r="A421" s="1">
        <v>372.2</v>
      </c>
      <c r="B421" s="1" t="s">
        <v>935</v>
      </c>
      <c r="C421" t="s">
        <v>773</v>
      </c>
      <c r="D421" s="1" t="s">
        <v>942</v>
      </c>
      <c r="F421" s="1"/>
      <c r="H421" s="1"/>
      <c r="J421" t="str">
        <f t="shared" si="28"/>
        <v xml:space="preserve">                      372.2: "Dorset",</v>
      </c>
      <c r="K421" t="str">
        <f t="shared" si="31"/>
        <v xml:space="preserve">                        372.2: ("Dorset", "SPLT-ALPHA"),</v>
      </c>
    </row>
    <row r="422" spans="1:11" x14ac:dyDescent="0.2">
      <c r="A422" s="1">
        <v>373.1</v>
      </c>
      <c r="B422" s="1" t="s">
        <v>936</v>
      </c>
      <c r="C422" t="s">
        <v>773</v>
      </c>
      <c r="D422" s="1" t="s">
        <v>942</v>
      </c>
      <c r="F422" s="1"/>
      <c r="H422" s="1" t="s">
        <v>404</v>
      </c>
      <c r="J422" t="str">
        <f t="shared" si="28"/>
        <v xml:space="preserve">                      373.1: "south",</v>
      </c>
      <c r="K422" t="str">
        <f t="shared" si="31"/>
        <v xml:space="preserve">                        373.1: ("south", "SPLT-ALPHA"),</v>
      </c>
    </row>
    <row r="423" spans="1:11" x14ac:dyDescent="0.2">
      <c r="A423" s="1">
        <v>373.2</v>
      </c>
      <c r="B423" s="1" t="s">
        <v>937</v>
      </c>
      <c r="C423" t="s">
        <v>773</v>
      </c>
      <c r="D423" s="1" t="s">
        <v>942</v>
      </c>
      <c r="F423" s="1"/>
      <c r="H423" s="1"/>
      <c r="J423" t="str">
        <f t="shared" si="28"/>
        <v xml:space="preserve">                      373.2: "west",</v>
      </c>
      <c r="K423" t="str">
        <f t="shared" si="31"/>
        <v xml:space="preserve">                        373.2: ("west", "SPLT-ALPHA"),</v>
      </c>
    </row>
    <row r="424" spans="1:11" x14ac:dyDescent="0.2">
      <c r="A424" s="1">
        <v>374.1</v>
      </c>
      <c r="B424" s="1" t="s">
        <v>929</v>
      </c>
      <c r="C424" t="s">
        <v>773</v>
      </c>
      <c r="D424" s="1" t="s">
        <v>942</v>
      </c>
      <c r="F424" s="1"/>
      <c r="H424" s="1" t="s">
        <v>314</v>
      </c>
      <c r="J424" t="str">
        <f t="shared" si="28"/>
        <v xml:space="preserve">                      374.1: "north",</v>
      </c>
      <c r="K424" t="str">
        <f t="shared" si="31"/>
        <v xml:space="preserve">                        374.1: ("north", "SPLT-ALPHA"),</v>
      </c>
    </row>
    <row r="425" spans="1:11" x14ac:dyDescent="0.2">
      <c r="A425" s="1">
        <v>374.2</v>
      </c>
      <c r="B425" s="1" t="s">
        <v>930</v>
      </c>
      <c r="C425" t="s">
        <v>773</v>
      </c>
      <c r="D425" s="1" t="s">
        <v>942</v>
      </c>
      <c r="F425" s="1"/>
      <c r="H425" s="1"/>
      <c r="J425" t="str">
        <f t="shared" ref="J425:J488" si="32">CONCATENATE("                      ",A425,$I$2,$I$12,B425,$I$14)</f>
        <v xml:space="preserve">                      374.2: "east",</v>
      </c>
      <c r="K425" t="str">
        <f t="shared" si="31"/>
        <v xml:space="preserve">                        374.2: ("east", "SPLT-ALPHA"),</v>
      </c>
    </row>
    <row r="426" spans="1:11" x14ac:dyDescent="0.2">
      <c r="A426" s="1">
        <v>375.1</v>
      </c>
      <c r="B426" s="1" t="s">
        <v>938</v>
      </c>
      <c r="C426" t="s">
        <v>773</v>
      </c>
      <c r="D426" s="1" t="s">
        <v>942</v>
      </c>
      <c r="F426" s="1"/>
      <c r="H426" s="1" t="s">
        <v>406</v>
      </c>
      <c r="J426" t="str">
        <f t="shared" si="32"/>
        <v xml:space="preserve">                      375.1: "South",</v>
      </c>
      <c r="K426" t="str">
        <f t="shared" si="31"/>
        <v xml:space="preserve">                        375.1: ("South", "SPLT-ALPHA"),</v>
      </c>
    </row>
    <row r="427" spans="1:11" x14ac:dyDescent="0.2">
      <c r="A427" s="1">
        <v>375.2</v>
      </c>
      <c r="B427" s="1" t="s">
        <v>930</v>
      </c>
      <c r="C427" t="s">
        <v>773</v>
      </c>
      <c r="D427" s="1" t="s">
        <v>942</v>
      </c>
      <c r="F427" s="1"/>
      <c r="H427" s="1"/>
      <c r="J427" t="str">
        <f t="shared" si="32"/>
        <v xml:space="preserve">                      375.2: "east",</v>
      </c>
      <c r="K427" t="str">
        <f t="shared" si="31"/>
        <v xml:space="preserve">                        375.2: ("east", "SPLT-ALPHA"),</v>
      </c>
    </row>
    <row r="428" spans="1:11" x14ac:dyDescent="0.2">
      <c r="A428" s="1">
        <v>376</v>
      </c>
      <c r="B428" s="1" t="s">
        <v>782</v>
      </c>
      <c r="C428" t="str">
        <f t="shared" si="29"/>
        <v>ALPHA</v>
      </c>
      <c r="D428" s="1" t="s">
        <v>28</v>
      </c>
      <c r="F428" s="1"/>
      <c r="H428" s="1" t="s">
        <v>291</v>
      </c>
      <c r="J428" t="str">
        <f t="shared" si="32"/>
        <v xml:space="preserve">                      376: "BP",</v>
      </c>
      <c r="K428" t="str">
        <f t="shared" si="31"/>
        <v xml:space="preserve">                        376: ("BP", "ALPHA"),</v>
      </c>
    </row>
    <row r="429" spans="1:11" x14ac:dyDescent="0.2">
      <c r="A429" s="1">
        <v>377.1</v>
      </c>
      <c r="B429" s="1" t="s">
        <v>939</v>
      </c>
      <c r="C429" t="s">
        <v>909</v>
      </c>
      <c r="D429" s="1" t="s">
        <v>942</v>
      </c>
      <c r="F429" s="1"/>
      <c r="H429" s="1" t="s">
        <v>292</v>
      </c>
      <c r="J429" t="str">
        <f t="shared" si="32"/>
        <v xml:space="preserve">                      377.1: "high",</v>
      </c>
      <c r="K429" t="str">
        <f t="shared" si="31"/>
        <v xml:space="preserve">                        377.1: ("high", "SPLT-ALPHA"),</v>
      </c>
    </row>
    <row r="430" spans="1:11" x14ac:dyDescent="0.2">
      <c r="A430" s="1">
        <v>377.2</v>
      </c>
      <c r="B430" s="1" t="s">
        <v>775</v>
      </c>
      <c r="C430" t="s">
        <v>909</v>
      </c>
      <c r="D430" s="1" t="s">
        <v>942</v>
      </c>
      <c r="F430" s="1"/>
      <c r="H430" s="1"/>
      <c r="J430" t="str">
        <f t="shared" si="32"/>
        <v xml:space="preserve">                      377.2: "quality",</v>
      </c>
    </row>
    <row r="431" spans="1:11" x14ac:dyDescent="0.2">
      <c r="A431" s="1">
        <v>378</v>
      </c>
      <c r="B431" s="1" t="s">
        <v>783</v>
      </c>
      <c r="C431" t="str">
        <f t="shared" si="29"/>
        <v>NUMB</v>
      </c>
      <c r="D431" s="1" t="s">
        <v>33</v>
      </c>
      <c r="E431" s="1" t="s">
        <v>409</v>
      </c>
      <c r="F431" s="1"/>
      <c r="H431" s="1" t="s">
        <v>408</v>
      </c>
      <c r="J431" t="str">
        <f t="shared" si="32"/>
        <v xml:space="preserve">                      378: "1960s",</v>
      </c>
      <c r="K431" t="str">
        <f>CONCATENATE("                        ",A431,$I$2,$I$5,$I$3,B431,$I$3,$I$4,C431,$I$7,$I$6,$I$9)</f>
        <v xml:space="preserve">                        378: ("1960s", "NUMB"),</v>
      </c>
    </row>
    <row r="432" spans="1:11" x14ac:dyDescent="0.2">
      <c r="A432" s="1">
        <v>379</v>
      </c>
      <c r="B432" s="1">
        <v>5</v>
      </c>
      <c r="C432" t="str">
        <f t="shared" si="29"/>
        <v>NUMB</v>
      </c>
      <c r="D432" s="1" t="s">
        <v>38</v>
      </c>
      <c r="F432" s="1"/>
      <c r="H432" s="1">
        <v>5</v>
      </c>
      <c r="J432" t="str">
        <f t="shared" si="32"/>
        <v xml:space="preserve">                      379: "5",</v>
      </c>
      <c r="K432" t="str">
        <f>CONCATENATE("                        ",A432,$I$2,$I$5,$I$3,B432,$I$3,$I$4,C432,$I$7,$I$6,$I$9)</f>
        <v xml:space="preserve">                        379: ("5", "NUMB"),</v>
      </c>
    </row>
    <row r="433" spans="1:11" x14ac:dyDescent="0.2">
      <c r="A433" s="1">
        <v>380</v>
      </c>
      <c r="B433" s="1">
        <v>2001</v>
      </c>
      <c r="C433" t="str">
        <f t="shared" si="29"/>
        <v>NUMB</v>
      </c>
      <c r="D433" s="1" t="s">
        <v>33</v>
      </c>
      <c r="E433" t="s">
        <v>246</v>
      </c>
      <c r="F433" s="1"/>
      <c r="H433" s="1">
        <v>2001</v>
      </c>
      <c r="J433" t="str">
        <f t="shared" si="32"/>
        <v xml:space="preserve">                      380: "2001",</v>
      </c>
      <c r="K433" t="str">
        <f>CONCATENATE("                        ",A433,$I$2,$I$5,$I$3,B433,$I$3,$I$4,C433,$I$7,$I$6,$I$9)</f>
        <v xml:space="preserve">                        380: ("2001", "NUMB"),</v>
      </c>
    </row>
    <row r="434" spans="1:11" x14ac:dyDescent="0.2">
      <c r="A434" s="1">
        <v>381.1</v>
      </c>
      <c r="B434" s="1" t="s">
        <v>940</v>
      </c>
      <c r="C434" t="s">
        <v>941</v>
      </c>
      <c r="D434" s="1" t="s">
        <v>942</v>
      </c>
      <c r="F434" s="1"/>
      <c r="H434" s="1" t="s">
        <v>410</v>
      </c>
      <c r="J434" t="str">
        <f t="shared" si="32"/>
        <v xml:space="preserve">                      381.1: "south",</v>
      </c>
      <c r="K434" t="str">
        <f>CONCATENATE("                        ",A434,$I$2,$I$5,$I$3,B434,$I$3,$I$4,C434,$I$7,$I$6,$I$9)</f>
        <v xml:space="preserve">                        381.1: ("south", "SPLT-ALPHA"),</v>
      </c>
    </row>
    <row r="435" spans="1:11" x14ac:dyDescent="0.2">
      <c r="A435" s="1">
        <v>381.2</v>
      </c>
      <c r="B435" s="1" t="s">
        <v>930</v>
      </c>
      <c r="C435" t="s">
        <v>944</v>
      </c>
      <c r="D435" s="1" t="s">
        <v>945</v>
      </c>
      <c r="F435" s="1"/>
      <c r="H435" s="1"/>
      <c r="J435" t="str">
        <f t="shared" si="32"/>
        <v xml:space="preserve">                      381.2: "east",</v>
      </c>
    </row>
    <row r="436" spans="1:11" x14ac:dyDescent="0.2">
      <c r="A436" s="1">
        <v>382</v>
      </c>
      <c r="B436" s="1">
        <v>909</v>
      </c>
      <c r="C436" t="str">
        <f t="shared" si="29"/>
        <v>NUMB</v>
      </c>
      <c r="D436" s="1" t="s">
        <v>38</v>
      </c>
      <c r="E436" t="s">
        <v>411</v>
      </c>
      <c r="F436" s="1"/>
      <c r="H436" s="1">
        <v>909</v>
      </c>
      <c r="J436" t="str">
        <f t="shared" si="32"/>
        <v xml:space="preserve">                      382: "909",</v>
      </c>
      <c r="K436" t="str">
        <f t="shared" ref="K436:K499" si="33">CONCATENATE("                        ",A436,$I$2,$I$5,$I$3,B436,$I$3,$I$4,C436,$I$7,$I$6,$I$9)</f>
        <v xml:space="preserve">                        382: ("909", "NUMB"),</v>
      </c>
    </row>
    <row r="437" spans="1:11" x14ac:dyDescent="0.2">
      <c r="A437" s="1">
        <v>383</v>
      </c>
      <c r="B437" s="1" t="s">
        <v>785</v>
      </c>
      <c r="C437" t="str">
        <f t="shared" si="29"/>
        <v>ALPHA</v>
      </c>
      <c r="D437" s="1" t="s">
        <v>45</v>
      </c>
      <c r="E437" s="1" t="s">
        <v>413</v>
      </c>
      <c r="F437" s="1"/>
      <c r="H437" s="1" t="s">
        <v>412</v>
      </c>
      <c r="J437" t="str">
        <f t="shared" si="32"/>
        <v xml:space="preserve">                      383: "ft",</v>
      </c>
      <c r="K437" t="str">
        <f t="shared" si="33"/>
        <v xml:space="preserve">                        383: ("ft", "ALPHA"),</v>
      </c>
    </row>
    <row r="438" spans="1:11" x14ac:dyDescent="0.2">
      <c r="A438" s="1">
        <v>384</v>
      </c>
      <c r="B438" s="1">
        <v>277</v>
      </c>
      <c r="C438" t="str">
        <f t="shared" si="29"/>
        <v>NUMB</v>
      </c>
      <c r="D438" s="1" t="s">
        <v>38</v>
      </c>
      <c r="E438" t="s">
        <v>415</v>
      </c>
      <c r="F438" s="1"/>
      <c r="H438" s="1" t="s">
        <v>414</v>
      </c>
      <c r="J438" t="str">
        <f t="shared" si="32"/>
        <v xml:space="preserve">                      384: "277",</v>
      </c>
      <c r="K438" t="str">
        <f t="shared" si="33"/>
        <v xml:space="preserve">                        384: ("277", "NUMB"),</v>
      </c>
    </row>
    <row r="439" spans="1:11" x14ac:dyDescent="0.2">
      <c r="A439" s="1">
        <v>385</v>
      </c>
      <c r="B439" s="1" t="s">
        <v>416</v>
      </c>
      <c r="C439" t="str">
        <f t="shared" si="29"/>
        <v>ALPHA</v>
      </c>
      <c r="D439" s="1" t="s">
        <v>45</v>
      </c>
      <c r="E439" s="1" t="s">
        <v>417</v>
      </c>
      <c r="F439" s="1"/>
      <c r="H439" s="1" t="s">
        <v>416</v>
      </c>
      <c r="J439" t="str">
        <f t="shared" si="32"/>
        <v xml:space="preserve">                      385: "m",</v>
      </c>
      <c r="K439" t="str">
        <f t="shared" si="33"/>
        <v xml:space="preserve">                        385: ("m", "ALPHA"),</v>
      </c>
    </row>
    <row r="440" spans="1:11" x14ac:dyDescent="0.2">
      <c r="A440" s="1">
        <v>386</v>
      </c>
      <c r="B440" s="1" t="s">
        <v>786</v>
      </c>
      <c r="C440" t="str">
        <f t="shared" ref="C440:C503" si="34">IF(OR(D440="EXPN",D440="LSEQ",D440="ASWD"),"ALPHA", IF(OR(D440="NUM",D440="NORD",D440="NRANGE",D440="NSCI",D440="NDIG",D440="NTIME",D440="MONEY",D440="BMONEY",D440="NYER",D440="PRCT"),"NUMB", IF(OR(D440="URL",D440="NONE"),"MISC", IF(OR(D440="SPLT"),"SPLT"))))</f>
        <v>SPLT</v>
      </c>
      <c r="D440" s="1" t="s">
        <v>31</v>
      </c>
      <c r="E440" s="1" t="s">
        <v>419</v>
      </c>
      <c r="F440" s="1"/>
      <c r="H440" s="1" t="s">
        <v>418</v>
      </c>
      <c r="J440" t="str">
        <f t="shared" si="32"/>
        <v xml:space="preserve">                      386: "A.D.940",</v>
      </c>
      <c r="K440" t="str">
        <f t="shared" si="33"/>
        <v xml:space="preserve">                        386: ("A.D.940", "SPLT"),</v>
      </c>
    </row>
    <row r="441" spans="1:11" x14ac:dyDescent="0.2">
      <c r="A441" s="1">
        <v>387</v>
      </c>
      <c r="B441" s="1">
        <v>8000</v>
      </c>
      <c r="C441" t="str">
        <f t="shared" si="34"/>
        <v>NUMB</v>
      </c>
      <c r="D441" s="1" t="s">
        <v>38</v>
      </c>
      <c r="F441" s="1"/>
      <c r="H441" s="1" t="s">
        <v>420</v>
      </c>
      <c r="J441" t="str">
        <f t="shared" si="32"/>
        <v xml:space="preserve">                      387: "8000",</v>
      </c>
      <c r="K441" t="str">
        <f t="shared" si="33"/>
        <v xml:space="preserve">                        387: ("8000", "NUMB"),</v>
      </c>
    </row>
    <row r="442" spans="1:11" x14ac:dyDescent="0.2">
      <c r="A442" s="1">
        <v>388</v>
      </c>
      <c r="B442" s="1" t="s">
        <v>421</v>
      </c>
      <c r="C442" t="str">
        <f t="shared" si="34"/>
        <v>ALPHA</v>
      </c>
      <c r="D442" s="1" t="s">
        <v>28</v>
      </c>
      <c r="E442" s="1" t="s">
        <v>422</v>
      </c>
      <c r="F442" s="1"/>
      <c r="H442" s="1" t="s">
        <v>421</v>
      </c>
      <c r="J442" t="str">
        <f t="shared" si="32"/>
        <v xml:space="preserve">                      388: "BCE",</v>
      </c>
      <c r="K442" t="str">
        <f t="shared" si="33"/>
        <v xml:space="preserve">                        388: ("BCE", "ALPHA"),</v>
      </c>
    </row>
    <row r="443" spans="1:11" x14ac:dyDescent="0.2">
      <c r="A443" s="1">
        <v>389</v>
      </c>
      <c r="B443" s="1" t="s">
        <v>423</v>
      </c>
      <c r="C443" t="str">
        <f t="shared" si="34"/>
        <v>ALPHA</v>
      </c>
      <c r="D443" s="1" t="s">
        <v>28</v>
      </c>
      <c r="E443" s="1" t="s">
        <v>488</v>
      </c>
      <c r="F443" s="1"/>
      <c r="H443" s="1" t="s">
        <v>423</v>
      </c>
      <c r="J443" t="str">
        <f t="shared" si="32"/>
        <v xml:space="preserve">                      389: "AD",</v>
      </c>
      <c r="K443" t="str">
        <f t="shared" si="33"/>
        <v xml:space="preserve">                        389: ("AD", "ALPHA"),</v>
      </c>
    </row>
    <row r="444" spans="1:11" x14ac:dyDescent="0.2">
      <c r="A444" s="1">
        <v>390</v>
      </c>
      <c r="B444" s="1">
        <v>54</v>
      </c>
      <c r="C444" t="str">
        <f t="shared" si="34"/>
        <v>NUMB</v>
      </c>
      <c r="D444" s="1" t="s">
        <v>38</v>
      </c>
      <c r="F444" s="1"/>
      <c r="H444" s="1" t="s">
        <v>489</v>
      </c>
      <c r="J444" t="str">
        <f t="shared" si="32"/>
        <v xml:space="preserve">                      390: "54",</v>
      </c>
      <c r="K444" t="str">
        <f t="shared" si="33"/>
        <v xml:space="preserve">                        390: ("54", "NUMB"),</v>
      </c>
    </row>
    <row r="445" spans="1:11" x14ac:dyDescent="0.2">
      <c r="A445" s="1">
        <v>391</v>
      </c>
      <c r="B445" s="1" t="s">
        <v>787</v>
      </c>
      <c r="C445" t="str">
        <f t="shared" si="34"/>
        <v>NUMB</v>
      </c>
      <c r="D445" s="1" t="s">
        <v>491</v>
      </c>
      <c r="F445" s="1"/>
      <c r="H445" s="1" t="s">
        <v>490</v>
      </c>
      <c r="J445" t="str">
        <f t="shared" si="32"/>
        <v xml:space="preserve">                      391: "4th",</v>
      </c>
      <c r="K445" t="str">
        <f t="shared" si="33"/>
        <v xml:space="preserve">                        391: ("4th", "NUMB"),</v>
      </c>
    </row>
    <row r="446" spans="1:11" x14ac:dyDescent="0.2">
      <c r="A446" s="1">
        <v>392</v>
      </c>
      <c r="B446" s="1">
        <v>200</v>
      </c>
      <c r="C446" t="str">
        <f t="shared" si="34"/>
        <v>NUMB</v>
      </c>
      <c r="D446" s="1" t="s">
        <v>38</v>
      </c>
      <c r="F446" s="1"/>
      <c r="H446" s="1" t="s">
        <v>88</v>
      </c>
      <c r="J446" t="str">
        <f t="shared" si="32"/>
        <v xml:space="preserve">                      392: "200",</v>
      </c>
      <c r="K446" t="str">
        <f t="shared" si="33"/>
        <v xml:space="preserve">                        392: ("200", "NUMB"),</v>
      </c>
    </row>
    <row r="447" spans="1:11" x14ac:dyDescent="0.2">
      <c r="A447" s="1">
        <v>393</v>
      </c>
      <c r="B447" s="1" t="s">
        <v>788</v>
      </c>
      <c r="C447" t="str">
        <f t="shared" si="34"/>
        <v>NUMB</v>
      </c>
      <c r="D447" s="1" t="s">
        <v>86</v>
      </c>
      <c r="F447" s="1"/>
      <c r="H447" s="1" t="s">
        <v>492</v>
      </c>
      <c r="J447" t="str">
        <f t="shared" si="32"/>
        <v xml:space="preserve">                      393: "19th",</v>
      </c>
      <c r="K447" t="str">
        <f t="shared" si="33"/>
        <v xml:space="preserve">                        393: ("19th", "NUMB"),</v>
      </c>
    </row>
    <row r="448" spans="1:11" x14ac:dyDescent="0.2">
      <c r="A448" s="1">
        <v>394</v>
      </c>
      <c r="B448" s="1" t="s">
        <v>789</v>
      </c>
      <c r="C448" t="str">
        <f t="shared" si="34"/>
        <v>NUMB</v>
      </c>
      <c r="D448" s="1" t="s">
        <v>86</v>
      </c>
      <c r="F448" s="1"/>
      <c r="H448" s="1" t="s">
        <v>493</v>
      </c>
      <c r="J448" t="str">
        <f t="shared" si="32"/>
        <v xml:space="preserve">                      394: "12th",</v>
      </c>
      <c r="K448" t="str">
        <f t="shared" si="33"/>
        <v xml:space="preserve">                        394: ("12th", "NUMB"),</v>
      </c>
    </row>
    <row r="449" spans="1:11" x14ac:dyDescent="0.2">
      <c r="A449" s="1">
        <v>395</v>
      </c>
      <c r="B449" s="1" t="s">
        <v>790</v>
      </c>
      <c r="C449" t="str">
        <f t="shared" si="34"/>
        <v>NUMB</v>
      </c>
      <c r="D449" s="1" t="s">
        <v>86</v>
      </c>
      <c r="F449" s="1"/>
      <c r="H449" s="1" t="s">
        <v>494</v>
      </c>
      <c r="J449" t="str">
        <f t="shared" si="32"/>
        <v xml:space="preserve">                      395: "17th",</v>
      </c>
      <c r="K449" t="str">
        <f t="shared" si="33"/>
        <v xml:space="preserve">                        395: ("17th", "NUMB"),</v>
      </c>
    </row>
    <row r="450" spans="1:11" x14ac:dyDescent="0.2">
      <c r="A450" s="1">
        <v>396</v>
      </c>
      <c r="B450" s="1">
        <v>2002</v>
      </c>
      <c r="C450" t="str">
        <f t="shared" si="34"/>
        <v>NUMB</v>
      </c>
      <c r="D450" s="1" t="s">
        <v>33</v>
      </c>
      <c r="E450" t="s">
        <v>289</v>
      </c>
      <c r="F450" s="1"/>
      <c r="H450" s="1" t="s">
        <v>239</v>
      </c>
      <c r="J450" t="str">
        <f t="shared" si="32"/>
        <v xml:space="preserve">                      396: "2002",</v>
      </c>
      <c r="K450" t="str">
        <f t="shared" si="33"/>
        <v xml:space="preserve">                        396: ("2002", "NUMB"),</v>
      </c>
    </row>
    <row r="451" spans="1:11" x14ac:dyDescent="0.2">
      <c r="A451" s="1">
        <v>397</v>
      </c>
      <c r="B451" s="1">
        <v>1903</v>
      </c>
      <c r="C451" t="str">
        <f t="shared" si="34"/>
        <v>NUMB</v>
      </c>
      <c r="D451" s="1" t="s">
        <v>38</v>
      </c>
      <c r="E451" t="s">
        <v>496</v>
      </c>
      <c r="F451" s="1"/>
      <c r="H451" s="1" t="s">
        <v>495</v>
      </c>
      <c r="J451" t="str">
        <f t="shared" si="32"/>
        <v xml:space="preserve">                      397: "1903",</v>
      </c>
      <c r="K451" t="str">
        <f t="shared" si="33"/>
        <v xml:space="preserve">                        397: ("1903", "NUMB"),</v>
      </c>
    </row>
    <row r="452" spans="1:11" x14ac:dyDescent="0.2">
      <c r="A452" s="1">
        <v>398</v>
      </c>
      <c r="B452" s="1" t="s">
        <v>425</v>
      </c>
      <c r="C452" t="str">
        <f t="shared" si="34"/>
        <v>ALPHA</v>
      </c>
      <c r="D452" s="1" t="s">
        <v>45</v>
      </c>
      <c r="E452" s="1" t="s">
        <v>426</v>
      </c>
      <c r="F452" s="1"/>
      <c r="H452" s="1" t="s">
        <v>425</v>
      </c>
      <c r="J452" t="str">
        <f t="shared" si="32"/>
        <v xml:space="preserve">                      398: "km²",</v>
      </c>
      <c r="K452" t="str">
        <f t="shared" si="33"/>
        <v xml:space="preserve">                        398: ("km²", "ALPHA"),</v>
      </c>
    </row>
    <row r="453" spans="1:11" x14ac:dyDescent="0.2">
      <c r="A453" s="1">
        <v>399</v>
      </c>
      <c r="B453" s="1">
        <v>1986</v>
      </c>
      <c r="C453" t="str">
        <f t="shared" si="34"/>
        <v>NUMB</v>
      </c>
      <c r="D453" s="1" t="s">
        <v>147</v>
      </c>
      <c r="E453" t="s">
        <v>498</v>
      </c>
      <c r="F453" s="1"/>
      <c r="H453" s="1" t="s">
        <v>497</v>
      </c>
      <c r="J453" t="str">
        <f t="shared" si="32"/>
        <v xml:space="preserve">                      399: "1986",</v>
      </c>
      <c r="K453" t="str">
        <f t="shared" si="33"/>
        <v xml:space="preserve">                        399: ("1986", "NUMB"),</v>
      </c>
    </row>
    <row r="454" spans="1:11" x14ac:dyDescent="0.2">
      <c r="A454" s="1">
        <v>400</v>
      </c>
      <c r="B454" s="1" t="s">
        <v>425</v>
      </c>
      <c r="C454" t="str">
        <f t="shared" si="34"/>
        <v>ALPHA</v>
      </c>
      <c r="D454" s="1" t="s">
        <v>5</v>
      </c>
      <c r="F454" s="1"/>
      <c r="H454" s="1" t="s">
        <v>425</v>
      </c>
      <c r="J454" t="str">
        <f t="shared" si="32"/>
        <v xml:space="preserve">                      400: "km²",</v>
      </c>
      <c r="K454" t="str">
        <f t="shared" si="33"/>
        <v xml:space="preserve">                        400: ("km²", "ALPHA"),</v>
      </c>
    </row>
    <row r="455" spans="1:11" x14ac:dyDescent="0.2">
      <c r="A455" s="1">
        <v>401</v>
      </c>
      <c r="B455" s="1">
        <v>1989</v>
      </c>
      <c r="C455" t="str">
        <f t="shared" si="34"/>
        <v>NUMB</v>
      </c>
      <c r="D455" s="1" t="s">
        <v>500</v>
      </c>
      <c r="E455" t="s">
        <v>367</v>
      </c>
      <c r="F455" s="1"/>
      <c r="H455" s="1" t="s">
        <v>499</v>
      </c>
      <c r="J455" t="str">
        <f t="shared" si="32"/>
        <v xml:space="preserve">                      401: "1989",</v>
      </c>
      <c r="K455" t="str">
        <f t="shared" si="33"/>
        <v xml:space="preserve">                        401: ("1989", "NUMB"),</v>
      </c>
    </row>
    <row r="456" spans="1:11" x14ac:dyDescent="0.2">
      <c r="A456" s="1">
        <v>402</v>
      </c>
      <c r="B456" s="1">
        <v>240413</v>
      </c>
      <c r="C456" t="str">
        <f t="shared" si="34"/>
        <v>NUMB</v>
      </c>
      <c r="D456" s="1" t="s">
        <v>38</v>
      </c>
      <c r="E456" t="s">
        <v>369</v>
      </c>
      <c r="F456" s="1"/>
      <c r="H456" s="1" t="s">
        <v>368</v>
      </c>
      <c r="J456" t="str">
        <f t="shared" si="32"/>
        <v xml:space="preserve">                      402: "240413",</v>
      </c>
      <c r="K456" t="str">
        <f t="shared" si="33"/>
        <v xml:space="preserve">                        402: ("240413", "NUMB"),</v>
      </c>
    </row>
    <row r="457" spans="1:11" x14ac:dyDescent="0.2">
      <c r="A457" s="1">
        <v>403</v>
      </c>
      <c r="B457" s="1">
        <v>178328</v>
      </c>
      <c r="C457" t="str">
        <f t="shared" si="34"/>
        <v>NUMB</v>
      </c>
      <c r="D457" s="1" t="s">
        <v>38</v>
      </c>
      <c r="E457" t="s">
        <v>371</v>
      </c>
      <c r="F457" s="1"/>
      <c r="H457" s="1" t="s">
        <v>370</v>
      </c>
      <c r="J457" t="str">
        <f t="shared" si="32"/>
        <v xml:space="preserve">                      403: "178328",</v>
      </c>
      <c r="K457" t="str">
        <f t="shared" si="33"/>
        <v xml:space="preserve">                        403: ("178328", "NUMB"),</v>
      </c>
    </row>
    <row r="458" spans="1:11" x14ac:dyDescent="0.2">
      <c r="A458" s="1">
        <v>404</v>
      </c>
      <c r="B458" s="1">
        <v>102589</v>
      </c>
      <c r="C458" t="str">
        <f t="shared" si="34"/>
        <v>NUMB</v>
      </c>
      <c r="D458" s="1" t="s">
        <v>38</v>
      </c>
      <c r="E458" t="s">
        <v>373</v>
      </c>
      <c r="F458" s="1"/>
      <c r="H458" s="1" t="s">
        <v>372</v>
      </c>
      <c r="J458" t="str">
        <f t="shared" si="32"/>
        <v xml:space="preserve">                      404: "102589",</v>
      </c>
      <c r="K458" t="str">
        <f t="shared" si="33"/>
        <v xml:space="preserve">                        404: ("102589", "NUMB"),</v>
      </c>
    </row>
    <row r="459" spans="1:11" x14ac:dyDescent="0.2">
      <c r="A459" s="1">
        <v>405</v>
      </c>
      <c r="B459" s="1">
        <v>73476</v>
      </c>
      <c r="C459" t="str">
        <f t="shared" si="34"/>
        <v>NUMB</v>
      </c>
      <c r="D459" s="1" t="s">
        <v>147</v>
      </c>
      <c r="E459" t="s">
        <v>375</v>
      </c>
      <c r="F459" s="1"/>
      <c r="H459" s="1" t="s">
        <v>374</v>
      </c>
      <c r="J459" t="str">
        <f t="shared" si="32"/>
        <v xml:space="preserve">                      405: "73476",</v>
      </c>
      <c r="K459" t="str">
        <f t="shared" si="33"/>
        <v xml:space="preserve">                        405: ("73476", "NUMB"),</v>
      </c>
    </row>
    <row r="460" spans="1:11" x14ac:dyDescent="0.2">
      <c r="A460" s="1">
        <v>406</v>
      </c>
      <c r="B460" s="1" t="s">
        <v>788</v>
      </c>
      <c r="C460" t="str">
        <f t="shared" si="34"/>
        <v>NUMB</v>
      </c>
      <c r="D460" s="1" t="s">
        <v>86</v>
      </c>
      <c r="F460" s="1"/>
      <c r="H460" s="1" t="s">
        <v>492</v>
      </c>
      <c r="J460" t="str">
        <f t="shared" si="32"/>
        <v xml:space="preserve">                      406: "19th",</v>
      </c>
      <c r="K460" t="str">
        <f t="shared" si="33"/>
        <v xml:space="preserve">                        406: ("19th", "NUMB"),</v>
      </c>
    </row>
    <row r="461" spans="1:11" x14ac:dyDescent="0.2">
      <c r="A461" s="1">
        <v>407</v>
      </c>
      <c r="B461" s="1">
        <v>4.2</v>
      </c>
      <c r="C461" t="str">
        <f t="shared" si="34"/>
        <v>NUMB</v>
      </c>
      <c r="D461" s="1" t="s">
        <v>38</v>
      </c>
      <c r="F461" s="1"/>
      <c r="H461" s="1" t="s">
        <v>376</v>
      </c>
      <c r="J461" t="str">
        <f t="shared" si="32"/>
        <v xml:space="preserve">                      407: "4.2",</v>
      </c>
      <c r="K461" t="str">
        <f t="shared" si="33"/>
        <v xml:space="preserve">                        407: ("4.2", "NUMB"),</v>
      </c>
    </row>
    <row r="462" spans="1:11" x14ac:dyDescent="0.2">
      <c r="A462" s="1">
        <v>408</v>
      </c>
      <c r="B462" s="1">
        <v>260000</v>
      </c>
      <c r="C462" t="str">
        <f t="shared" si="34"/>
        <v>NUMB</v>
      </c>
      <c r="D462" s="1" t="s">
        <v>38</v>
      </c>
      <c r="E462" t="s">
        <v>378</v>
      </c>
      <c r="F462" s="1"/>
      <c r="H462" s="1" t="s">
        <v>377</v>
      </c>
      <c r="J462" t="str">
        <f t="shared" si="32"/>
        <v xml:space="preserve">                      408: "260000",</v>
      </c>
      <c r="K462" t="str">
        <f t="shared" si="33"/>
        <v xml:space="preserve">                        408: ("260000", "NUMB"),</v>
      </c>
    </row>
    <row r="463" spans="1:11" x14ac:dyDescent="0.2">
      <c r="A463" s="1">
        <v>409</v>
      </c>
      <c r="B463" s="1">
        <v>2002</v>
      </c>
      <c r="C463" t="str">
        <f t="shared" si="34"/>
        <v>NUMB</v>
      </c>
      <c r="D463" s="1" t="s">
        <v>33</v>
      </c>
      <c r="E463" t="s">
        <v>289</v>
      </c>
      <c r="F463" s="1"/>
      <c r="H463" s="1" t="s">
        <v>239</v>
      </c>
      <c r="J463" t="str">
        <f t="shared" si="32"/>
        <v xml:space="preserve">                      409: "2002",</v>
      </c>
      <c r="K463" t="str">
        <f t="shared" si="33"/>
        <v xml:space="preserve">                        409: ("2002", "NUMB"),</v>
      </c>
    </row>
    <row r="464" spans="1:11" x14ac:dyDescent="0.2">
      <c r="A464" s="1">
        <v>410</v>
      </c>
      <c r="B464" s="7">
        <v>768</v>
      </c>
      <c r="C464" t="str">
        <f t="shared" si="34"/>
        <v>NUMB</v>
      </c>
      <c r="D464" s="1" t="s">
        <v>128</v>
      </c>
      <c r="E464" t="s">
        <v>380</v>
      </c>
      <c r="F464" s="1"/>
      <c r="H464" s="1" t="s">
        <v>379</v>
      </c>
      <c r="J464" t="str">
        <f t="shared" si="32"/>
        <v xml:space="preserve">                      410: "768",</v>
      </c>
      <c r="K464" t="str">
        <f t="shared" si="33"/>
        <v xml:space="preserve">                        410: ("768", "NUMB"),</v>
      </c>
    </row>
    <row r="465" spans="1:11" x14ac:dyDescent="0.2">
      <c r="A465" s="1">
        <v>411</v>
      </c>
      <c r="B465" s="1">
        <v>1999</v>
      </c>
      <c r="C465" t="str">
        <f t="shared" si="34"/>
        <v>NUMB</v>
      </c>
      <c r="D465" s="1" t="s">
        <v>33</v>
      </c>
      <c r="E465" t="s">
        <v>237</v>
      </c>
      <c r="F465" s="1"/>
      <c r="H465" s="1" t="s">
        <v>381</v>
      </c>
      <c r="J465" t="str">
        <f t="shared" si="32"/>
        <v xml:space="preserve">                      411: "1999",</v>
      </c>
      <c r="K465" t="str">
        <f t="shared" si="33"/>
        <v xml:space="preserve">                        411: ("1999", "NUMB"),</v>
      </c>
    </row>
    <row r="466" spans="1:11" x14ac:dyDescent="0.2">
      <c r="A466" s="1">
        <v>412</v>
      </c>
      <c r="B466" s="1">
        <v>310000</v>
      </c>
      <c r="C466" t="str">
        <f t="shared" si="34"/>
        <v>NUMB</v>
      </c>
      <c r="D466" s="1" t="s">
        <v>38</v>
      </c>
      <c r="E466" t="s">
        <v>450</v>
      </c>
      <c r="F466" s="1"/>
      <c r="H466" s="1" t="s">
        <v>382</v>
      </c>
      <c r="J466" t="str">
        <f t="shared" si="32"/>
        <v xml:space="preserve">                      412: "310000",</v>
      </c>
      <c r="K466" t="str">
        <f t="shared" si="33"/>
        <v xml:space="preserve">                        412: ("310000", "NUMB"),</v>
      </c>
    </row>
    <row r="467" spans="1:11" x14ac:dyDescent="0.2">
      <c r="A467" s="1">
        <v>413</v>
      </c>
      <c r="B467" s="1">
        <v>410000</v>
      </c>
      <c r="C467" t="str">
        <f t="shared" si="34"/>
        <v>NUMB</v>
      </c>
      <c r="D467" s="1" t="s">
        <v>38</v>
      </c>
      <c r="E467" t="s">
        <v>452</v>
      </c>
      <c r="F467" s="1"/>
      <c r="H467" s="1" t="s">
        <v>451</v>
      </c>
      <c r="J467" t="str">
        <f t="shared" si="32"/>
        <v xml:space="preserve">                      413: "410000",</v>
      </c>
      <c r="K467" t="str">
        <f t="shared" si="33"/>
        <v xml:space="preserve">                        413: ("410000", "NUMB"),</v>
      </c>
    </row>
    <row r="468" spans="1:11" x14ac:dyDescent="0.2">
      <c r="A468" s="1">
        <v>414</v>
      </c>
      <c r="B468" s="1">
        <v>1998</v>
      </c>
      <c r="C468" t="str">
        <f t="shared" si="34"/>
        <v>NUMB</v>
      </c>
      <c r="D468" s="1" t="s">
        <v>33</v>
      </c>
      <c r="E468" t="s">
        <v>81</v>
      </c>
      <c r="F468" s="1"/>
      <c r="H468" s="1" t="s">
        <v>453</v>
      </c>
      <c r="J468" t="str">
        <f t="shared" si="32"/>
        <v xml:space="preserve">                      414: "1998",</v>
      </c>
      <c r="K468" t="str">
        <f t="shared" si="33"/>
        <v xml:space="preserve">                        414: ("1998", "NUMB"),</v>
      </c>
    </row>
    <row r="469" spans="1:11" x14ac:dyDescent="0.2">
      <c r="A469" s="1">
        <v>415</v>
      </c>
      <c r="B469" s="1">
        <v>2002</v>
      </c>
      <c r="C469" t="str">
        <f t="shared" si="34"/>
        <v>NUMB</v>
      </c>
      <c r="D469" s="1" t="s">
        <v>33</v>
      </c>
      <c r="E469" t="s">
        <v>289</v>
      </c>
      <c r="F469" s="1"/>
      <c r="H469" s="1">
        <v>2002</v>
      </c>
      <c r="J469" t="str">
        <f t="shared" si="32"/>
        <v xml:space="preserve">                      415: "2002",</v>
      </c>
      <c r="K469" t="str">
        <f t="shared" si="33"/>
        <v xml:space="preserve">                        415: ("2002", "NUMB"),</v>
      </c>
    </row>
    <row r="470" spans="1:11" x14ac:dyDescent="0.2">
      <c r="A470" s="1">
        <v>416</v>
      </c>
      <c r="B470" s="1">
        <v>320000</v>
      </c>
      <c r="C470" t="str">
        <f t="shared" si="34"/>
        <v>NUMB</v>
      </c>
      <c r="D470" s="1" t="s">
        <v>38</v>
      </c>
      <c r="E470" t="s">
        <v>455</v>
      </c>
      <c r="F470" s="1"/>
      <c r="H470" s="1" t="s">
        <v>454</v>
      </c>
      <c r="J470" t="str">
        <f t="shared" si="32"/>
        <v xml:space="preserve">                      416: "320000",</v>
      </c>
      <c r="K470" t="str">
        <f t="shared" si="33"/>
        <v xml:space="preserve">                        416: ("320000", "NUMB"),</v>
      </c>
    </row>
    <row r="471" spans="1:11" x14ac:dyDescent="0.2">
      <c r="A471" s="1">
        <v>417</v>
      </c>
      <c r="B471" s="2" t="s">
        <v>791</v>
      </c>
      <c r="C471" t="str">
        <f t="shared" si="34"/>
        <v>NUMB</v>
      </c>
      <c r="D471" s="1" t="s">
        <v>270</v>
      </c>
      <c r="E471" t="s">
        <v>457</v>
      </c>
      <c r="F471" s="1"/>
      <c r="H471" s="1" t="s">
        <v>456</v>
      </c>
      <c r="J471" t="str">
        <f t="shared" si="32"/>
        <v xml:space="preserve">                      417: "14.6%",</v>
      </c>
      <c r="K471" t="str">
        <f t="shared" si="33"/>
        <v xml:space="preserve">                        417: ("14.6%", "NUMB"),</v>
      </c>
    </row>
    <row r="472" spans="1:11" x14ac:dyDescent="0.2">
      <c r="A472" s="1">
        <v>418</v>
      </c>
      <c r="B472" s="2" t="s">
        <v>792</v>
      </c>
      <c r="C472" t="str">
        <f t="shared" si="34"/>
        <v>NUMB</v>
      </c>
      <c r="D472" s="1" t="s">
        <v>270</v>
      </c>
      <c r="E472" t="s">
        <v>459</v>
      </c>
      <c r="F472" s="1"/>
      <c r="H472" s="1" t="s">
        <v>458</v>
      </c>
      <c r="J472" t="str">
        <f t="shared" si="32"/>
        <v xml:space="preserve">                      418: "18.8%",</v>
      </c>
      <c r="K472" t="str">
        <f t="shared" si="33"/>
        <v xml:space="preserve">                        418: ("18.8%", "NUMB"),</v>
      </c>
    </row>
    <row r="473" spans="1:11" x14ac:dyDescent="0.2">
      <c r="A473" s="1">
        <v>419</v>
      </c>
      <c r="B473" s="1" t="s">
        <v>39</v>
      </c>
      <c r="C473" t="str">
        <f t="shared" si="34"/>
        <v>ALPHA</v>
      </c>
      <c r="D473" s="1" t="s">
        <v>28</v>
      </c>
      <c r="E473" s="1" t="s">
        <v>40</v>
      </c>
      <c r="F473" s="1"/>
      <c r="H473" s="1" t="s">
        <v>39</v>
      </c>
      <c r="J473" t="str">
        <f t="shared" si="32"/>
        <v xml:space="preserve">                      419: "UK",</v>
      </c>
      <c r="K473" t="str">
        <f t="shared" si="33"/>
        <v xml:space="preserve">                        419: ("UK", "ALPHA"),</v>
      </c>
    </row>
    <row r="474" spans="1:11" x14ac:dyDescent="0.2">
      <c r="A474" s="1">
        <v>420</v>
      </c>
      <c r="B474" s="1" t="s">
        <v>793</v>
      </c>
      <c r="C474" t="str">
        <f t="shared" si="34"/>
        <v>NUMB</v>
      </c>
      <c r="D474" s="1" t="s">
        <v>86</v>
      </c>
      <c r="F474" s="1"/>
      <c r="H474" s="1" t="s">
        <v>460</v>
      </c>
      <c r="J474" t="str">
        <f t="shared" si="32"/>
        <v xml:space="preserve">                      420: "30th",</v>
      </c>
      <c r="K474" t="str">
        <f t="shared" si="33"/>
        <v xml:space="preserve">                        420: ("30th", "NUMB"),</v>
      </c>
    </row>
    <row r="475" spans="1:11" x14ac:dyDescent="0.2">
      <c r="A475" s="1">
        <v>421</v>
      </c>
      <c r="B475" s="1">
        <v>34</v>
      </c>
      <c r="C475" t="str">
        <f t="shared" si="34"/>
        <v>NUMB</v>
      </c>
      <c r="D475" s="1" t="s">
        <v>38</v>
      </c>
      <c r="E475" t="s">
        <v>461</v>
      </c>
      <c r="F475" s="1"/>
      <c r="H475" s="1">
        <v>34</v>
      </c>
      <c r="J475" t="str">
        <f t="shared" si="32"/>
        <v xml:space="preserve">                      421: "34",</v>
      </c>
      <c r="K475" t="str">
        <f t="shared" si="33"/>
        <v xml:space="preserve">                        421: ("34", "NUMB"),</v>
      </c>
    </row>
    <row r="476" spans="1:11" x14ac:dyDescent="0.2">
      <c r="A476" s="1">
        <v>422</v>
      </c>
      <c r="B476" s="2" t="s">
        <v>794</v>
      </c>
      <c r="C476" t="str">
        <f t="shared" si="34"/>
        <v>NUMB</v>
      </c>
      <c r="D476" s="1" t="s">
        <v>270</v>
      </c>
      <c r="F476" s="1"/>
      <c r="H476" s="1" t="s">
        <v>462</v>
      </c>
      <c r="J476" t="str">
        <f t="shared" si="32"/>
        <v xml:space="preserve">                      422: "84%",</v>
      </c>
      <c r="K476" t="str">
        <f t="shared" si="33"/>
        <v xml:space="preserve">                        422: ("84%", "NUMB"),</v>
      </c>
    </row>
    <row r="477" spans="1:11" x14ac:dyDescent="0.2">
      <c r="A477" s="1">
        <v>423</v>
      </c>
      <c r="B477" s="1" t="s">
        <v>795</v>
      </c>
      <c r="C477" t="str">
        <f t="shared" si="34"/>
        <v>ALPHA</v>
      </c>
      <c r="D477" s="1" t="s">
        <v>28</v>
      </c>
      <c r="F477" s="1"/>
      <c r="H477" s="1" t="s">
        <v>463</v>
      </c>
      <c r="J477" t="str">
        <f t="shared" si="32"/>
        <v xml:space="preserve">                      423: "P.D.",</v>
      </c>
      <c r="K477" t="str">
        <f t="shared" si="33"/>
        <v xml:space="preserve">                        423: ("P.D.", "ALPHA"),</v>
      </c>
    </row>
    <row r="478" spans="1:11" x14ac:dyDescent="0.2">
      <c r="A478" s="1">
        <v>424</v>
      </c>
      <c r="B478" s="1" t="s">
        <v>796</v>
      </c>
      <c r="C478" t="str">
        <f t="shared" si="34"/>
        <v>ALPHA</v>
      </c>
      <c r="D478" s="1" t="s">
        <v>28</v>
      </c>
      <c r="F478" s="1"/>
      <c r="H478" s="1" t="s">
        <v>464</v>
      </c>
      <c r="J478" t="str">
        <f t="shared" si="32"/>
        <v xml:space="preserve">                      424: "P.J.",</v>
      </c>
      <c r="K478" t="str">
        <f t="shared" si="33"/>
        <v xml:space="preserve">                        424: ("P.J.", "ALPHA"),</v>
      </c>
    </row>
    <row r="479" spans="1:11" x14ac:dyDescent="0.2">
      <c r="A479" s="1">
        <v>425</v>
      </c>
      <c r="B479" s="1" t="s">
        <v>797</v>
      </c>
      <c r="C479" t="str">
        <f t="shared" si="34"/>
        <v>SPLT</v>
      </c>
      <c r="D479" s="1" t="s">
        <v>31</v>
      </c>
      <c r="F479" s="1"/>
      <c r="H479" s="1" t="s">
        <v>465</v>
      </c>
      <c r="J479" t="str">
        <f t="shared" si="32"/>
        <v xml:space="preserve">                      425: "Singer-songwriter",</v>
      </c>
      <c r="K479" t="str">
        <f t="shared" si="33"/>
        <v xml:space="preserve">                        425: ("Singer-songwriter", "SPLT"),</v>
      </c>
    </row>
    <row r="480" spans="1:11" x14ac:dyDescent="0.2">
      <c r="A480" s="1">
        <v>426</v>
      </c>
      <c r="B480" s="1" t="s">
        <v>784</v>
      </c>
      <c r="C480" t="str">
        <f t="shared" si="34"/>
        <v>SPLT</v>
      </c>
      <c r="D480" s="1" t="s">
        <v>31</v>
      </c>
      <c r="F480" s="1"/>
      <c r="H480" s="1" t="s">
        <v>410</v>
      </c>
      <c r="J480" t="str">
        <f t="shared" si="32"/>
        <v xml:space="preserve">                      426: "south-east",</v>
      </c>
      <c r="K480" t="str">
        <f t="shared" si="33"/>
        <v xml:space="preserve">                        426: ("south-east", "SPLT"),</v>
      </c>
    </row>
    <row r="481" spans="1:11" x14ac:dyDescent="0.2">
      <c r="A481" s="1">
        <v>427</v>
      </c>
      <c r="B481" s="1" t="s">
        <v>798</v>
      </c>
      <c r="C481" t="str">
        <f t="shared" si="34"/>
        <v>SPLT</v>
      </c>
      <c r="D481" s="1" t="s">
        <v>31</v>
      </c>
      <c r="F481" s="1"/>
      <c r="H481" s="1" t="s">
        <v>466</v>
      </c>
      <c r="J481" t="str">
        <f t="shared" si="32"/>
        <v xml:space="preserve">                      427: "mid-19th",</v>
      </c>
      <c r="K481" t="str">
        <f t="shared" si="33"/>
        <v xml:space="preserve">                        427: ("mid-19th", "SPLT"),</v>
      </c>
    </row>
    <row r="482" spans="1:11" x14ac:dyDescent="0.2">
      <c r="A482" s="1">
        <v>428</v>
      </c>
      <c r="B482" s="1" t="s">
        <v>788</v>
      </c>
      <c r="C482" t="str">
        <f t="shared" si="34"/>
        <v>NUMB</v>
      </c>
      <c r="D482" s="1" t="s">
        <v>86</v>
      </c>
      <c r="F482" s="1"/>
      <c r="H482" s="1" t="s">
        <v>492</v>
      </c>
      <c r="J482" t="str">
        <f t="shared" si="32"/>
        <v xml:space="preserve">                      428: "19th",</v>
      </c>
      <c r="K482" t="str">
        <f t="shared" si="33"/>
        <v xml:space="preserve">                        428: ("19th", "NUMB"),</v>
      </c>
    </row>
    <row r="483" spans="1:11" x14ac:dyDescent="0.2">
      <c r="A483" s="1">
        <v>429</v>
      </c>
      <c r="B483" s="1">
        <v>1974</v>
      </c>
      <c r="C483" t="str">
        <f t="shared" si="34"/>
        <v>NUMB</v>
      </c>
      <c r="D483" s="1" t="s">
        <v>33</v>
      </c>
      <c r="E483" t="s">
        <v>468</v>
      </c>
      <c r="F483" s="1"/>
      <c r="H483" s="1" t="s">
        <v>467</v>
      </c>
      <c r="J483" t="str">
        <f t="shared" si="32"/>
        <v xml:space="preserve">                      429: "1974",</v>
      </c>
      <c r="K483" t="str">
        <f t="shared" si="33"/>
        <v xml:space="preserve">                        429: ("1974", "NUMB"),</v>
      </c>
    </row>
    <row r="484" spans="1:11" x14ac:dyDescent="0.2">
      <c r="A484" s="1">
        <v>430</v>
      </c>
      <c r="B484" s="1" t="s">
        <v>469</v>
      </c>
      <c r="C484" t="str">
        <f t="shared" si="34"/>
        <v>ALPHA</v>
      </c>
      <c r="D484" s="1" t="s">
        <v>870</v>
      </c>
      <c r="E484" s="1" t="s">
        <v>470</v>
      </c>
      <c r="F484" s="1"/>
      <c r="H484" s="1" t="s">
        <v>469</v>
      </c>
      <c r="J484" t="str">
        <f t="shared" si="32"/>
        <v xml:space="preserve">                      430: "III",</v>
      </c>
      <c r="K484" t="str">
        <f t="shared" si="33"/>
        <v xml:space="preserve">                        430: ("III", "ALPHA"),</v>
      </c>
    </row>
    <row r="485" spans="1:11" x14ac:dyDescent="0.2">
      <c r="A485" s="1">
        <v>431</v>
      </c>
      <c r="B485" s="1" t="s">
        <v>799</v>
      </c>
      <c r="C485" t="str">
        <f t="shared" si="34"/>
        <v>SPLT</v>
      </c>
      <c r="D485" s="1" t="s">
        <v>31</v>
      </c>
      <c r="F485" s="1"/>
      <c r="H485" s="1" t="s">
        <v>471</v>
      </c>
      <c r="J485" t="str">
        <f t="shared" si="32"/>
        <v xml:space="preserve">                      431: "car-orientated",</v>
      </c>
      <c r="K485" t="str">
        <f t="shared" si="33"/>
        <v xml:space="preserve">                        431: ("car-orientated", "SPLT"),</v>
      </c>
    </row>
    <row r="486" spans="1:11" x14ac:dyDescent="0.2">
      <c r="A486" s="1">
        <v>432</v>
      </c>
      <c r="B486" s="1" t="s">
        <v>472</v>
      </c>
      <c r="C486" t="str">
        <f t="shared" si="34"/>
        <v>MISC</v>
      </c>
      <c r="D486" s="1" t="s">
        <v>473</v>
      </c>
      <c r="F486" s="1"/>
      <c r="H486" s="1" t="s">
        <v>472</v>
      </c>
      <c r="J486" t="str">
        <f t="shared" si="32"/>
        <v xml:space="preserve">                      432: "_z__k",</v>
      </c>
      <c r="K486" t="str">
        <f t="shared" si="33"/>
        <v xml:space="preserve">                        432: ("_z__k", "MISC"),</v>
      </c>
    </row>
    <row r="487" spans="1:11" x14ac:dyDescent="0.2">
      <c r="A487" s="1">
        <v>433</v>
      </c>
      <c r="B487" s="1" t="s">
        <v>525</v>
      </c>
      <c r="C487" t="str">
        <f t="shared" si="34"/>
        <v>ALPHA</v>
      </c>
      <c r="D487" s="1" t="s">
        <v>28</v>
      </c>
      <c r="E487" s="1" t="s">
        <v>475</v>
      </c>
      <c r="F487" s="1"/>
      <c r="H487" s="1" t="s">
        <v>474</v>
      </c>
      <c r="J487" t="str">
        <f t="shared" si="32"/>
        <v xml:space="preserve">                      433: "Zn",</v>
      </c>
      <c r="K487" t="str">
        <f t="shared" si="33"/>
        <v xml:space="preserve">                        433: ("Zn", "ALPHA"),</v>
      </c>
    </row>
    <row r="488" spans="1:11" x14ac:dyDescent="0.2">
      <c r="A488" s="1">
        <v>434</v>
      </c>
      <c r="B488" s="1">
        <v>30</v>
      </c>
      <c r="C488" t="str">
        <f t="shared" si="34"/>
        <v>NUMB</v>
      </c>
      <c r="D488" s="1" t="s">
        <v>38</v>
      </c>
      <c r="E488" t="s">
        <v>476</v>
      </c>
      <c r="F488" s="1"/>
      <c r="H488" s="1">
        <v>30</v>
      </c>
      <c r="J488" t="str">
        <f t="shared" si="32"/>
        <v xml:space="preserve">                      434: "30",</v>
      </c>
      <c r="K488" t="str">
        <f t="shared" si="33"/>
        <v xml:space="preserve">                        434: ("30", "NUMB"),</v>
      </c>
    </row>
    <row r="489" spans="1:11" x14ac:dyDescent="0.2">
      <c r="A489" s="1">
        <v>435</v>
      </c>
      <c r="B489" s="1">
        <v>12</v>
      </c>
      <c r="C489" t="str">
        <f t="shared" si="34"/>
        <v>NUMB</v>
      </c>
      <c r="D489" s="1" t="s">
        <v>477</v>
      </c>
      <c r="E489" t="s">
        <v>478</v>
      </c>
      <c r="F489" s="1"/>
      <c r="H489" s="1" t="s">
        <v>240</v>
      </c>
      <c r="J489" t="str">
        <f t="shared" ref="J489:J552" si="35">CONCATENATE("                      ",A489,$I$2,$I$12,B489,$I$14)</f>
        <v xml:space="preserve">                      435: "12",</v>
      </c>
      <c r="K489" t="str">
        <f t="shared" si="33"/>
        <v xml:space="preserve">                        435: ("12", "NUMB"),</v>
      </c>
    </row>
    <row r="490" spans="1:11" x14ac:dyDescent="0.2">
      <c r="A490" s="1">
        <v>436</v>
      </c>
      <c r="B490" s="2" t="s">
        <v>800</v>
      </c>
      <c r="C490" t="str">
        <f t="shared" si="34"/>
        <v>SPLT</v>
      </c>
      <c r="D490" s="1" t="s">
        <v>31</v>
      </c>
      <c r="E490" t="s">
        <v>480</v>
      </c>
      <c r="F490" s="1"/>
      <c r="H490" s="1" t="s">
        <v>479</v>
      </c>
      <c r="J490" t="str">
        <f t="shared" si="35"/>
        <v xml:space="preserve">                      436: "+2",</v>
      </c>
      <c r="K490" t="str">
        <f t="shared" si="33"/>
        <v xml:space="preserve">                        436: ("+2", "SPLT"),</v>
      </c>
    </row>
    <row r="491" spans="1:11" x14ac:dyDescent="0.2">
      <c r="A491" s="1">
        <v>437</v>
      </c>
      <c r="B491" s="1" t="s">
        <v>801</v>
      </c>
      <c r="C491" t="str">
        <f t="shared" si="34"/>
        <v>NUMB</v>
      </c>
      <c r="D491" s="1" t="s">
        <v>86</v>
      </c>
      <c r="F491" s="1"/>
      <c r="H491" s="1" t="s">
        <v>481</v>
      </c>
      <c r="J491" t="str">
        <f t="shared" si="35"/>
        <v xml:space="preserve">                      437: "24th",</v>
      </c>
      <c r="K491" t="str">
        <f t="shared" si="33"/>
        <v xml:space="preserve">                        437: ("24th", "NUMB"),</v>
      </c>
    </row>
    <row r="492" spans="1:11" x14ac:dyDescent="0.2">
      <c r="A492" s="1">
        <v>438</v>
      </c>
      <c r="B492" s="1" t="s">
        <v>802</v>
      </c>
      <c r="C492" t="str">
        <f t="shared" si="34"/>
        <v>NUMB</v>
      </c>
      <c r="D492" s="1" t="s">
        <v>86</v>
      </c>
      <c r="F492" s="1"/>
      <c r="H492" s="1" t="s">
        <v>482</v>
      </c>
      <c r="J492" t="str">
        <f t="shared" si="35"/>
        <v xml:space="preserve">                      438: "10th",</v>
      </c>
      <c r="K492" t="str">
        <f t="shared" si="33"/>
        <v xml:space="preserve">                        438: ("10th", "NUMB"),</v>
      </c>
    </row>
    <row r="493" spans="1:11" x14ac:dyDescent="0.2">
      <c r="A493" s="1">
        <v>439</v>
      </c>
      <c r="B493" s="1" t="s">
        <v>483</v>
      </c>
      <c r="C493" t="str">
        <f t="shared" si="34"/>
        <v>ALPHA</v>
      </c>
      <c r="D493" s="1" t="s">
        <v>28</v>
      </c>
      <c r="F493" s="1"/>
      <c r="H493" s="1" t="s">
        <v>484</v>
      </c>
      <c r="J493" t="str">
        <f t="shared" si="35"/>
        <v xml:space="preserve">                      439: "BC",</v>
      </c>
      <c r="K493" t="str">
        <f t="shared" si="33"/>
        <v xml:space="preserve">                        439: ("BC", "ALPHA"),</v>
      </c>
    </row>
    <row r="494" spans="1:11" x14ac:dyDescent="0.2">
      <c r="A494" s="1">
        <v>440</v>
      </c>
      <c r="B494" s="1" t="s">
        <v>803</v>
      </c>
      <c r="C494" t="str">
        <f t="shared" si="34"/>
        <v>NUMB</v>
      </c>
      <c r="D494" s="1" t="s">
        <v>86</v>
      </c>
      <c r="F494" s="1"/>
      <c r="H494" s="1" t="s">
        <v>343</v>
      </c>
      <c r="J494" t="str">
        <f t="shared" si="35"/>
        <v xml:space="preserve">                      440: "13th",</v>
      </c>
      <c r="K494" t="str">
        <f t="shared" si="33"/>
        <v xml:space="preserve">                        440: ("13th", "NUMB"),</v>
      </c>
    </row>
    <row r="495" spans="1:11" x14ac:dyDescent="0.2">
      <c r="A495" s="1">
        <v>441</v>
      </c>
      <c r="B495" s="1" t="s">
        <v>804</v>
      </c>
      <c r="C495" t="str">
        <f t="shared" si="34"/>
        <v>NUMB</v>
      </c>
      <c r="D495" s="1" t="s">
        <v>86</v>
      </c>
      <c r="F495" s="1"/>
      <c r="H495" s="1" t="s">
        <v>344</v>
      </c>
      <c r="J495" t="str">
        <f t="shared" si="35"/>
        <v xml:space="preserve">                      441: "16th",</v>
      </c>
      <c r="K495" t="str">
        <f t="shared" si="33"/>
        <v xml:space="preserve">                        441: ("16th", "NUMB"),</v>
      </c>
    </row>
    <row r="496" spans="1:11" x14ac:dyDescent="0.2">
      <c r="A496" s="1">
        <v>442</v>
      </c>
      <c r="B496" s="1">
        <v>1746</v>
      </c>
      <c r="C496" t="str">
        <f t="shared" si="34"/>
        <v>NUMB</v>
      </c>
      <c r="D496" s="1" t="s">
        <v>33</v>
      </c>
      <c r="E496" t="s">
        <v>486</v>
      </c>
      <c r="F496" s="1"/>
      <c r="H496" s="1" t="s">
        <v>485</v>
      </c>
      <c r="J496" t="str">
        <f t="shared" si="35"/>
        <v xml:space="preserve">                      442: "1746",</v>
      </c>
      <c r="K496" t="str">
        <f t="shared" si="33"/>
        <v xml:space="preserve">                        442: ("1746", "NUMB"),</v>
      </c>
    </row>
    <row r="497" spans="1:11" x14ac:dyDescent="0.2">
      <c r="A497" s="1">
        <v>443</v>
      </c>
      <c r="B497" s="1">
        <v>1800</v>
      </c>
      <c r="C497" t="str">
        <f t="shared" si="34"/>
        <v>NUMB</v>
      </c>
      <c r="D497" s="1" t="s">
        <v>869</v>
      </c>
      <c r="E497" t="s">
        <v>565</v>
      </c>
      <c r="F497" s="1"/>
      <c r="H497" s="1" t="s">
        <v>487</v>
      </c>
      <c r="J497" t="str">
        <f t="shared" si="35"/>
        <v xml:space="preserve">                      443: "1800",</v>
      </c>
      <c r="K497" t="str">
        <f t="shared" si="33"/>
        <v xml:space="preserve">                        443: ("1800", "NUMB"),</v>
      </c>
    </row>
    <row r="498" spans="1:11" x14ac:dyDescent="0.2">
      <c r="A498" s="1">
        <v>444</v>
      </c>
      <c r="B498" s="1" t="s">
        <v>805</v>
      </c>
      <c r="C498" t="str">
        <f t="shared" si="34"/>
        <v>SPLT</v>
      </c>
      <c r="D498" s="1" t="s">
        <v>31</v>
      </c>
      <c r="F498" s="1"/>
      <c r="H498" s="1" t="s">
        <v>566</v>
      </c>
      <c r="J498" t="str">
        <f t="shared" si="35"/>
        <v xml:space="preserve">                      444: "Corrosion-resistant",</v>
      </c>
      <c r="K498" t="str">
        <f t="shared" si="33"/>
        <v xml:space="preserve">                        444: ("Corrosion-resistant", "SPLT"),</v>
      </c>
    </row>
    <row r="499" spans="1:11" x14ac:dyDescent="0.2">
      <c r="A499" s="1">
        <v>445</v>
      </c>
      <c r="B499" s="1" t="s">
        <v>806</v>
      </c>
      <c r="C499" t="str">
        <f t="shared" si="34"/>
        <v>SPLT</v>
      </c>
      <c r="D499" s="1" t="s">
        <v>568</v>
      </c>
      <c r="F499" s="1"/>
      <c r="H499" s="1" t="s">
        <v>567</v>
      </c>
      <c r="J499" t="str">
        <f t="shared" si="35"/>
        <v xml:space="preserve">                      445: "hot-dip",</v>
      </c>
      <c r="K499" t="str">
        <f t="shared" si="33"/>
        <v xml:space="preserve">                        445: ("hot-dip", "SPLT"),</v>
      </c>
    </row>
    <row r="500" spans="1:11" x14ac:dyDescent="0.2">
      <c r="A500" s="1">
        <v>446</v>
      </c>
      <c r="B500" s="1" t="s">
        <v>807</v>
      </c>
      <c r="C500" t="str">
        <f t="shared" si="34"/>
        <v>SPLT</v>
      </c>
      <c r="D500" s="1" t="s">
        <v>31</v>
      </c>
      <c r="F500" s="1"/>
      <c r="H500" s="1" t="s">
        <v>569</v>
      </c>
      <c r="J500" t="str">
        <f t="shared" si="35"/>
        <v xml:space="preserve">                      446: "anti-dandruff",</v>
      </c>
      <c r="K500" t="str">
        <f t="shared" ref="K500:K563" si="36">CONCATENATE("                        ",A500,$I$2,$I$5,$I$3,B500,$I$3,$I$4,C500,$I$7,$I$6,$I$9)</f>
        <v xml:space="preserve">                        446: ("anti-dandruff", "SPLT"),</v>
      </c>
    </row>
    <row r="501" spans="1:11" x14ac:dyDescent="0.2">
      <c r="A501" s="1">
        <v>447</v>
      </c>
      <c r="B501" s="1">
        <v>800000</v>
      </c>
      <c r="C501" t="str">
        <f t="shared" si="34"/>
        <v>NUMB</v>
      </c>
      <c r="D501" s="1" t="s">
        <v>38</v>
      </c>
      <c r="E501" t="s">
        <v>570</v>
      </c>
      <c r="F501" s="1"/>
      <c r="H501" s="1">
        <v>800000</v>
      </c>
      <c r="J501" t="str">
        <f t="shared" si="35"/>
        <v xml:space="preserve">                      447: "800000",</v>
      </c>
      <c r="K501" t="str">
        <f t="shared" si="36"/>
        <v xml:space="preserve">                        447: ("800000", "NUMB"),</v>
      </c>
    </row>
    <row r="502" spans="1:11" x14ac:dyDescent="0.2">
      <c r="A502" s="1">
        <v>448</v>
      </c>
      <c r="B502" s="1">
        <v>1</v>
      </c>
      <c r="C502" t="str">
        <f t="shared" si="34"/>
        <v>NUMB</v>
      </c>
      <c r="D502" s="1" t="s">
        <v>38</v>
      </c>
      <c r="F502" s="1"/>
      <c r="H502" s="1" t="s">
        <v>55</v>
      </c>
      <c r="J502" t="str">
        <f t="shared" si="35"/>
        <v xml:space="preserve">                      448: "1",</v>
      </c>
      <c r="K502" t="str">
        <f t="shared" si="36"/>
        <v xml:space="preserve">                        448: ("1", "NUMB"),</v>
      </c>
    </row>
    <row r="503" spans="1:11" x14ac:dyDescent="0.2">
      <c r="A503" s="1">
        <v>449</v>
      </c>
      <c r="B503" s="1">
        <v>1.1000000000000001</v>
      </c>
      <c r="C503" t="str">
        <f t="shared" si="34"/>
        <v>NUMB</v>
      </c>
      <c r="D503" s="1" t="s">
        <v>38</v>
      </c>
      <c r="F503" s="1"/>
      <c r="H503" s="1" t="s">
        <v>571</v>
      </c>
      <c r="J503" t="str">
        <f t="shared" si="35"/>
        <v xml:space="preserve">                      449: "1.1",</v>
      </c>
      <c r="K503" t="str">
        <f t="shared" si="36"/>
        <v xml:space="preserve">                        449: ("1.1", "NUMB"),</v>
      </c>
    </row>
    <row r="504" spans="1:11" x14ac:dyDescent="0.2">
      <c r="A504" s="1">
        <v>450</v>
      </c>
      <c r="B504" s="1" t="s">
        <v>572</v>
      </c>
      <c r="C504" t="str">
        <f t="shared" ref="C504:C567" si="37">IF(OR(D504="EXPN",D504="LSEQ",D504="ASWD"),"ALPHA", IF(OR(D504="NUM",D504="NORD",D504="NRANGE",D504="NSCI",D504="NDIG",D504="NTIME",D504="MONEY",D504="BMONEY",D504="NYER",D504="PRCT"),"NUMB", IF(OR(D504="URL",D504="NONE"),"MISC", IF(OR(D504="SPLT"),"SPLT"))))</f>
        <v>SPLT</v>
      </c>
      <c r="D504" s="1" t="s">
        <v>31</v>
      </c>
      <c r="F504" s="1"/>
      <c r="H504" s="1" t="s">
        <v>573</v>
      </c>
      <c r="J504" t="str">
        <f t="shared" si="35"/>
        <v xml:space="preserve">                      450: "bluish-white",</v>
      </c>
      <c r="K504" t="str">
        <f t="shared" si="36"/>
        <v xml:space="preserve">                        450: ("bluish-white", "SPLT"),</v>
      </c>
    </row>
    <row r="505" spans="1:11" x14ac:dyDescent="0.2">
      <c r="A505" s="1">
        <v>451</v>
      </c>
      <c r="B505" s="1">
        <v>100</v>
      </c>
      <c r="C505" t="str">
        <f t="shared" si="37"/>
        <v>NUMB</v>
      </c>
      <c r="D505" s="1" t="s">
        <v>38</v>
      </c>
      <c r="F505" s="1"/>
      <c r="H505" s="1" t="s">
        <v>574</v>
      </c>
      <c r="J505" t="str">
        <f t="shared" si="35"/>
        <v xml:space="preserve">                      451: "100",</v>
      </c>
      <c r="K505" t="str">
        <f t="shared" si="36"/>
        <v xml:space="preserve">                        451: ("100", "NUMB"),</v>
      </c>
    </row>
    <row r="506" spans="1:11" x14ac:dyDescent="0.2">
      <c r="A506" s="1">
        <v>452</v>
      </c>
      <c r="B506" s="1">
        <v>150</v>
      </c>
      <c r="C506" t="str">
        <f t="shared" si="37"/>
        <v>NUMB</v>
      </c>
      <c r="D506" s="1" t="s">
        <v>38</v>
      </c>
      <c r="E506" t="s">
        <v>576</v>
      </c>
      <c r="F506" s="1"/>
      <c r="H506" s="1" t="s">
        <v>575</v>
      </c>
      <c r="J506" t="str">
        <f t="shared" si="35"/>
        <v xml:space="preserve">                      452: "150",</v>
      </c>
      <c r="K506" t="str">
        <f t="shared" si="36"/>
        <v xml:space="preserve">                        452: ("150", "NUMB"),</v>
      </c>
    </row>
    <row r="507" spans="1:11" x14ac:dyDescent="0.2">
      <c r="A507" s="1">
        <v>453</v>
      </c>
      <c r="B507" s="1" t="s">
        <v>577</v>
      </c>
      <c r="C507" t="str">
        <f t="shared" si="37"/>
        <v>ALPHA</v>
      </c>
      <c r="D507" s="1" t="s">
        <v>45</v>
      </c>
      <c r="E507" s="1" t="s">
        <v>579</v>
      </c>
      <c r="F507" s="1"/>
      <c r="H507" s="1" t="s">
        <v>578</v>
      </c>
      <c r="J507" t="str">
        <f t="shared" si="35"/>
        <v xml:space="preserve">                      453: "°C",</v>
      </c>
      <c r="K507" t="str">
        <f t="shared" si="36"/>
        <v xml:space="preserve">                        453: ("°C", "ALPHA"),</v>
      </c>
    </row>
    <row r="508" spans="1:11" x14ac:dyDescent="0.2">
      <c r="A508" s="1">
        <v>454</v>
      </c>
      <c r="B508" s="1">
        <v>210</v>
      </c>
      <c r="C508" t="str">
        <f t="shared" si="37"/>
        <v>NUMB</v>
      </c>
      <c r="D508" s="1" t="s">
        <v>38</v>
      </c>
      <c r="E508" t="s">
        <v>581</v>
      </c>
      <c r="F508" s="1"/>
      <c r="H508" s="1" t="s">
        <v>580</v>
      </c>
      <c r="J508" t="str">
        <f t="shared" si="35"/>
        <v xml:space="preserve">                      454: "210",</v>
      </c>
      <c r="K508" t="str">
        <f t="shared" si="36"/>
        <v xml:space="preserve">                        454: ("210", "NUMB"),</v>
      </c>
    </row>
    <row r="509" spans="1:11" x14ac:dyDescent="0.2">
      <c r="A509" s="1">
        <v>455</v>
      </c>
      <c r="B509" s="1" t="s">
        <v>577</v>
      </c>
      <c r="C509" t="str">
        <f t="shared" si="37"/>
        <v>ALPHA</v>
      </c>
      <c r="D509" s="1" t="s">
        <v>45</v>
      </c>
      <c r="E509" s="1" t="s">
        <v>579</v>
      </c>
      <c r="F509" s="1"/>
      <c r="H509" s="1" t="s">
        <v>578</v>
      </c>
      <c r="J509" t="str">
        <f t="shared" si="35"/>
        <v xml:space="preserve">                      455: "°C",</v>
      </c>
      <c r="K509" t="str">
        <f t="shared" si="36"/>
        <v xml:space="preserve">                        455: ("°C", "ALPHA"),</v>
      </c>
    </row>
    <row r="510" spans="1:11" x14ac:dyDescent="0.2">
      <c r="A510" s="1">
        <v>456</v>
      </c>
      <c r="B510" s="1">
        <v>419.5</v>
      </c>
      <c r="C510" t="str">
        <f t="shared" si="37"/>
        <v>NUMB</v>
      </c>
      <c r="D510" s="1" t="s">
        <v>38</v>
      </c>
      <c r="E510" t="s">
        <v>427</v>
      </c>
      <c r="F510" s="1"/>
      <c r="H510" s="1" t="s">
        <v>582</v>
      </c>
      <c r="J510" t="str">
        <f t="shared" si="35"/>
        <v xml:space="preserve">                      456: "419.5",</v>
      </c>
      <c r="K510" t="str">
        <f t="shared" si="36"/>
        <v xml:space="preserve">                        456: ("419.5", "NUMB"),</v>
      </c>
    </row>
    <row r="511" spans="1:11" x14ac:dyDescent="0.2">
      <c r="A511" s="1">
        <v>457</v>
      </c>
      <c r="B511" s="1" t="s">
        <v>577</v>
      </c>
      <c r="C511" t="str">
        <f t="shared" si="37"/>
        <v>ALPHA</v>
      </c>
      <c r="D511" s="1" t="s">
        <v>45</v>
      </c>
      <c r="E511" s="1" t="s">
        <v>579</v>
      </c>
      <c r="F511" s="1"/>
      <c r="H511" s="1" t="s">
        <v>578</v>
      </c>
      <c r="J511" t="str">
        <f t="shared" si="35"/>
        <v xml:space="preserve">                      457: "°C",</v>
      </c>
      <c r="K511" t="str">
        <f t="shared" si="36"/>
        <v xml:space="preserve">                        457: ("°C", "ALPHA"),</v>
      </c>
    </row>
    <row r="512" spans="1:11" x14ac:dyDescent="0.2">
      <c r="A512" s="1">
        <v>458</v>
      </c>
      <c r="B512" s="1">
        <v>787.1</v>
      </c>
      <c r="C512" t="str">
        <f t="shared" si="37"/>
        <v>NUMB</v>
      </c>
      <c r="D512" s="1" t="s">
        <v>38</v>
      </c>
      <c r="E512" t="s">
        <v>429</v>
      </c>
      <c r="F512" s="1"/>
      <c r="H512" s="1" t="s">
        <v>428</v>
      </c>
      <c r="J512" t="str">
        <f t="shared" si="35"/>
        <v xml:space="preserve">                      458: "787.1",</v>
      </c>
      <c r="K512" t="str">
        <f t="shared" si="36"/>
        <v xml:space="preserve">                        458: ("787.1", "NUMB"),</v>
      </c>
    </row>
    <row r="513" spans="1:11" x14ac:dyDescent="0.2">
      <c r="A513" s="1">
        <v>459</v>
      </c>
      <c r="B513" s="1" t="s">
        <v>430</v>
      </c>
      <c r="C513" t="str">
        <f t="shared" si="37"/>
        <v>ALPHA</v>
      </c>
      <c r="D513" s="1" t="s">
        <v>45</v>
      </c>
      <c r="E513" s="1" t="s">
        <v>431</v>
      </c>
      <c r="F513" s="1"/>
      <c r="H513" s="1" t="s">
        <v>430</v>
      </c>
      <c r="J513" t="str">
        <f t="shared" si="35"/>
        <v xml:space="preserve">                      459: "F",</v>
      </c>
      <c r="K513" t="str">
        <f t="shared" si="36"/>
        <v xml:space="preserve">                        459: ("F", "ALPHA"),</v>
      </c>
    </row>
    <row r="514" spans="1:11" x14ac:dyDescent="0.2">
      <c r="A514" s="1">
        <v>460</v>
      </c>
      <c r="B514" s="1">
        <v>907</v>
      </c>
      <c r="C514" t="str">
        <f t="shared" si="37"/>
        <v>NUMB</v>
      </c>
      <c r="D514" s="1" t="s">
        <v>38</v>
      </c>
      <c r="E514" t="s">
        <v>432</v>
      </c>
      <c r="F514" s="1"/>
      <c r="H514" s="1">
        <v>907</v>
      </c>
      <c r="J514" t="str">
        <f t="shared" si="35"/>
        <v xml:space="preserve">                      460: "907",</v>
      </c>
      <c r="K514" t="str">
        <f t="shared" si="36"/>
        <v xml:space="preserve">                        460: ("907", "NUMB"),</v>
      </c>
    </row>
    <row r="515" spans="1:11" x14ac:dyDescent="0.2">
      <c r="A515" s="1">
        <v>461</v>
      </c>
      <c r="B515" s="1" t="s">
        <v>577</v>
      </c>
      <c r="C515" t="str">
        <f t="shared" si="37"/>
        <v>ALPHA</v>
      </c>
      <c r="D515" s="1" t="s">
        <v>45</v>
      </c>
      <c r="E515" s="1" t="s">
        <v>579</v>
      </c>
      <c r="F515" s="1"/>
      <c r="H515" s="1" t="s">
        <v>578</v>
      </c>
      <c r="J515" t="str">
        <f t="shared" si="35"/>
        <v xml:space="preserve">                      461: "°C",</v>
      </c>
      <c r="K515" t="str">
        <f t="shared" si="36"/>
        <v xml:space="preserve">                        461: ("°C", "ALPHA"),</v>
      </c>
    </row>
    <row r="516" spans="1:11" x14ac:dyDescent="0.2">
      <c r="A516" s="1">
        <v>462</v>
      </c>
      <c r="B516" s="1" t="s">
        <v>808</v>
      </c>
      <c r="C516" t="str">
        <f t="shared" si="37"/>
        <v>SPLT</v>
      </c>
      <c r="D516" s="1" t="s">
        <v>31</v>
      </c>
      <c r="E516" s="1" t="s">
        <v>434</v>
      </c>
      <c r="F516" s="1"/>
      <c r="H516" s="1" t="s">
        <v>433</v>
      </c>
      <c r="J516" t="str">
        <f t="shared" si="35"/>
        <v xml:space="preserve">                      462: "ZrZn2",</v>
      </c>
      <c r="K516" t="str">
        <f t="shared" si="36"/>
        <v xml:space="preserve">                        462: ("ZrZn2", "SPLT"),</v>
      </c>
    </row>
    <row r="517" spans="1:11" x14ac:dyDescent="0.2">
      <c r="A517" s="1">
        <v>463</v>
      </c>
      <c r="B517" s="1">
        <v>35</v>
      </c>
      <c r="C517" t="str">
        <f t="shared" si="37"/>
        <v>NUMB</v>
      </c>
      <c r="D517" s="1" t="s">
        <v>38</v>
      </c>
      <c r="F517" s="1"/>
      <c r="H517" s="1" t="s">
        <v>435</v>
      </c>
      <c r="J517" t="str">
        <f t="shared" si="35"/>
        <v xml:space="preserve">                      463: "35",</v>
      </c>
      <c r="K517" t="str">
        <f t="shared" si="36"/>
        <v xml:space="preserve">                        463: ("35", "NUMB"),</v>
      </c>
    </row>
    <row r="518" spans="1:11" x14ac:dyDescent="0.2">
      <c r="A518" s="1">
        <v>464</v>
      </c>
      <c r="B518" s="1" t="s">
        <v>809</v>
      </c>
      <c r="C518" t="str">
        <f t="shared" si="37"/>
        <v>ALPHA</v>
      </c>
      <c r="D518" s="1" t="s">
        <v>45</v>
      </c>
      <c r="E518" s="1" t="s">
        <v>437</v>
      </c>
      <c r="F518" s="1"/>
      <c r="H518" s="1" t="s">
        <v>436</v>
      </c>
      <c r="J518" t="str">
        <f t="shared" si="35"/>
        <v xml:space="preserve">                      464: "K.",</v>
      </c>
      <c r="K518" t="str">
        <f t="shared" si="36"/>
        <v xml:space="preserve">                        464: ("K.", "ALPHA"),</v>
      </c>
    </row>
    <row r="519" spans="1:11" x14ac:dyDescent="0.2">
      <c r="A519" s="1">
        <v>465</v>
      </c>
      <c r="B519" s="1">
        <v>1.1000000000000001</v>
      </c>
      <c r="C519" t="str">
        <f t="shared" si="37"/>
        <v>NUMB</v>
      </c>
      <c r="D519" s="1" t="s">
        <v>38</v>
      </c>
      <c r="F519" s="1"/>
      <c r="H519" s="1" t="s">
        <v>438</v>
      </c>
      <c r="J519" t="str">
        <f t="shared" si="35"/>
        <v xml:space="preserve">                      465: "1.1",</v>
      </c>
      <c r="K519" t="str">
        <f t="shared" si="36"/>
        <v xml:space="preserve">                        465: ("1.1", "NUMB"),</v>
      </c>
    </row>
    <row r="520" spans="1:11" x14ac:dyDescent="0.2">
      <c r="A520" s="1">
        <v>466</v>
      </c>
      <c r="B520" s="1">
        <v>75</v>
      </c>
      <c r="C520" t="str">
        <f t="shared" si="37"/>
        <v>NUMB</v>
      </c>
      <c r="D520" s="1" t="s">
        <v>147</v>
      </c>
      <c r="F520" s="1"/>
      <c r="H520" s="1" t="s">
        <v>439</v>
      </c>
      <c r="J520" t="str">
        <f t="shared" si="35"/>
        <v xml:space="preserve">                      466: "75",</v>
      </c>
      <c r="K520" t="str">
        <f t="shared" si="36"/>
        <v xml:space="preserve">                        466: ("75", "NUMB"),</v>
      </c>
    </row>
    <row r="521" spans="1:11" x14ac:dyDescent="0.2">
      <c r="A521" s="1">
        <v>467</v>
      </c>
      <c r="B521" s="1" t="s">
        <v>440</v>
      </c>
      <c r="C521" t="str">
        <f t="shared" si="37"/>
        <v>ALPHA</v>
      </c>
      <c r="D521" s="1" t="s">
        <v>5</v>
      </c>
      <c r="E521" s="1" t="s">
        <v>441</v>
      </c>
      <c r="F521" s="1"/>
      <c r="H521" s="1" t="s">
        <v>440</v>
      </c>
      <c r="J521" t="str">
        <f t="shared" si="35"/>
        <v xml:space="preserve">                      467: "ppm",</v>
      </c>
      <c r="K521" t="str">
        <f t="shared" si="36"/>
        <v xml:space="preserve">                        467: ("ppm", "ALPHA"),</v>
      </c>
    </row>
    <row r="522" spans="1:11" x14ac:dyDescent="0.2">
      <c r="A522" s="1">
        <v>468</v>
      </c>
      <c r="B522" s="2" t="s">
        <v>810</v>
      </c>
      <c r="C522" t="str">
        <f t="shared" si="37"/>
        <v>NUMB</v>
      </c>
      <c r="D522" s="1" t="s">
        <v>270</v>
      </c>
      <c r="E522" t="s">
        <v>443</v>
      </c>
      <c r="F522" s="1"/>
      <c r="H522" s="1" t="s">
        <v>442</v>
      </c>
      <c r="J522" t="str">
        <f t="shared" si="35"/>
        <v xml:space="preserve">                      468: "0.0075%",</v>
      </c>
      <c r="K522" t="str">
        <f t="shared" si="36"/>
        <v xml:space="preserve">                        468: ("0.0075%", "NUMB"),</v>
      </c>
    </row>
    <row r="523" spans="1:11" x14ac:dyDescent="0.2">
      <c r="A523" s="1">
        <v>469</v>
      </c>
      <c r="B523" s="1" t="s">
        <v>801</v>
      </c>
      <c r="C523" t="str">
        <f t="shared" si="37"/>
        <v>NUMB</v>
      </c>
      <c r="D523" s="1" t="s">
        <v>86</v>
      </c>
      <c r="F523" s="1"/>
      <c r="H523" s="1" t="s">
        <v>481</v>
      </c>
      <c r="J523" t="str">
        <f t="shared" si="35"/>
        <v xml:space="preserve">                      469: "24th",</v>
      </c>
      <c r="K523" t="str">
        <f t="shared" si="36"/>
        <v xml:space="preserve">                        469: ("24th", "NUMB"),</v>
      </c>
    </row>
    <row r="524" spans="1:11" x14ac:dyDescent="0.2">
      <c r="A524" s="1">
        <v>470</v>
      </c>
      <c r="B524" s="1" t="s">
        <v>811</v>
      </c>
      <c r="C524" t="str">
        <f t="shared" si="37"/>
        <v>NUMB</v>
      </c>
      <c r="D524" s="1" t="s">
        <v>872</v>
      </c>
      <c r="E524" s="1" t="s">
        <v>445</v>
      </c>
      <c r="F524" s="1"/>
      <c r="H524" s="1" t="s">
        <v>444</v>
      </c>
      <c r="J524" t="str">
        <f t="shared" si="35"/>
        <v xml:space="preserve">                      470: "5–770",</v>
      </c>
      <c r="K524" t="str">
        <f t="shared" si="36"/>
        <v xml:space="preserve">                        470: ("5–770", "NUMB"),</v>
      </c>
    </row>
    <row r="525" spans="1:11" x14ac:dyDescent="0.2">
      <c r="A525" s="1">
        <v>471</v>
      </c>
      <c r="B525" s="1" t="s">
        <v>440</v>
      </c>
      <c r="C525" t="str">
        <f t="shared" si="37"/>
        <v>ALPHA</v>
      </c>
      <c r="D525" s="1" t="s">
        <v>45</v>
      </c>
      <c r="E525" s="1" t="s">
        <v>446</v>
      </c>
      <c r="F525" s="1"/>
      <c r="H525" s="1" t="s">
        <v>440</v>
      </c>
      <c r="J525" t="str">
        <f t="shared" si="35"/>
        <v xml:space="preserve">                      471: "ppm",</v>
      </c>
      <c r="K525" t="str">
        <f t="shared" si="36"/>
        <v xml:space="preserve">                        471: ("ppm", "ALPHA"),</v>
      </c>
    </row>
    <row r="526" spans="1:11" x14ac:dyDescent="0.2">
      <c r="A526" s="1">
        <v>472</v>
      </c>
      <c r="B526" s="1">
        <v>64</v>
      </c>
      <c r="C526" t="str">
        <f t="shared" si="37"/>
        <v>NUMB</v>
      </c>
      <c r="D526" s="1" t="s">
        <v>38</v>
      </c>
      <c r="E526" t="s">
        <v>447</v>
      </c>
      <c r="F526" s="1"/>
      <c r="H526" s="1">
        <v>64</v>
      </c>
      <c r="J526" t="str">
        <f t="shared" si="35"/>
        <v xml:space="preserve">                      472: "64",</v>
      </c>
      <c r="K526" t="str">
        <f t="shared" si="36"/>
        <v xml:space="preserve">                        472: ("64", "NUMB"),</v>
      </c>
    </row>
    <row r="527" spans="1:11" x14ac:dyDescent="0.2">
      <c r="A527" s="1">
        <v>473</v>
      </c>
      <c r="B527" s="1" t="s">
        <v>812</v>
      </c>
      <c r="C527" t="str">
        <f t="shared" si="37"/>
        <v>ALPHA</v>
      </c>
      <c r="D527" s="1" t="s">
        <v>45</v>
      </c>
      <c r="E527" s="1" t="s">
        <v>448</v>
      </c>
      <c r="F527" s="1"/>
      <c r="H527" s="1" t="s">
        <v>440</v>
      </c>
      <c r="J527" t="str">
        <f t="shared" si="35"/>
        <v xml:space="preserve">                      473: "ppm.",</v>
      </c>
      <c r="K527" t="str">
        <f t="shared" si="36"/>
        <v xml:space="preserve">                        473: ("ppm.", "ALPHA"),</v>
      </c>
    </row>
    <row r="528" spans="1:11" x14ac:dyDescent="0.2">
      <c r="A528" s="1">
        <v>474</v>
      </c>
      <c r="B528" s="1">
        <v>30</v>
      </c>
      <c r="C528" t="str">
        <f t="shared" si="37"/>
        <v>NUMB</v>
      </c>
      <c r="D528" s="1" t="s">
        <v>38</v>
      </c>
      <c r="F528" s="1"/>
      <c r="H528" s="1" t="s">
        <v>20</v>
      </c>
      <c r="J528" t="str">
        <f t="shared" si="35"/>
        <v xml:space="preserve">                      474: "30",</v>
      </c>
      <c r="K528" t="str">
        <f t="shared" si="36"/>
        <v xml:space="preserve">                        474: ("30", "NUMB"),</v>
      </c>
    </row>
    <row r="529" spans="1:11" x14ac:dyDescent="0.2">
      <c r="A529" s="1">
        <v>475</v>
      </c>
      <c r="B529" s="1" t="s">
        <v>813</v>
      </c>
      <c r="C529" t="str">
        <f t="shared" si="37"/>
        <v>ALPHA</v>
      </c>
      <c r="D529" s="1" t="s">
        <v>45</v>
      </c>
      <c r="E529" s="1" t="s">
        <v>529</v>
      </c>
      <c r="F529" s="1"/>
      <c r="H529" s="1" t="s">
        <v>449</v>
      </c>
      <c r="J529" t="str">
        <f t="shared" si="35"/>
        <v xml:space="preserve">                      475: "ppb",</v>
      </c>
      <c r="K529" t="str">
        <f t="shared" si="36"/>
        <v xml:space="preserve">                        475: ("ppb", "ALPHA"),</v>
      </c>
    </row>
    <row r="530" spans="1:11" x14ac:dyDescent="0.2">
      <c r="A530" s="1">
        <v>476</v>
      </c>
      <c r="B530" s="1" t="s">
        <v>814</v>
      </c>
      <c r="C530" t="str">
        <f t="shared" si="37"/>
        <v>NUMB</v>
      </c>
      <c r="D530" s="1" t="s">
        <v>872</v>
      </c>
      <c r="E530" s="1" t="s">
        <v>531</v>
      </c>
      <c r="F530" s="1"/>
      <c r="H530" s="1" t="s">
        <v>530</v>
      </c>
      <c r="J530" t="str">
        <f t="shared" si="35"/>
        <v xml:space="preserve">                      476: "0.1–4",</v>
      </c>
      <c r="K530" t="str">
        <f t="shared" si="36"/>
        <v xml:space="preserve">                        476: ("0.1–4", "NUMB"),</v>
      </c>
    </row>
    <row r="531" spans="1:11" x14ac:dyDescent="0.2">
      <c r="A531" s="1">
        <v>477</v>
      </c>
      <c r="B531" s="1" t="s">
        <v>532</v>
      </c>
      <c r="C531" t="str">
        <f t="shared" si="37"/>
        <v>SPLT</v>
      </c>
      <c r="D531" s="1" t="s">
        <v>31</v>
      </c>
      <c r="E531" s="1" t="s">
        <v>534</v>
      </c>
      <c r="F531" s="1"/>
      <c r="H531" s="1" t="s">
        <v>533</v>
      </c>
      <c r="J531" t="str">
        <f t="shared" si="35"/>
        <v xml:space="preserve">                      477: "µg/m3",</v>
      </c>
      <c r="K531" t="str">
        <f t="shared" si="36"/>
        <v xml:space="preserve">                        477: ("µg/m3", "SPLT"),</v>
      </c>
    </row>
    <row r="532" spans="1:11" x14ac:dyDescent="0.2">
      <c r="A532" s="1">
        <v>478</v>
      </c>
      <c r="B532" s="1" t="s">
        <v>815</v>
      </c>
      <c r="C532" t="str">
        <f t="shared" si="37"/>
        <v>SPLT</v>
      </c>
      <c r="D532" s="1" t="s">
        <v>31</v>
      </c>
      <c r="F532" s="1"/>
      <c r="H532" s="1" t="s">
        <v>535</v>
      </c>
      <c r="J532" t="str">
        <f t="shared" si="35"/>
        <v xml:space="preserve">                      478: "zinc-containing",</v>
      </c>
      <c r="K532" t="str">
        <f t="shared" si="36"/>
        <v xml:space="preserve">                        478: ("zinc-containing", "SPLT"),</v>
      </c>
    </row>
    <row r="533" spans="1:11" x14ac:dyDescent="0.2">
      <c r="A533" s="1">
        <v>479</v>
      </c>
      <c r="B533" s="2" t="s">
        <v>816</v>
      </c>
      <c r="C533" t="str">
        <f t="shared" si="37"/>
        <v>NUMB</v>
      </c>
      <c r="D533" s="1" t="s">
        <v>872</v>
      </c>
      <c r="F533" s="1"/>
      <c r="H533" s="1" t="s">
        <v>536</v>
      </c>
      <c r="J533" t="str">
        <f t="shared" si="35"/>
        <v xml:space="preserve">                      479: "60–62%",</v>
      </c>
      <c r="K533" t="str">
        <f t="shared" si="36"/>
        <v xml:space="preserve">                        479: ("60–62%", "NUMB"),</v>
      </c>
    </row>
    <row r="534" spans="1:11" x14ac:dyDescent="0.2">
      <c r="A534" s="1">
        <v>480</v>
      </c>
      <c r="B534" s="1">
        <v>1.9</v>
      </c>
      <c r="C534" t="str">
        <f t="shared" si="37"/>
        <v>NUMB</v>
      </c>
      <c r="D534" s="1" t="s">
        <v>38</v>
      </c>
      <c r="F534" s="1"/>
      <c r="H534" s="1" t="s">
        <v>537</v>
      </c>
      <c r="J534" t="str">
        <f t="shared" si="35"/>
        <v xml:space="preserve">                      480: "1.9",</v>
      </c>
      <c r="K534" t="str">
        <f t="shared" si="36"/>
        <v xml:space="preserve">                        480: ("1.9", "NUMB"),</v>
      </c>
    </row>
    <row r="535" spans="1:11" x14ac:dyDescent="0.2">
      <c r="A535" s="1">
        <v>481</v>
      </c>
      <c r="B535" s="1">
        <v>2027</v>
      </c>
      <c r="C535" t="str">
        <f t="shared" si="37"/>
        <v>NUMB</v>
      </c>
      <c r="D535" s="1" t="s">
        <v>500</v>
      </c>
      <c r="E535" t="s">
        <v>539</v>
      </c>
      <c r="F535" s="1"/>
      <c r="H535" s="1" t="s">
        <v>538</v>
      </c>
      <c r="J535" t="str">
        <f t="shared" si="35"/>
        <v xml:space="preserve">                      481: "2027",</v>
      </c>
      <c r="K535" t="str">
        <f t="shared" si="36"/>
        <v xml:space="preserve">                        481: ("2027", "NUMB"),</v>
      </c>
    </row>
    <row r="536" spans="1:11" x14ac:dyDescent="0.2">
      <c r="A536" s="1">
        <v>482</v>
      </c>
      <c r="B536" s="1">
        <v>2055</v>
      </c>
      <c r="C536" t="str">
        <f t="shared" si="37"/>
        <v>NUMB</v>
      </c>
      <c r="D536" s="1" t="s">
        <v>33</v>
      </c>
      <c r="E536" t="s">
        <v>541</v>
      </c>
      <c r="F536" s="1"/>
      <c r="H536" s="1" t="s">
        <v>540</v>
      </c>
      <c r="J536" t="str">
        <f t="shared" si="35"/>
        <v xml:space="preserve">                      482: "2055",</v>
      </c>
      <c r="K536" t="str">
        <f t="shared" si="36"/>
        <v xml:space="preserve">                        482: ("2055", "NUMB"),</v>
      </c>
    </row>
    <row r="537" spans="1:11" x14ac:dyDescent="0.2">
      <c r="A537" s="1">
        <v>483</v>
      </c>
      <c r="B537" s="1">
        <v>346</v>
      </c>
      <c r="C537" t="str">
        <f t="shared" si="37"/>
        <v>NUMB</v>
      </c>
      <c r="D537" s="1" t="s">
        <v>38</v>
      </c>
      <c r="E537" t="s">
        <v>543</v>
      </c>
      <c r="F537" s="1"/>
      <c r="H537" s="1" t="s">
        <v>542</v>
      </c>
      <c r="J537" t="str">
        <f t="shared" si="35"/>
        <v xml:space="preserve">                      483: "346",</v>
      </c>
      <c r="K537" t="str">
        <f t="shared" si="36"/>
        <v xml:space="preserve">                        483: ("346", "NUMB"),</v>
      </c>
    </row>
    <row r="538" spans="1:11" x14ac:dyDescent="0.2">
      <c r="A538" s="1">
        <v>484</v>
      </c>
      <c r="B538" s="1">
        <v>2002</v>
      </c>
      <c r="C538" t="str">
        <f t="shared" si="37"/>
        <v>NUMB</v>
      </c>
      <c r="D538" s="1" t="s">
        <v>33</v>
      </c>
      <c r="E538" t="s">
        <v>289</v>
      </c>
      <c r="F538" s="1"/>
      <c r="H538" s="1" t="s">
        <v>239</v>
      </c>
      <c r="J538" t="str">
        <f t="shared" si="35"/>
        <v xml:space="preserve">                      484: "2002",</v>
      </c>
      <c r="K538" t="str">
        <f t="shared" si="36"/>
        <v xml:space="preserve">                        484: ("2002", "NUMB"),</v>
      </c>
    </row>
    <row r="539" spans="1:11" x14ac:dyDescent="0.2">
      <c r="A539" s="1">
        <v>485</v>
      </c>
      <c r="B539" s="1">
        <v>109</v>
      </c>
      <c r="C539" t="str">
        <f t="shared" si="37"/>
        <v>NUMB</v>
      </c>
      <c r="D539" s="1" t="s">
        <v>38</v>
      </c>
      <c r="E539" t="s">
        <v>545</v>
      </c>
      <c r="F539" s="1"/>
      <c r="H539" s="1" t="s">
        <v>544</v>
      </c>
      <c r="J539" t="str">
        <f t="shared" si="35"/>
        <v xml:space="preserve">                      485: "109",</v>
      </c>
      <c r="K539" t="str">
        <f t="shared" si="36"/>
        <v xml:space="preserve">                        485: ("109", "NUMB"),</v>
      </c>
    </row>
    <row r="540" spans="1:11" x14ac:dyDescent="0.2">
      <c r="A540" s="1">
        <v>486</v>
      </c>
      <c r="B540" s="1">
        <v>1.3</v>
      </c>
      <c r="C540" t="str">
        <f t="shared" si="37"/>
        <v>NUMB</v>
      </c>
      <c r="D540" s="1" t="s">
        <v>38</v>
      </c>
      <c r="F540" s="1"/>
      <c r="H540" s="1" t="s">
        <v>546</v>
      </c>
      <c r="J540" t="str">
        <f t="shared" si="35"/>
        <v xml:space="preserve">                      486: "1.3",</v>
      </c>
      <c r="K540" t="str">
        <f t="shared" si="36"/>
        <v xml:space="preserve">                        486: ("1.3", "NUMB"),</v>
      </c>
    </row>
    <row r="541" spans="1:11" x14ac:dyDescent="0.2">
      <c r="A541" s="1">
        <v>487</v>
      </c>
      <c r="B541" s="1" t="s">
        <v>817</v>
      </c>
      <c r="C541" t="str">
        <f t="shared" si="37"/>
        <v>SPLT</v>
      </c>
      <c r="D541" s="1" t="s">
        <v>31</v>
      </c>
      <c r="E541" s="1" t="s">
        <v>548</v>
      </c>
      <c r="F541" s="1"/>
      <c r="H541" s="1" t="s">
        <v>547</v>
      </c>
      <c r="J541" t="str">
        <f t="shared" si="35"/>
        <v xml:space="preserve">                      487: "64Zn",</v>
      </c>
      <c r="K541" t="str">
        <f t="shared" si="36"/>
        <v xml:space="preserve">                        487: ("64Zn", "SPLT"),</v>
      </c>
    </row>
    <row r="542" spans="1:11" x14ac:dyDescent="0.2">
      <c r="A542" s="1">
        <v>488</v>
      </c>
      <c r="B542" s="2" t="s">
        <v>818</v>
      </c>
      <c r="C542" t="str">
        <f t="shared" si="37"/>
        <v>NUMB</v>
      </c>
      <c r="D542" s="1" t="s">
        <v>384</v>
      </c>
      <c r="F542" s="1"/>
      <c r="H542" s="1" t="s">
        <v>549</v>
      </c>
      <c r="J542" t="str">
        <f t="shared" si="35"/>
        <v xml:space="preserve">                      488: "48.63%",</v>
      </c>
      <c r="K542" t="str">
        <f t="shared" si="36"/>
        <v xml:space="preserve">                        488: ("48.63%", "NUMB"),</v>
      </c>
    </row>
    <row r="543" spans="1:11" x14ac:dyDescent="0.2">
      <c r="A543" s="1">
        <v>489</v>
      </c>
      <c r="B543" s="1" t="s">
        <v>550</v>
      </c>
      <c r="C543" t="str">
        <f t="shared" si="37"/>
        <v>SPLT</v>
      </c>
      <c r="D543" s="1" t="s">
        <v>31</v>
      </c>
      <c r="F543" s="1"/>
      <c r="H543" s="1" t="s">
        <v>551</v>
      </c>
      <c r="J543" t="str">
        <f t="shared" si="35"/>
        <v xml:space="preserve">                      489: "half-life",</v>
      </c>
      <c r="K543" t="str">
        <f t="shared" si="36"/>
        <v xml:space="preserve">                        489: ("half-life", "SPLT"),</v>
      </c>
    </row>
    <row r="544" spans="1:11" x14ac:dyDescent="0.2">
      <c r="A544" s="1">
        <v>490</v>
      </c>
      <c r="B544" s="1" t="s">
        <v>819</v>
      </c>
      <c r="C544" t="str">
        <f t="shared" si="37"/>
        <v>SPLT</v>
      </c>
      <c r="D544" s="1" t="s">
        <v>31</v>
      </c>
      <c r="E544" s="1" t="s">
        <v>553</v>
      </c>
      <c r="F544" s="1"/>
      <c r="H544" s="1" t="s">
        <v>552</v>
      </c>
      <c r="J544" t="str">
        <f t="shared" si="35"/>
        <v xml:space="preserve">                      490: "4.3x10^18",</v>
      </c>
      <c r="K544" t="str">
        <f t="shared" si="36"/>
        <v xml:space="preserve">                        490: ("4.3x10^18", "SPLT"),</v>
      </c>
    </row>
    <row r="545" spans="1:11" x14ac:dyDescent="0.2">
      <c r="A545" s="1">
        <v>491</v>
      </c>
      <c r="B545" s="1" t="s">
        <v>820</v>
      </c>
      <c r="C545" t="str">
        <f t="shared" si="37"/>
        <v>SPLT</v>
      </c>
      <c r="D545" s="1" t="s">
        <v>31</v>
      </c>
      <c r="E545" s="1" t="s">
        <v>555</v>
      </c>
      <c r="F545" s="1"/>
      <c r="H545" s="1" t="s">
        <v>554</v>
      </c>
      <c r="J545" t="str">
        <f t="shared" si="35"/>
        <v xml:space="preserve">                      491: "70Zn",</v>
      </c>
      <c r="K545" t="str">
        <f t="shared" si="36"/>
        <v xml:space="preserve">                        491: ("70Zn", "SPLT"),</v>
      </c>
    </row>
    <row r="546" spans="1:11" x14ac:dyDescent="0.2">
      <c r="A546" s="1">
        <v>492</v>
      </c>
      <c r="B546" s="2" t="s">
        <v>821</v>
      </c>
      <c r="C546" t="str">
        <f t="shared" si="37"/>
        <v>NUMB</v>
      </c>
      <c r="D546" s="1" t="s">
        <v>557</v>
      </c>
      <c r="F546" s="1"/>
      <c r="H546" s="1" t="s">
        <v>556</v>
      </c>
      <c r="J546" t="str">
        <f t="shared" si="35"/>
        <v xml:space="preserve">                      492: "0.6%",</v>
      </c>
      <c r="K546" t="str">
        <f t="shared" si="36"/>
        <v xml:space="preserve">                        492: ("0.6%", "NUMB"),</v>
      </c>
    </row>
    <row r="547" spans="1:11" x14ac:dyDescent="0.2">
      <c r="A547" s="1">
        <v>493</v>
      </c>
      <c r="B547" s="1" t="s">
        <v>822</v>
      </c>
      <c r="C547" t="str">
        <f t="shared" si="37"/>
        <v>SPLT</v>
      </c>
      <c r="D547" s="1" t="s">
        <v>31</v>
      </c>
      <c r="E547" s="1" t="s">
        <v>559</v>
      </c>
      <c r="F547" s="1"/>
      <c r="H547" s="1" t="s">
        <v>558</v>
      </c>
      <c r="J547" t="str">
        <f t="shared" si="35"/>
        <v xml:space="preserve">                      493: "1.3x10^16",</v>
      </c>
      <c r="K547" t="str">
        <f t="shared" si="36"/>
        <v xml:space="preserve">                        493: ("1.3x10^16", "SPLT"),</v>
      </c>
    </row>
    <row r="548" spans="1:11" x14ac:dyDescent="0.2">
      <c r="A548" s="1">
        <v>494</v>
      </c>
      <c r="B548" s="1" t="s">
        <v>823</v>
      </c>
      <c r="C548" t="str">
        <f t="shared" si="37"/>
        <v>SPLT</v>
      </c>
      <c r="D548" s="1" t="s">
        <v>31</v>
      </c>
      <c r="E548" s="1" t="s">
        <v>561</v>
      </c>
      <c r="F548" s="1"/>
      <c r="H548" s="1" t="s">
        <v>560</v>
      </c>
      <c r="J548" t="str">
        <f t="shared" si="35"/>
        <v xml:space="preserve">                      494: "66Zn",</v>
      </c>
      <c r="K548" t="str">
        <f t="shared" si="36"/>
        <v xml:space="preserve">                        494: ("66Zn", "SPLT"),</v>
      </c>
    </row>
    <row r="549" spans="1:11" x14ac:dyDescent="0.2">
      <c r="A549" s="1">
        <v>495</v>
      </c>
      <c r="B549" s="6">
        <v>0.28000000000000003</v>
      </c>
      <c r="C549" t="str">
        <f t="shared" si="37"/>
        <v>NUMB</v>
      </c>
      <c r="D549" s="1" t="s">
        <v>270</v>
      </c>
      <c r="F549" s="1"/>
      <c r="H549" s="1" t="s">
        <v>562</v>
      </c>
      <c r="J549" t="str">
        <f t="shared" si="35"/>
        <v xml:space="preserve">                      495: "0.28",</v>
      </c>
      <c r="K549" t="str">
        <f t="shared" si="36"/>
        <v xml:space="preserve">                        495: ("0.28", "NUMB"),</v>
      </c>
    </row>
    <row r="550" spans="1:11" x14ac:dyDescent="0.2">
      <c r="A550" s="1">
        <v>496</v>
      </c>
      <c r="B550" s="1" t="s">
        <v>824</v>
      </c>
      <c r="C550" t="str">
        <f t="shared" si="37"/>
        <v>SPLT</v>
      </c>
      <c r="D550" s="1" t="s">
        <v>31</v>
      </c>
      <c r="E550" s="1" t="s">
        <v>407</v>
      </c>
      <c r="F550" s="1"/>
      <c r="H550" s="1" t="s">
        <v>563</v>
      </c>
      <c r="J550" t="str">
        <f t="shared" si="35"/>
        <v xml:space="preserve">                      496: "67Zn",</v>
      </c>
      <c r="K550" t="str">
        <f t="shared" si="36"/>
        <v xml:space="preserve">                        496: ("67Zn", "SPLT"),</v>
      </c>
    </row>
    <row r="551" spans="1:11" x14ac:dyDescent="0.2">
      <c r="A551" s="1">
        <v>497</v>
      </c>
      <c r="B551" s="6">
        <v>0.04</v>
      </c>
      <c r="C551" t="str">
        <f t="shared" si="37"/>
        <v>NUMB</v>
      </c>
      <c r="D551" s="1" t="s">
        <v>270</v>
      </c>
      <c r="F551" s="1"/>
      <c r="H551" s="1" t="s">
        <v>564</v>
      </c>
      <c r="J551" t="str">
        <f t="shared" si="35"/>
        <v xml:space="preserve">                      497: "0.04",</v>
      </c>
      <c r="K551" t="str">
        <f t="shared" si="36"/>
        <v xml:space="preserve">                        497: ("0.04", "NUMB"),</v>
      </c>
    </row>
    <row r="552" spans="1:11" x14ac:dyDescent="0.2">
      <c r="A552" s="1">
        <v>498</v>
      </c>
      <c r="B552" s="1" t="s">
        <v>825</v>
      </c>
      <c r="C552" t="str">
        <f t="shared" si="37"/>
        <v>SPLT</v>
      </c>
      <c r="D552" s="1" t="s">
        <v>31</v>
      </c>
      <c r="E552" s="1" t="s">
        <v>644</v>
      </c>
      <c r="F552" s="1"/>
      <c r="H552" s="1" t="s">
        <v>643</v>
      </c>
      <c r="J552" t="str">
        <f t="shared" si="35"/>
        <v xml:space="preserve">                      498: "68Zn",</v>
      </c>
      <c r="K552" t="str">
        <f t="shared" si="36"/>
        <v xml:space="preserve">                        498: ("68Zn", "SPLT"),</v>
      </c>
    </row>
    <row r="553" spans="1:11" x14ac:dyDescent="0.2">
      <c r="A553" s="1">
        <v>499</v>
      </c>
      <c r="B553" s="6">
        <v>0.19</v>
      </c>
      <c r="C553" t="str">
        <f t="shared" si="37"/>
        <v>NUMB</v>
      </c>
      <c r="D553" s="1" t="s">
        <v>270</v>
      </c>
      <c r="F553" s="1"/>
      <c r="H553" s="1" t="s">
        <v>645</v>
      </c>
      <c r="J553" t="str">
        <f t="shared" ref="J553:J616" si="38">CONCATENATE("                      ",A553,$I$2,$I$12,B553,$I$14)</f>
        <v xml:space="preserve">                      499: "0.19",</v>
      </c>
      <c r="K553" t="str">
        <f t="shared" si="36"/>
        <v xml:space="preserve">                        499: ("0.19", "NUMB"),</v>
      </c>
    </row>
    <row r="554" spans="1:11" x14ac:dyDescent="0.2">
      <c r="A554" s="1">
        <v>500</v>
      </c>
      <c r="B554" s="1" t="s">
        <v>646</v>
      </c>
      <c r="C554" t="str">
        <f t="shared" si="37"/>
        <v>SPLT</v>
      </c>
      <c r="D554" s="1" t="s">
        <v>31</v>
      </c>
      <c r="E554" s="1" t="s">
        <v>648</v>
      </c>
      <c r="F554" s="1"/>
      <c r="H554" s="1" t="s">
        <v>647</v>
      </c>
      <c r="J554" t="str">
        <f t="shared" si="38"/>
        <v xml:space="preserve">                      500: "65Zn",</v>
      </c>
      <c r="K554" t="str">
        <f t="shared" si="36"/>
        <v xml:space="preserve">                        500: ("65Zn", "SPLT"),</v>
      </c>
    </row>
    <row r="555" spans="1:11" x14ac:dyDescent="0.2">
      <c r="A555" s="1">
        <v>501</v>
      </c>
      <c r="B555" s="1">
        <v>243.66</v>
      </c>
      <c r="C555" t="str">
        <f t="shared" si="37"/>
        <v>NUMB</v>
      </c>
      <c r="D555" s="1" t="s">
        <v>38</v>
      </c>
      <c r="E555" t="s">
        <v>651</v>
      </c>
      <c r="F555" s="1"/>
      <c r="H555" s="1" t="s">
        <v>649</v>
      </c>
      <c r="J555" t="str">
        <f t="shared" si="38"/>
        <v xml:space="preserve">                      501: "243.66",</v>
      </c>
      <c r="K555" t="str">
        <f t="shared" si="36"/>
        <v xml:space="preserve">                        501: ("243.66", "NUMB"),</v>
      </c>
    </row>
    <row r="556" spans="1:11" x14ac:dyDescent="0.2">
      <c r="A556" s="1">
        <v>502</v>
      </c>
      <c r="B556" s="1" t="s">
        <v>826</v>
      </c>
      <c r="C556" t="str">
        <f t="shared" si="37"/>
        <v>SPLT</v>
      </c>
      <c r="D556" s="1" t="s">
        <v>31</v>
      </c>
      <c r="F556" s="1"/>
      <c r="H556" s="1" t="s">
        <v>652</v>
      </c>
      <c r="J556" t="str">
        <f t="shared" si="38"/>
        <v xml:space="preserve">                      502: "long-lived",</v>
      </c>
      <c r="K556" t="str">
        <f t="shared" si="36"/>
        <v xml:space="preserve">                        502: ("long-lived", "SPLT"),</v>
      </c>
    </row>
    <row r="557" spans="1:11" x14ac:dyDescent="0.2">
      <c r="A557" s="1">
        <v>503</v>
      </c>
      <c r="B557" s="1" t="s">
        <v>827</v>
      </c>
      <c r="C557" t="str">
        <f t="shared" si="37"/>
        <v>SPLT</v>
      </c>
      <c r="D557" s="1" t="s">
        <v>31</v>
      </c>
      <c r="E557" s="1" t="s">
        <v>654</v>
      </c>
      <c r="F557" s="1"/>
      <c r="H557" s="1" t="s">
        <v>653</v>
      </c>
      <c r="J557" t="str">
        <f t="shared" si="38"/>
        <v xml:space="preserve">                      503: "72Zn",</v>
      </c>
      <c r="K557" t="str">
        <f t="shared" si="36"/>
        <v xml:space="preserve">                        503: ("72Zn", "SPLT"),</v>
      </c>
    </row>
    <row r="558" spans="1:11" x14ac:dyDescent="0.2">
      <c r="A558" s="1">
        <v>504</v>
      </c>
      <c r="B558" s="1" t="s">
        <v>550</v>
      </c>
      <c r="C558" t="str">
        <f t="shared" si="37"/>
        <v>SPLT</v>
      </c>
      <c r="D558" s="1" t="s">
        <v>568</v>
      </c>
      <c r="F558" s="1"/>
      <c r="H558" s="1" t="s">
        <v>551</v>
      </c>
      <c r="J558" t="str">
        <f t="shared" si="38"/>
        <v xml:space="preserve">                      504: "half-life",</v>
      </c>
      <c r="K558" t="str">
        <f t="shared" si="36"/>
        <v xml:space="preserve">                        504: ("half-life", "SPLT"),</v>
      </c>
    </row>
    <row r="559" spans="1:11" x14ac:dyDescent="0.2">
      <c r="A559" s="1">
        <v>505</v>
      </c>
      <c r="B559" s="1">
        <v>46.5</v>
      </c>
      <c r="C559" t="str">
        <f t="shared" si="37"/>
        <v>NUMB</v>
      </c>
      <c r="D559" s="1" t="s">
        <v>38</v>
      </c>
      <c r="F559" s="1"/>
      <c r="H559" s="1" t="s">
        <v>655</v>
      </c>
      <c r="J559" t="str">
        <f t="shared" si="38"/>
        <v xml:space="preserve">                      505: "46.5",</v>
      </c>
      <c r="K559" t="str">
        <f t="shared" si="36"/>
        <v xml:space="preserve">                        505: ("46.5", "NUMB"),</v>
      </c>
    </row>
    <row r="560" spans="1:11" x14ac:dyDescent="0.2">
      <c r="A560" s="1">
        <v>506</v>
      </c>
      <c r="B560" s="1">
        <v>10</v>
      </c>
      <c r="C560" t="str">
        <f t="shared" si="37"/>
        <v>NUMB</v>
      </c>
      <c r="D560" s="1" t="s">
        <v>38</v>
      </c>
      <c r="F560" s="1"/>
      <c r="H560" s="1" t="s">
        <v>656</v>
      </c>
      <c r="J560" t="str">
        <f t="shared" si="38"/>
        <v xml:space="preserve">                      506: "10",</v>
      </c>
      <c r="K560" t="str">
        <f t="shared" si="36"/>
        <v xml:space="preserve">                        506: ("10", "NUMB"),</v>
      </c>
    </row>
    <row r="561" spans="1:11" x14ac:dyDescent="0.2">
      <c r="A561" s="1">
        <v>507</v>
      </c>
      <c r="B561" s="1" t="s">
        <v>828</v>
      </c>
      <c r="C561" t="str">
        <f t="shared" si="37"/>
        <v>SPLT</v>
      </c>
      <c r="D561" s="1" t="s">
        <v>31</v>
      </c>
      <c r="E561" s="1" t="s">
        <v>658</v>
      </c>
      <c r="F561" s="1"/>
      <c r="H561" s="1" t="s">
        <v>657</v>
      </c>
      <c r="J561" t="str">
        <f t="shared" si="38"/>
        <v xml:space="preserve">                      507: "69mZn",</v>
      </c>
      <c r="K561" t="str">
        <f t="shared" si="36"/>
        <v xml:space="preserve">                        507: ("69mZn", "SPLT"),</v>
      </c>
    </row>
    <row r="562" spans="1:11" x14ac:dyDescent="0.2">
      <c r="A562" s="1">
        <v>508</v>
      </c>
      <c r="B562" s="1" t="s">
        <v>550</v>
      </c>
      <c r="C562" t="str">
        <f t="shared" si="37"/>
        <v>SPLT</v>
      </c>
      <c r="D562" s="1" t="s">
        <v>31</v>
      </c>
      <c r="F562" s="1"/>
      <c r="H562" s="1" t="s">
        <v>551</v>
      </c>
      <c r="J562" t="str">
        <f t="shared" si="38"/>
        <v xml:space="preserve">                      508: "half-life",</v>
      </c>
      <c r="K562" t="str">
        <f t="shared" si="36"/>
        <v xml:space="preserve">                        508: ("half-life", "SPLT"),</v>
      </c>
    </row>
    <row r="563" spans="1:11" x14ac:dyDescent="0.2">
      <c r="A563" s="1">
        <v>509</v>
      </c>
      <c r="B563" s="1">
        <v>13.76</v>
      </c>
      <c r="C563" t="str">
        <f t="shared" si="37"/>
        <v>NUMB</v>
      </c>
      <c r="D563" s="1" t="s">
        <v>38</v>
      </c>
      <c r="F563" s="1"/>
      <c r="H563" s="1" t="s">
        <v>659</v>
      </c>
      <c r="J563" t="str">
        <f t="shared" si="38"/>
        <v xml:space="preserve">                      509: "13.76",</v>
      </c>
      <c r="K563" t="str">
        <f t="shared" si="36"/>
        <v xml:space="preserve">                        509: ("13.76", "NUMB"),</v>
      </c>
    </row>
    <row r="564" spans="1:11" x14ac:dyDescent="0.2">
      <c r="A564" s="1">
        <v>510</v>
      </c>
      <c r="B564" s="1" t="s">
        <v>829</v>
      </c>
      <c r="C564" t="str">
        <f t="shared" si="37"/>
        <v>ALPHA</v>
      </c>
      <c r="D564" s="1" t="s">
        <v>45</v>
      </c>
      <c r="E564" s="1" t="s">
        <v>661</v>
      </c>
      <c r="F564" s="1"/>
      <c r="H564" s="1" t="s">
        <v>660</v>
      </c>
      <c r="J564" t="str">
        <f t="shared" si="38"/>
        <v xml:space="preserve">                      510: "h.",</v>
      </c>
      <c r="K564" t="str">
        <f t="shared" ref="K564:K627" si="39">CONCATENATE("                        ",A564,$I$2,$I$5,$I$3,B564,$I$3,$I$4,C564,$I$7,$I$6,$I$9)</f>
        <v xml:space="preserve">                        510: ("h.", "ALPHA"),</v>
      </c>
    </row>
    <row r="565" spans="1:11" x14ac:dyDescent="0.2">
      <c r="A565" s="1">
        <v>511</v>
      </c>
      <c r="B565" s="1" t="s">
        <v>416</v>
      </c>
      <c r="C565" t="str">
        <f t="shared" si="37"/>
        <v>ALPHA</v>
      </c>
      <c r="D565" s="1" t="s">
        <v>28</v>
      </c>
      <c r="F565" s="1"/>
      <c r="H565" s="1" t="s">
        <v>416</v>
      </c>
      <c r="J565" t="str">
        <f t="shared" si="38"/>
        <v xml:space="preserve">                      511: "m",</v>
      </c>
      <c r="K565" t="str">
        <f t="shared" si="39"/>
        <v xml:space="preserve">                        511: ("m", "ALPHA"),</v>
      </c>
    </row>
    <row r="566" spans="1:11" x14ac:dyDescent="0.2">
      <c r="A566" s="1">
        <v>512</v>
      </c>
      <c r="B566" s="1" t="s">
        <v>830</v>
      </c>
      <c r="C566" t="str">
        <f t="shared" si="37"/>
        <v>SPLT</v>
      </c>
      <c r="D566" s="1" t="s">
        <v>31</v>
      </c>
      <c r="E566" s="1" t="s">
        <v>663</v>
      </c>
      <c r="F566" s="1"/>
      <c r="H566" s="1" t="s">
        <v>662</v>
      </c>
      <c r="J566" t="str">
        <f t="shared" si="38"/>
        <v xml:space="preserve">                      512: "61Zn",</v>
      </c>
      <c r="K566" t="str">
        <f t="shared" si="39"/>
        <v xml:space="preserve">                        512: ("61Zn", "SPLT"),</v>
      </c>
    </row>
    <row r="567" spans="1:11" x14ac:dyDescent="0.2">
      <c r="A567" s="1">
        <v>513</v>
      </c>
      <c r="B567" s="1" t="s">
        <v>831</v>
      </c>
      <c r="C567" t="str">
        <f t="shared" si="37"/>
        <v>SPLT</v>
      </c>
      <c r="D567" s="1" t="s">
        <v>31</v>
      </c>
      <c r="E567" s="1" t="s">
        <v>665</v>
      </c>
      <c r="F567" s="1"/>
      <c r="H567" s="1" t="s">
        <v>664</v>
      </c>
      <c r="J567" t="str">
        <f t="shared" si="38"/>
        <v xml:space="preserve">                      513: "73Zn",</v>
      </c>
      <c r="K567" t="str">
        <f t="shared" si="39"/>
        <v xml:space="preserve">                        513: ("73Zn", "SPLT"),</v>
      </c>
    </row>
    <row r="568" spans="1:11" x14ac:dyDescent="0.2">
      <c r="A568" s="1">
        <v>514</v>
      </c>
      <c r="B568" s="1" t="s">
        <v>646</v>
      </c>
      <c r="C568" t="str">
        <f t="shared" ref="C568:C631" si="40">IF(OR(D568="EXPN",D568="LSEQ",D568="ASWD"),"ALPHA", IF(OR(D568="NUM",D568="NORD",D568="NRANGE",D568="NSCI",D568="NDIG",D568="NTIME",D568="MONEY",D568="BMONEY",D568="NYER",D568="PRCT"),"NUMB", IF(OR(D568="URL",D568="NONE"),"MISC", IF(OR(D568="SPLT"),"SPLT"))))</f>
        <v>SPLT</v>
      </c>
      <c r="D568" s="1" t="s">
        <v>31</v>
      </c>
      <c r="E568" s="1" t="s">
        <v>648</v>
      </c>
      <c r="F568" s="1"/>
      <c r="H568" s="1" t="s">
        <v>647</v>
      </c>
      <c r="J568" t="str">
        <f t="shared" si="38"/>
        <v xml:space="preserve">                      514: "65Zn",</v>
      </c>
      <c r="K568" t="str">
        <f t="shared" si="39"/>
        <v xml:space="preserve">                        514: ("65Zn", "SPLT"),</v>
      </c>
    </row>
    <row r="569" spans="1:11" x14ac:dyDescent="0.2">
      <c r="A569" s="1">
        <v>515</v>
      </c>
      <c r="B569" s="1" t="s">
        <v>666</v>
      </c>
      <c r="C569" t="str">
        <f t="shared" si="40"/>
        <v>SPLT</v>
      </c>
      <c r="D569" s="1" t="s">
        <v>31</v>
      </c>
      <c r="E569" s="1" t="s">
        <v>668</v>
      </c>
      <c r="F569" s="1"/>
      <c r="H569" s="1" t="s">
        <v>667</v>
      </c>
      <c r="J569" t="str">
        <f t="shared" si="38"/>
        <v xml:space="preserve">                      515: "71Zn",</v>
      </c>
      <c r="K569" t="str">
        <f t="shared" si="39"/>
        <v xml:space="preserve">                        515: ("71Zn", "SPLT"),</v>
      </c>
    </row>
    <row r="570" spans="1:11" x14ac:dyDescent="0.2">
      <c r="A570" s="1">
        <v>516</v>
      </c>
      <c r="B570" s="1" t="s">
        <v>832</v>
      </c>
      <c r="C570" t="str">
        <f t="shared" si="40"/>
        <v>SPLT</v>
      </c>
      <c r="D570" s="1" t="s">
        <v>405</v>
      </c>
      <c r="E570" s="1" t="s">
        <v>501</v>
      </c>
      <c r="F570" s="1"/>
      <c r="H570" s="1" t="s">
        <v>669</v>
      </c>
      <c r="J570" t="str">
        <f t="shared" si="38"/>
        <v xml:space="preserve">                      516: "77Zn",</v>
      </c>
      <c r="K570" t="str">
        <f t="shared" si="39"/>
        <v xml:space="preserve">                        516: ("77Zn", "SPLT"),</v>
      </c>
    </row>
    <row r="571" spans="1:11" x14ac:dyDescent="0.2">
      <c r="A571" s="1">
        <v>517</v>
      </c>
      <c r="B571" s="1" t="s">
        <v>833</v>
      </c>
      <c r="C571" t="str">
        <f t="shared" si="40"/>
        <v>SPLT</v>
      </c>
      <c r="D571" s="1" t="s">
        <v>31</v>
      </c>
      <c r="E571" s="1" t="s">
        <v>503</v>
      </c>
      <c r="F571" s="1"/>
      <c r="H571" s="1" t="s">
        <v>502</v>
      </c>
      <c r="J571" t="str">
        <f t="shared" si="38"/>
        <v xml:space="preserve">                      517: "78Zn",</v>
      </c>
      <c r="K571" t="str">
        <f t="shared" si="39"/>
        <v xml:space="preserve">                        517: ("78Zn", "SPLT"),</v>
      </c>
    </row>
    <row r="572" spans="1:11" x14ac:dyDescent="0.2">
      <c r="A572" s="1">
        <v>518</v>
      </c>
      <c r="B572" s="1">
        <v>66</v>
      </c>
      <c r="C572" t="str">
        <f t="shared" si="40"/>
        <v>NUMB</v>
      </c>
      <c r="D572" s="1" t="s">
        <v>38</v>
      </c>
      <c r="F572" s="1"/>
      <c r="H572" s="1" t="s">
        <v>504</v>
      </c>
      <c r="J572" t="str">
        <f t="shared" si="38"/>
        <v xml:space="preserve">                      518: "66",</v>
      </c>
      <c r="K572" t="str">
        <f t="shared" si="39"/>
        <v xml:space="preserve">                        518: ("66", "NUMB"),</v>
      </c>
    </row>
    <row r="573" spans="1:11" x14ac:dyDescent="0.2">
      <c r="A573" s="1">
        <v>519</v>
      </c>
      <c r="B573" s="1">
        <v>66</v>
      </c>
      <c r="C573" t="str">
        <f t="shared" si="40"/>
        <v>NUMB</v>
      </c>
      <c r="D573" s="1" t="s">
        <v>38</v>
      </c>
      <c r="F573" s="1"/>
      <c r="H573" s="1" t="s">
        <v>504</v>
      </c>
      <c r="J573" t="str">
        <f t="shared" si="38"/>
        <v xml:space="preserve">                      519: "66",</v>
      </c>
      <c r="K573" t="str">
        <f t="shared" si="39"/>
        <v xml:space="preserve">                        519: ("66", "NUMB"),</v>
      </c>
    </row>
    <row r="574" spans="1:11" x14ac:dyDescent="0.2">
      <c r="A574" s="1">
        <v>520</v>
      </c>
      <c r="B574" s="1">
        <v>2</v>
      </c>
      <c r="C574" t="str">
        <f t="shared" si="40"/>
        <v>NUMB</v>
      </c>
      <c r="D574" s="1" t="s">
        <v>38</v>
      </c>
      <c r="E574" t="s">
        <v>13</v>
      </c>
      <c r="F574" s="1"/>
      <c r="H574" s="1">
        <v>2</v>
      </c>
      <c r="J574" t="str">
        <f t="shared" si="38"/>
        <v xml:space="preserve">                      520: "2",</v>
      </c>
      <c r="K574" t="str">
        <f t="shared" si="39"/>
        <v xml:space="preserve">                        520: ("2", "NUMB"),</v>
      </c>
    </row>
    <row r="575" spans="1:11" x14ac:dyDescent="0.2">
      <c r="A575" s="1">
        <v>521</v>
      </c>
      <c r="B575" s="1" t="s">
        <v>505</v>
      </c>
      <c r="C575" t="str">
        <f t="shared" si="40"/>
        <v>SPLT</v>
      </c>
      <c r="D575" s="1" t="s">
        <v>31</v>
      </c>
      <c r="F575" s="1"/>
      <c r="H575" s="1" t="s">
        <v>506</v>
      </c>
      <c r="J575" t="str">
        <f t="shared" si="38"/>
        <v xml:space="preserve">                      521: "r-process",</v>
      </c>
      <c r="K575" t="str">
        <f t="shared" si="39"/>
        <v xml:space="preserve">                        521: ("r-process", "SPLT"),</v>
      </c>
    </row>
    <row r="576" spans="1:11" x14ac:dyDescent="0.2">
      <c r="A576" s="1">
        <v>522</v>
      </c>
      <c r="B576" s="1">
        <v>3</v>
      </c>
      <c r="C576" t="str">
        <f t="shared" si="40"/>
        <v>NUMB</v>
      </c>
      <c r="D576" s="1" t="s">
        <v>38</v>
      </c>
      <c r="F576" s="1"/>
      <c r="H576" s="1" t="s">
        <v>123</v>
      </c>
      <c r="J576" t="str">
        <f t="shared" si="38"/>
        <v xml:space="preserve">                      522: "3",</v>
      </c>
      <c r="K576" t="str">
        <f t="shared" si="39"/>
        <v xml:space="preserve">                        522: ("3", "NUMB"),</v>
      </c>
    </row>
    <row r="577" spans="1:11" x14ac:dyDescent="0.2">
      <c r="A577" s="1">
        <v>523</v>
      </c>
      <c r="B577" s="1">
        <v>3.1</v>
      </c>
      <c r="C577" t="str">
        <f t="shared" si="40"/>
        <v>NUMB</v>
      </c>
      <c r="D577" s="1" t="s">
        <v>38</v>
      </c>
      <c r="F577" s="1"/>
      <c r="H577" s="1" t="s">
        <v>507</v>
      </c>
      <c r="J577" t="str">
        <f t="shared" si="38"/>
        <v xml:space="preserve">                      523: "3.1",</v>
      </c>
      <c r="K577" t="str">
        <f t="shared" si="39"/>
        <v xml:space="preserve">                        523: ("3.1", "NUMB"),</v>
      </c>
    </row>
    <row r="578" spans="1:11" x14ac:dyDescent="0.2">
      <c r="A578" s="1">
        <v>524</v>
      </c>
      <c r="B578" s="1" t="s">
        <v>508</v>
      </c>
      <c r="C578" t="str">
        <f t="shared" si="40"/>
        <v>ALPHA</v>
      </c>
      <c r="D578" s="1" t="s">
        <v>45</v>
      </c>
      <c r="E578" s="1" t="s">
        <v>509</v>
      </c>
      <c r="F578" s="1"/>
      <c r="H578" s="1" t="s">
        <v>508</v>
      </c>
      <c r="J578" t="str">
        <f t="shared" si="38"/>
        <v xml:space="preserve">                      524: "Ar",</v>
      </c>
      <c r="K578" t="str">
        <f t="shared" si="39"/>
        <v xml:space="preserve">                        524: ("Ar", "ALPHA"),</v>
      </c>
    </row>
    <row r="579" spans="1:11" x14ac:dyDescent="0.2">
      <c r="A579" s="1">
        <v>525</v>
      </c>
      <c r="B579" s="1" t="s">
        <v>834</v>
      </c>
      <c r="C579" t="str">
        <f t="shared" si="40"/>
        <v>SPLT</v>
      </c>
      <c r="D579" s="1" t="s">
        <v>31</v>
      </c>
      <c r="E579" s="1" t="s">
        <v>511</v>
      </c>
      <c r="F579" s="1"/>
      <c r="H579" s="1" t="s">
        <v>510</v>
      </c>
      <c r="J579" t="str">
        <f t="shared" si="38"/>
        <v xml:space="preserve">                      525: "3d104s2",</v>
      </c>
      <c r="K579" t="str">
        <f t="shared" si="39"/>
        <v xml:space="preserve">                        525: ("3d104s2", "SPLT"),</v>
      </c>
    </row>
    <row r="580" spans="1:11" x14ac:dyDescent="0.2">
      <c r="A580" s="1">
        <v>526</v>
      </c>
      <c r="B580" s="1">
        <v>12</v>
      </c>
      <c r="C580" t="str">
        <f t="shared" si="40"/>
        <v>NUMB</v>
      </c>
      <c r="D580" s="1" t="s">
        <v>38</v>
      </c>
      <c r="F580" s="1"/>
      <c r="H580" s="1" t="s">
        <v>240</v>
      </c>
      <c r="J580" t="str">
        <f t="shared" si="38"/>
        <v xml:space="preserve">                      526: "12",</v>
      </c>
      <c r="K580" t="str">
        <f t="shared" si="39"/>
        <v xml:space="preserve">                        526: ("12", "NUMB"),</v>
      </c>
    </row>
    <row r="581" spans="1:11" x14ac:dyDescent="0.2">
      <c r="A581" s="1">
        <v>527</v>
      </c>
      <c r="B581" s="1" t="s">
        <v>525</v>
      </c>
      <c r="C581" t="str">
        <f t="shared" si="40"/>
        <v>ALPHA</v>
      </c>
      <c r="D581" s="1" t="s">
        <v>28</v>
      </c>
      <c r="E581" s="1" t="s">
        <v>475</v>
      </c>
      <c r="F581" s="1"/>
      <c r="H581" s="1" t="s">
        <v>474</v>
      </c>
      <c r="J581" t="str">
        <f t="shared" si="38"/>
        <v xml:space="preserve">                      527: "Zn",</v>
      </c>
      <c r="K581" t="str">
        <f t="shared" si="39"/>
        <v xml:space="preserve">                        527: ("Zn", "ALPHA"),</v>
      </c>
    </row>
    <row r="582" spans="1:11" x14ac:dyDescent="0.2">
      <c r="A582" s="1">
        <v>528</v>
      </c>
      <c r="B582" s="1">
        <v>5</v>
      </c>
      <c r="C582" t="str">
        <f t="shared" si="40"/>
        <v>NUMB</v>
      </c>
      <c r="D582" s="1" t="s">
        <v>38</v>
      </c>
      <c r="F582" s="1"/>
      <c r="H582" s="1" t="s">
        <v>143</v>
      </c>
      <c r="J582" t="str">
        <f t="shared" si="38"/>
        <v xml:space="preserve">                      528: "5",</v>
      </c>
      <c r="K582" t="str">
        <f t="shared" si="39"/>
        <v xml:space="preserve">                        528: ("5", "NUMB"),</v>
      </c>
    </row>
    <row r="583" spans="1:11" x14ac:dyDescent="0.2">
      <c r="A583" s="1">
        <v>529</v>
      </c>
      <c r="B583" s="1" t="s">
        <v>512</v>
      </c>
      <c r="C583" t="str">
        <f t="shared" si="40"/>
        <v>ALPHA</v>
      </c>
      <c r="D583" s="1" t="s">
        <v>513</v>
      </c>
      <c r="E583" s="1" t="s">
        <v>514</v>
      </c>
      <c r="F583" s="1"/>
      <c r="H583" s="1" t="s">
        <v>512</v>
      </c>
      <c r="J583" t="str">
        <f t="shared" si="38"/>
        <v xml:space="preserve">                      529: "OH",</v>
      </c>
      <c r="K583" t="str">
        <f t="shared" si="39"/>
        <v xml:space="preserve">                        529: ("OH", "ALPHA"),</v>
      </c>
    </row>
    <row r="584" spans="1:11" x14ac:dyDescent="0.2">
      <c r="A584" s="1">
        <v>530</v>
      </c>
      <c r="B584" s="1">
        <v>6</v>
      </c>
      <c r="C584" t="str">
        <f t="shared" si="40"/>
        <v>NUMB</v>
      </c>
      <c r="D584" s="1" t="s">
        <v>38</v>
      </c>
      <c r="F584" s="1"/>
      <c r="H584" s="1">
        <v>6</v>
      </c>
      <c r="J584" t="str">
        <f t="shared" si="38"/>
        <v xml:space="preserve">                      530: "6",</v>
      </c>
      <c r="K584" t="str">
        <f t="shared" si="39"/>
        <v xml:space="preserve">                        530: ("6", "NUMB"),</v>
      </c>
    </row>
    <row r="585" spans="1:11" x14ac:dyDescent="0.2">
      <c r="A585" s="1">
        <v>531</v>
      </c>
      <c r="B585" s="1" t="s">
        <v>835</v>
      </c>
      <c r="C585" t="str">
        <f t="shared" si="40"/>
        <v>ALPHA</v>
      </c>
      <c r="D585" s="1" t="s">
        <v>102</v>
      </c>
      <c r="E585" s="1" t="s">
        <v>516</v>
      </c>
      <c r="F585" s="1"/>
      <c r="H585" s="1" t="s">
        <v>515</v>
      </c>
      <c r="J585" t="str">
        <f t="shared" si="38"/>
        <v xml:space="preserve">                      531: "CO",</v>
      </c>
      <c r="K585" t="str">
        <f t="shared" si="39"/>
        <v xml:space="preserve">                        531: ("CO", "ALPHA"),</v>
      </c>
    </row>
    <row r="586" spans="1:11" x14ac:dyDescent="0.2">
      <c r="A586" s="1">
        <v>532</v>
      </c>
      <c r="B586" s="1">
        <v>3</v>
      </c>
      <c r="C586" t="str">
        <f t="shared" si="40"/>
        <v>NUMB</v>
      </c>
      <c r="D586" s="1" t="s">
        <v>147</v>
      </c>
      <c r="F586" s="1"/>
      <c r="H586" s="1" t="s">
        <v>123</v>
      </c>
      <c r="J586" t="str">
        <f t="shared" si="38"/>
        <v xml:space="preserve">                      532: "3",</v>
      </c>
      <c r="K586" t="str">
        <f t="shared" si="39"/>
        <v xml:space="preserve">                        532: ("3", "NUMB"),</v>
      </c>
    </row>
    <row r="587" spans="1:11" x14ac:dyDescent="0.2">
      <c r="A587" s="1">
        <v>533</v>
      </c>
      <c r="B587" s="1">
        <v>2</v>
      </c>
      <c r="C587" t="str">
        <f t="shared" si="40"/>
        <v>NUMB</v>
      </c>
      <c r="D587" s="1" t="s">
        <v>38</v>
      </c>
      <c r="F587" s="1"/>
      <c r="H587" s="1">
        <v>2</v>
      </c>
      <c r="J587" t="str">
        <f t="shared" si="38"/>
        <v xml:space="preserve">                      533: "2",</v>
      </c>
      <c r="K587" t="str">
        <f t="shared" si="39"/>
        <v xml:space="preserve">                        533: ("2", "NUMB"),</v>
      </c>
    </row>
    <row r="588" spans="1:11" x14ac:dyDescent="0.2">
      <c r="A588" s="1">
        <v>534</v>
      </c>
      <c r="B588" s="1" t="s">
        <v>836</v>
      </c>
      <c r="C588" t="str">
        <f t="shared" si="40"/>
        <v>SPLT</v>
      </c>
      <c r="D588" s="1" t="s">
        <v>31</v>
      </c>
      <c r="F588" s="1"/>
      <c r="H588" s="1" t="s">
        <v>517</v>
      </c>
      <c r="J588" t="str">
        <f t="shared" si="38"/>
        <v xml:space="preserve">                      534: "bluish-green",</v>
      </c>
      <c r="K588" t="str">
        <f t="shared" si="39"/>
        <v xml:space="preserve">                        534: ("bluish-green", "SPLT"),</v>
      </c>
    </row>
    <row r="589" spans="1:11" x14ac:dyDescent="0.2">
      <c r="A589" s="1">
        <v>535</v>
      </c>
      <c r="B589" s="1" t="s">
        <v>518</v>
      </c>
      <c r="C589" t="str">
        <f t="shared" si="40"/>
        <v>SPLT</v>
      </c>
      <c r="D589" s="1" t="s">
        <v>31</v>
      </c>
      <c r="F589" s="1"/>
      <c r="H589" s="1" t="s">
        <v>519</v>
      </c>
      <c r="J589" t="str">
        <f t="shared" si="38"/>
        <v xml:space="preserve">                      535: "non-metals",</v>
      </c>
      <c r="K589" t="str">
        <f t="shared" si="39"/>
        <v xml:space="preserve">                        535: ("non-metals", "SPLT"),</v>
      </c>
    </row>
    <row r="590" spans="1:11" x14ac:dyDescent="0.2">
      <c r="A590" s="1">
        <v>536</v>
      </c>
      <c r="B590" s="2" t="s">
        <v>800</v>
      </c>
      <c r="C590" t="str">
        <f t="shared" si="40"/>
        <v>SPLT</v>
      </c>
      <c r="D590" s="1" t="s">
        <v>31</v>
      </c>
      <c r="F590" s="1"/>
      <c r="H590" s="1" t="s">
        <v>479</v>
      </c>
      <c r="J590" t="str">
        <f t="shared" si="38"/>
        <v xml:space="preserve">                      536: "+2",</v>
      </c>
      <c r="K590" t="str">
        <f t="shared" si="39"/>
        <v xml:space="preserve">                        536: ("+2", "SPLT"),</v>
      </c>
    </row>
    <row r="591" spans="1:11" x14ac:dyDescent="0.2">
      <c r="A591" s="1">
        <v>537</v>
      </c>
      <c r="B591" s="1" t="s">
        <v>508</v>
      </c>
      <c r="C591" t="str">
        <f t="shared" si="40"/>
        <v>ALPHA</v>
      </c>
      <c r="D591" s="1" t="s">
        <v>45</v>
      </c>
      <c r="E591" s="1" t="s">
        <v>509</v>
      </c>
      <c r="F591" s="1"/>
      <c r="H591" s="1" t="s">
        <v>508</v>
      </c>
      <c r="J591" t="str">
        <f t="shared" si="38"/>
        <v xml:space="preserve">                      537: "Ar",</v>
      </c>
      <c r="K591" t="str">
        <f t="shared" si="39"/>
        <v xml:space="preserve">                        537: ("Ar", "ALPHA"),</v>
      </c>
    </row>
    <row r="592" spans="1:11" x14ac:dyDescent="0.2">
      <c r="A592" s="1">
        <v>538</v>
      </c>
      <c r="B592" s="1" t="s">
        <v>520</v>
      </c>
      <c r="C592" t="str">
        <f t="shared" si="40"/>
        <v>SPLT</v>
      </c>
      <c r="D592" s="1" t="s">
        <v>31</v>
      </c>
      <c r="E592" s="1" t="s">
        <v>522</v>
      </c>
      <c r="F592" s="1"/>
      <c r="H592" s="1" t="s">
        <v>521</v>
      </c>
      <c r="J592" t="str">
        <f t="shared" si="38"/>
        <v xml:space="preserve">                      538: "3d10",</v>
      </c>
      <c r="K592" t="str">
        <f t="shared" si="39"/>
        <v xml:space="preserve">                        538: ("3d10", "SPLT"),</v>
      </c>
    </row>
    <row r="593" spans="1:11" x14ac:dyDescent="0.2">
      <c r="A593" s="1">
        <v>539</v>
      </c>
      <c r="B593" s="1" t="s">
        <v>837</v>
      </c>
      <c r="C593" t="str">
        <f t="shared" si="40"/>
        <v>SPLT</v>
      </c>
      <c r="D593" s="1" t="s">
        <v>31</v>
      </c>
      <c r="E593" s="1" t="s">
        <v>524</v>
      </c>
      <c r="F593" s="1"/>
      <c r="H593" s="1" t="s">
        <v>523</v>
      </c>
      <c r="J593" t="str">
        <f t="shared" si="38"/>
        <v xml:space="preserve">                      539: "sp3",</v>
      </c>
      <c r="K593" t="str">
        <f t="shared" si="39"/>
        <v xml:space="preserve">                        539: ("sp3", "SPLT"),</v>
      </c>
    </row>
    <row r="594" spans="1:11" x14ac:dyDescent="0.2">
      <c r="A594" s="1">
        <v>540</v>
      </c>
      <c r="B594" s="1" t="s">
        <v>525</v>
      </c>
      <c r="C594" t="str">
        <f t="shared" si="40"/>
        <v>ALPHA</v>
      </c>
      <c r="D594" s="1" t="s">
        <v>28</v>
      </c>
      <c r="F594" s="1"/>
      <c r="H594" s="1" t="s">
        <v>474</v>
      </c>
      <c r="J594" t="str">
        <f t="shared" si="38"/>
        <v xml:space="preserve">                      540: "Zn",</v>
      </c>
      <c r="K594" t="str">
        <f t="shared" si="39"/>
        <v xml:space="preserve">                        540: ("Zn", "ALPHA"),</v>
      </c>
    </row>
    <row r="595" spans="1:11" x14ac:dyDescent="0.2">
      <c r="A595" s="1">
        <v>541</v>
      </c>
      <c r="B595" s="1" t="s">
        <v>838</v>
      </c>
      <c r="C595" t="str">
        <f t="shared" si="40"/>
        <v>SPLT</v>
      </c>
      <c r="D595" s="1" t="s">
        <v>31</v>
      </c>
      <c r="F595" s="1"/>
      <c r="H595" s="1" t="s">
        <v>526</v>
      </c>
      <c r="J595" t="str">
        <f t="shared" si="38"/>
        <v xml:space="preserve">                      541: "H2O",</v>
      </c>
      <c r="K595" t="str">
        <f t="shared" si="39"/>
        <v xml:space="preserve">                        541: ("H2O", "SPLT"),</v>
      </c>
    </row>
    <row r="596" spans="1:11" x14ac:dyDescent="0.2">
      <c r="A596" s="1">
        <v>542</v>
      </c>
      <c r="B596" s="1">
        <v>6</v>
      </c>
      <c r="C596" t="str">
        <f t="shared" si="40"/>
        <v>NUMB</v>
      </c>
      <c r="D596" s="1" t="s">
        <v>38</v>
      </c>
      <c r="F596" s="1"/>
      <c r="H596" s="1">
        <v>6</v>
      </c>
      <c r="J596" t="str">
        <f t="shared" si="38"/>
        <v xml:space="preserve">                      542: "6",</v>
      </c>
      <c r="K596" t="str">
        <f t="shared" si="39"/>
        <v xml:space="preserve">                        542: ("6", "NUMB"),</v>
      </c>
    </row>
    <row r="597" spans="1:11" x14ac:dyDescent="0.2">
      <c r="A597" s="1">
        <v>543</v>
      </c>
      <c r="B597" s="1" t="s">
        <v>839</v>
      </c>
      <c r="C597" t="str">
        <f t="shared" si="40"/>
        <v>SPLT</v>
      </c>
      <c r="D597" s="1" t="s">
        <v>31</v>
      </c>
      <c r="F597" s="1"/>
      <c r="H597" s="1" t="s">
        <v>527</v>
      </c>
      <c r="J597" t="str">
        <f t="shared" si="38"/>
        <v xml:space="preserve">                      543: "2+",</v>
      </c>
      <c r="K597" t="str">
        <f t="shared" si="39"/>
        <v xml:space="preserve">                        543: ("2+", "SPLT"),</v>
      </c>
    </row>
    <row r="598" spans="1:11" x14ac:dyDescent="0.2">
      <c r="A598" s="1">
        <v>544</v>
      </c>
      <c r="B598" s="1">
        <v>285</v>
      </c>
      <c r="C598" t="str">
        <f t="shared" si="40"/>
        <v>NUMB</v>
      </c>
      <c r="D598" s="1" t="s">
        <v>38</v>
      </c>
      <c r="E598" t="s">
        <v>596</v>
      </c>
      <c r="F598" s="1"/>
      <c r="H598" s="1" t="s">
        <v>528</v>
      </c>
      <c r="J598" t="str">
        <f t="shared" si="38"/>
        <v xml:space="preserve">                      544: "285",</v>
      </c>
      <c r="K598" t="str">
        <f t="shared" si="39"/>
        <v xml:space="preserve">                        544: ("285", "NUMB"),</v>
      </c>
    </row>
    <row r="599" spans="1:11" x14ac:dyDescent="0.2">
      <c r="A599" s="1">
        <v>545</v>
      </c>
      <c r="B599" s="1" t="s">
        <v>577</v>
      </c>
      <c r="C599" t="str">
        <f t="shared" si="40"/>
        <v>ALPHA</v>
      </c>
      <c r="D599" s="1" t="s">
        <v>45</v>
      </c>
      <c r="E599" s="1" t="s">
        <v>579</v>
      </c>
      <c r="F599" s="1"/>
      <c r="H599" s="1" t="s">
        <v>578</v>
      </c>
      <c r="J599" t="str">
        <f t="shared" si="38"/>
        <v xml:space="preserve">                      545: "°C",</v>
      </c>
      <c r="K599" t="str">
        <f t="shared" si="39"/>
        <v xml:space="preserve">                        545: ("°C", "ALPHA"),</v>
      </c>
    </row>
    <row r="600" spans="1:11" x14ac:dyDescent="0.2">
      <c r="A600" s="1">
        <v>546</v>
      </c>
      <c r="B600" s="1" t="s">
        <v>840</v>
      </c>
      <c r="C600" t="str">
        <f t="shared" si="40"/>
        <v>SPLT</v>
      </c>
      <c r="D600" s="1" t="s">
        <v>31</v>
      </c>
      <c r="E600" s="1" t="s">
        <v>598</v>
      </c>
      <c r="F600" s="1"/>
      <c r="H600" s="1" t="s">
        <v>597</v>
      </c>
      <c r="J600" t="str">
        <f t="shared" si="38"/>
        <v xml:space="preserve">                      546: "Zn2Cl2",</v>
      </c>
      <c r="K600" t="str">
        <f t="shared" si="39"/>
        <v xml:space="preserve">                        546: ("Zn2Cl2", "SPLT"),</v>
      </c>
    </row>
    <row r="601" spans="1:11" x14ac:dyDescent="0.2">
      <c r="A601" s="1">
        <v>547</v>
      </c>
      <c r="B601" s="2" t="s">
        <v>841</v>
      </c>
      <c r="C601" t="str">
        <f t="shared" si="40"/>
        <v>SPLT</v>
      </c>
      <c r="D601" s="1" t="s">
        <v>600</v>
      </c>
      <c r="F601" s="1"/>
      <c r="H601" s="1" t="s">
        <v>599</v>
      </c>
      <c r="J601" t="str">
        <f t="shared" si="38"/>
        <v xml:space="preserve">                      547: "+1",</v>
      </c>
      <c r="K601" t="str">
        <f t="shared" si="39"/>
        <v xml:space="preserve">                        547: ("+1", "SPLT"),</v>
      </c>
    </row>
    <row r="602" spans="1:11" x14ac:dyDescent="0.2">
      <c r="A602" s="1">
        <v>548</v>
      </c>
      <c r="B602" s="2" t="s">
        <v>841</v>
      </c>
      <c r="C602" t="str">
        <f t="shared" si="40"/>
        <v>SPLT</v>
      </c>
      <c r="D602" s="1" t="s">
        <v>31</v>
      </c>
      <c r="F602" s="1"/>
      <c r="H602" s="1" t="s">
        <v>599</v>
      </c>
      <c r="J602" t="str">
        <f t="shared" si="38"/>
        <v xml:space="preserve">                      548: "+1",</v>
      </c>
      <c r="K602" t="str">
        <f t="shared" si="39"/>
        <v xml:space="preserve">                        548: ("+1", "SPLT"),</v>
      </c>
    </row>
    <row r="603" spans="1:11" x14ac:dyDescent="0.2">
      <c r="A603" s="1">
        <v>549</v>
      </c>
      <c r="B603" s="2" t="s">
        <v>800</v>
      </c>
      <c r="C603" t="str">
        <f t="shared" si="40"/>
        <v>SPLT</v>
      </c>
      <c r="D603" s="1" t="s">
        <v>31</v>
      </c>
      <c r="F603" s="1"/>
      <c r="H603" s="1" t="s">
        <v>479</v>
      </c>
      <c r="J603" t="str">
        <f t="shared" si="38"/>
        <v xml:space="preserve">                      549: "+2",</v>
      </c>
      <c r="K603" t="str">
        <f t="shared" si="39"/>
        <v xml:space="preserve">                        549: ("+2", "SPLT"),</v>
      </c>
    </row>
    <row r="604" spans="1:11" x14ac:dyDescent="0.2">
      <c r="A604" s="1">
        <v>550</v>
      </c>
      <c r="B604" s="2" t="s">
        <v>842</v>
      </c>
      <c r="C604" t="str">
        <f t="shared" si="40"/>
        <v>SPLT</v>
      </c>
      <c r="D604" s="1" t="s">
        <v>31</v>
      </c>
      <c r="F604" s="1"/>
      <c r="H604" s="1" t="s">
        <v>601</v>
      </c>
      <c r="J604" t="str">
        <f t="shared" si="38"/>
        <v xml:space="preserve">                      550: "+4",</v>
      </c>
      <c r="K604" t="str">
        <f t="shared" si="39"/>
        <v xml:space="preserve">                        550: ("+4", "SPLT"),</v>
      </c>
    </row>
    <row r="605" spans="1:11" x14ac:dyDescent="0.2">
      <c r="A605" s="1">
        <v>551</v>
      </c>
      <c r="B605" s="1" t="s">
        <v>843</v>
      </c>
      <c r="C605" t="str">
        <f t="shared" si="40"/>
        <v>SPLT</v>
      </c>
      <c r="D605" s="1" t="s">
        <v>31</v>
      </c>
      <c r="F605" s="1"/>
      <c r="H605" s="1" t="s">
        <v>602</v>
      </c>
      <c r="J605" t="str">
        <f t="shared" si="38"/>
        <v xml:space="preserve">                      551: "first-row",</v>
      </c>
      <c r="K605" t="str">
        <f t="shared" si="39"/>
        <v xml:space="preserve">                        551: ("first-row", "SPLT"),</v>
      </c>
    </row>
    <row r="606" spans="1:11" x14ac:dyDescent="0.2">
      <c r="A606" s="1">
        <v>552</v>
      </c>
      <c r="B606" s="1" t="s">
        <v>603</v>
      </c>
      <c r="C606" t="str">
        <f t="shared" si="40"/>
        <v>SPLT</v>
      </c>
      <c r="D606" s="1" t="s">
        <v>31</v>
      </c>
      <c r="F606" s="1"/>
      <c r="H606" s="1" t="s">
        <v>604</v>
      </c>
      <c r="J606" t="str">
        <f t="shared" si="38"/>
        <v xml:space="preserve">                      552: "d-shell",</v>
      </c>
      <c r="K606" t="str">
        <f t="shared" si="39"/>
        <v xml:space="preserve">                        552: ("d-shell", "SPLT"),</v>
      </c>
    </row>
    <row r="607" spans="1:11" x14ac:dyDescent="0.2">
      <c r="A607" s="1">
        <v>553</v>
      </c>
      <c r="B607" s="1" t="s">
        <v>350</v>
      </c>
      <c r="C607" t="str">
        <f t="shared" si="40"/>
        <v>ALPHA</v>
      </c>
      <c r="D607" s="1" t="s">
        <v>45</v>
      </c>
      <c r="E607" s="1" t="s">
        <v>605</v>
      </c>
      <c r="F607" s="1"/>
      <c r="H607" s="1" t="s">
        <v>350</v>
      </c>
      <c r="J607" t="str">
        <f t="shared" si="38"/>
        <v xml:space="preserve">                      553: "N",</v>
      </c>
      <c r="K607" t="str">
        <f t="shared" si="39"/>
        <v xml:space="preserve">                        553: ("N", "ALPHA"),</v>
      </c>
    </row>
    <row r="608" spans="1:11" x14ac:dyDescent="0.2">
      <c r="A608" s="1">
        <v>554</v>
      </c>
      <c r="B608" s="1" t="s">
        <v>606</v>
      </c>
      <c r="C608" t="str">
        <f t="shared" si="40"/>
        <v>ALPHA</v>
      </c>
      <c r="D608" s="1" t="s">
        <v>45</v>
      </c>
      <c r="E608" s="1" t="s">
        <v>607</v>
      </c>
      <c r="F608" s="1"/>
      <c r="H608" s="1" t="s">
        <v>606</v>
      </c>
      <c r="J608" t="str">
        <f t="shared" si="38"/>
        <v xml:space="preserve">                      554: "S",</v>
      </c>
      <c r="K608" t="str">
        <f t="shared" si="39"/>
        <v xml:space="preserve">                        554: ("S", "ALPHA"),</v>
      </c>
    </row>
    <row r="609" spans="1:11" x14ac:dyDescent="0.2">
      <c r="A609" s="1">
        <v>555</v>
      </c>
      <c r="B609" s="1">
        <v>4</v>
      </c>
      <c r="C609" t="str">
        <f t="shared" si="40"/>
        <v>NUMB</v>
      </c>
      <c r="D609" s="1" t="s">
        <v>38</v>
      </c>
      <c r="F609" s="1"/>
      <c r="H609" s="1" t="s">
        <v>24</v>
      </c>
      <c r="J609" t="str">
        <f t="shared" si="38"/>
        <v xml:space="preserve">                      555: "4",</v>
      </c>
      <c r="K609" t="str">
        <f t="shared" si="39"/>
        <v xml:space="preserve">                        555: ("4", "NUMB"),</v>
      </c>
    </row>
    <row r="610" spans="1:11" x14ac:dyDescent="0.2">
      <c r="A610" s="1">
        <v>556</v>
      </c>
      <c r="B610" s="1">
        <v>6</v>
      </c>
      <c r="C610" t="str">
        <f t="shared" si="40"/>
        <v>NUMB</v>
      </c>
      <c r="D610" s="1" t="s">
        <v>38</v>
      </c>
      <c r="F610" s="1"/>
      <c r="H610" s="1"/>
      <c r="J610" t="str">
        <f t="shared" si="38"/>
        <v xml:space="preserve">                      556: "6",</v>
      </c>
      <c r="K610" t="str">
        <f t="shared" si="39"/>
        <v xml:space="preserve">                        556: ("6", "NUMB"),</v>
      </c>
    </row>
    <row r="611" spans="1:11" x14ac:dyDescent="0.2">
      <c r="A611" s="1">
        <v>557</v>
      </c>
      <c r="B611" s="1" t="s">
        <v>844</v>
      </c>
      <c r="C611" t="str">
        <f t="shared" si="40"/>
        <v>SPLT</v>
      </c>
      <c r="D611" s="1" t="s">
        <v>31</v>
      </c>
      <c r="F611" s="1"/>
      <c r="H611" s="1" t="s">
        <v>608</v>
      </c>
      <c r="J611" t="str">
        <f t="shared" si="38"/>
        <v xml:space="preserve">                      557: "5-coordinate",</v>
      </c>
      <c r="K611" t="str">
        <f t="shared" si="39"/>
        <v xml:space="preserve">                        557: ("5-coordinate", "SPLT"),</v>
      </c>
    </row>
    <row r="612" spans="1:11" x14ac:dyDescent="0.2">
      <c r="A612" s="1">
        <v>558</v>
      </c>
      <c r="B612" s="1">
        <v>3.2</v>
      </c>
      <c r="C612" t="str">
        <f t="shared" si="40"/>
        <v>NUMB</v>
      </c>
      <c r="D612" s="1" t="s">
        <v>38</v>
      </c>
      <c r="F612" s="1"/>
      <c r="H612" s="1" t="s">
        <v>76</v>
      </c>
      <c r="J612" t="str">
        <f t="shared" si="38"/>
        <v xml:space="preserve">                      558: "3.2",</v>
      </c>
      <c r="K612" t="str">
        <f t="shared" si="39"/>
        <v xml:space="preserve">                        558: ("3.2", "NUMB"),</v>
      </c>
    </row>
    <row r="613" spans="1:11" x14ac:dyDescent="0.2">
      <c r="A613" s="1">
        <v>559</v>
      </c>
      <c r="B613" s="1" t="s">
        <v>609</v>
      </c>
      <c r="C613" t="str">
        <f t="shared" si="40"/>
        <v>ALPHA</v>
      </c>
      <c r="D613" s="1" t="s">
        <v>28</v>
      </c>
      <c r="F613" s="1"/>
      <c r="H613" s="1" t="s">
        <v>609</v>
      </c>
      <c r="J613" t="str">
        <f t="shared" si="38"/>
        <v xml:space="preserve">                      559: "ZnO",</v>
      </c>
      <c r="K613" t="str">
        <f t="shared" si="39"/>
        <v xml:space="preserve">                        559: ("ZnO", "ALPHA"),</v>
      </c>
    </row>
    <row r="614" spans="1:11" x14ac:dyDescent="0.2">
      <c r="A614" s="1">
        <v>560</v>
      </c>
      <c r="B614" s="1" t="s">
        <v>610</v>
      </c>
      <c r="C614" t="str">
        <f t="shared" si="40"/>
        <v>ALPHA</v>
      </c>
      <c r="D614" s="1" t="s">
        <v>28</v>
      </c>
      <c r="E614" s="1" t="s">
        <v>612</v>
      </c>
      <c r="F614" s="1"/>
      <c r="H614" s="1" t="s">
        <v>611</v>
      </c>
      <c r="J614" t="str">
        <f t="shared" si="38"/>
        <v xml:space="preserve">                      560: "ZnS",</v>
      </c>
      <c r="K614" t="str">
        <f t="shared" si="39"/>
        <v xml:space="preserve">                        560: ("ZnS", "ALPHA"),</v>
      </c>
    </row>
    <row r="615" spans="1:11" x14ac:dyDescent="0.2">
      <c r="A615" s="1">
        <v>561</v>
      </c>
      <c r="B615" s="1" t="s">
        <v>613</v>
      </c>
      <c r="C615" t="str">
        <f t="shared" si="40"/>
        <v>SPLT</v>
      </c>
      <c r="D615" s="1" t="s">
        <v>68</v>
      </c>
      <c r="E615" s="1" t="s">
        <v>614</v>
      </c>
      <c r="F615" s="1"/>
      <c r="H615" s="1" t="s">
        <v>613</v>
      </c>
      <c r="J615" t="str">
        <f t="shared" si="38"/>
        <v xml:space="preserve">                      561: "ZnSe",</v>
      </c>
      <c r="K615" t="str">
        <f t="shared" si="39"/>
        <v xml:space="preserve">                        561: ("ZnSe", "SPLT"),</v>
      </c>
    </row>
    <row r="616" spans="1:11" x14ac:dyDescent="0.2">
      <c r="A616" s="1">
        <v>562</v>
      </c>
      <c r="B616" s="1" t="s">
        <v>615</v>
      </c>
      <c r="C616" t="str">
        <f t="shared" si="40"/>
        <v>SPLT</v>
      </c>
      <c r="D616" s="1" t="s">
        <v>68</v>
      </c>
      <c r="E616" s="1" t="s">
        <v>616</v>
      </c>
      <c r="F616" s="1"/>
      <c r="H616" s="1" t="s">
        <v>615</v>
      </c>
      <c r="J616" t="str">
        <f t="shared" si="38"/>
        <v xml:space="preserve">                      562: "ZnTe",</v>
      </c>
      <c r="K616" t="str">
        <f t="shared" si="39"/>
        <v xml:space="preserve">                        562: ("ZnTe", "SPLT"),</v>
      </c>
    </row>
    <row r="617" spans="1:11" x14ac:dyDescent="0.2">
      <c r="A617" s="1">
        <v>563</v>
      </c>
      <c r="B617" s="1" t="s">
        <v>714</v>
      </c>
      <c r="C617" t="str">
        <f t="shared" si="40"/>
        <v>ALPHA</v>
      </c>
      <c r="D617" s="1" t="s">
        <v>28</v>
      </c>
      <c r="F617" s="1"/>
      <c r="H617" s="1" t="s">
        <v>617</v>
      </c>
      <c r="J617" t="str">
        <f t="shared" ref="J617:J680" si="41">CONCATENATE("                      ",A617,$I$2,$I$12,B617,$I$14)</f>
        <v xml:space="preserve">                      563: "HTTP",</v>
      </c>
      <c r="K617" t="str">
        <f t="shared" si="39"/>
        <v xml:space="preserve">                        563: ("HTTP", "ALPHA"),</v>
      </c>
    </row>
    <row r="618" spans="1:11" x14ac:dyDescent="0.2">
      <c r="A618" s="1">
        <v>564</v>
      </c>
      <c r="B618" s="1" t="s">
        <v>714</v>
      </c>
      <c r="C618" t="str">
        <f t="shared" si="40"/>
        <v>ALPHA</v>
      </c>
      <c r="D618" s="1" t="s">
        <v>28</v>
      </c>
      <c r="F618" s="1"/>
      <c r="H618" s="1" t="s">
        <v>617</v>
      </c>
      <c r="J618" t="str">
        <f t="shared" si="41"/>
        <v xml:space="preserve">                      564: "HTTP",</v>
      </c>
      <c r="K618" t="str">
        <f t="shared" si="39"/>
        <v xml:space="preserve">                        564: ("HTTP", "ALPHA"),</v>
      </c>
    </row>
    <row r="619" spans="1:11" x14ac:dyDescent="0.2">
      <c r="A619" s="1">
        <v>565</v>
      </c>
      <c r="B619" s="1" t="s">
        <v>591</v>
      </c>
      <c r="C619" t="str">
        <f t="shared" si="40"/>
        <v>SPLT</v>
      </c>
      <c r="D619" s="1" t="s">
        <v>31</v>
      </c>
      <c r="F619" s="1"/>
      <c r="H619" s="1" t="s">
        <v>618</v>
      </c>
      <c r="J619" t="str">
        <f t="shared" si="41"/>
        <v xml:space="preserve">                      565: "third-party",</v>
      </c>
      <c r="K619" t="str">
        <f t="shared" si="39"/>
        <v xml:space="preserve">                        565: ("third-party", "SPLT"),</v>
      </c>
    </row>
    <row r="620" spans="1:11" x14ac:dyDescent="0.2">
      <c r="A620" s="1">
        <v>566</v>
      </c>
      <c r="B620" s="1" t="s">
        <v>845</v>
      </c>
      <c r="C620" t="str">
        <f t="shared" si="40"/>
        <v>SPLT</v>
      </c>
      <c r="D620" s="1" t="s">
        <v>31</v>
      </c>
      <c r="F620" s="1"/>
      <c r="H620" s="1" t="s">
        <v>619</v>
      </c>
      <c r="J620" t="str">
        <f t="shared" si="41"/>
        <v xml:space="preserve">                      566: "long-term",</v>
      </c>
      <c r="K620" t="str">
        <f t="shared" si="39"/>
        <v xml:space="preserve">                        566: ("long-term", "SPLT"),</v>
      </c>
    </row>
    <row r="621" spans="1:11" x14ac:dyDescent="0.2">
      <c r="A621" s="1">
        <v>567</v>
      </c>
      <c r="B621" s="1" t="s">
        <v>846</v>
      </c>
      <c r="C621" t="str">
        <f t="shared" si="40"/>
        <v>ALPHA</v>
      </c>
      <c r="D621" s="1" t="s">
        <v>28</v>
      </c>
      <c r="F621" s="1"/>
      <c r="H621" s="1" t="s">
        <v>620</v>
      </c>
      <c r="J621" t="str">
        <f t="shared" si="41"/>
        <v xml:space="preserve">                      567: "U.S.",</v>
      </c>
      <c r="K621" t="str">
        <f t="shared" si="39"/>
        <v xml:space="preserve">                        567: ("U.S.", "ALPHA"),</v>
      </c>
    </row>
    <row r="622" spans="1:11" x14ac:dyDescent="0.2">
      <c r="A622" s="1">
        <v>568</v>
      </c>
      <c r="B622" s="1">
        <v>2011</v>
      </c>
      <c r="C622" t="str">
        <f t="shared" si="40"/>
        <v>NUMB</v>
      </c>
      <c r="D622" s="1" t="s">
        <v>33</v>
      </c>
      <c r="E622" t="s">
        <v>59</v>
      </c>
      <c r="F622" s="1"/>
      <c r="H622" s="1">
        <v>2011</v>
      </c>
      <c r="J622" t="str">
        <f t="shared" si="41"/>
        <v xml:space="preserve">                      568: "2011",</v>
      </c>
      <c r="K622" t="str">
        <f t="shared" si="39"/>
        <v xml:space="preserve">                        568: ("2011", "NUMB"),</v>
      </c>
    </row>
    <row r="623" spans="1:11" x14ac:dyDescent="0.2">
      <c r="A623" s="1">
        <v>569</v>
      </c>
      <c r="B623" s="1" t="s">
        <v>847</v>
      </c>
      <c r="C623" t="str">
        <f t="shared" si="40"/>
        <v>SPLT</v>
      </c>
      <c r="D623" s="1" t="s">
        <v>31</v>
      </c>
      <c r="F623" s="1"/>
      <c r="H623" s="1" t="s">
        <v>621</v>
      </c>
      <c r="J623" t="str">
        <f t="shared" si="41"/>
        <v xml:space="preserve">                      569: "cross-site",</v>
      </c>
      <c r="K623" t="str">
        <f t="shared" si="39"/>
        <v xml:space="preserve">                        569: ("cross-site", "SPLT"),</v>
      </c>
    </row>
    <row r="624" spans="1:11" x14ac:dyDescent="0.2">
      <c r="A624" s="1">
        <v>570</v>
      </c>
      <c r="B624" s="1" t="s">
        <v>847</v>
      </c>
      <c r="C624" t="str">
        <f t="shared" si="40"/>
        <v>SPLT</v>
      </c>
      <c r="D624" s="1" t="s">
        <v>31</v>
      </c>
      <c r="F624" s="1"/>
      <c r="H624" s="1" t="s">
        <v>621</v>
      </c>
      <c r="J624" t="str">
        <f t="shared" si="41"/>
        <v xml:space="preserve">                      570: "cross-site",</v>
      </c>
      <c r="K624" t="str">
        <f t="shared" si="39"/>
        <v xml:space="preserve">                        570: ("cross-site", "SPLT"),</v>
      </c>
    </row>
    <row r="625" spans="1:11" x14ac:dyDescent="0.2">
      <c r="A625" s="1">
        <v>571</v>
      </c>
      <c r="B625" s="1">
        <v>1994</v>
      </c>
      <c r="C625" t="str">
        <f t="shared" si="40"/>
        <v>NUMB</v>
      </c>
      <c r="D625" s="1" t="s">
        <v>33</v>
      </c>
      <c r="E625" t="s">
        <v>623</v>
      </c>
      <c r="F625" s="1"/>
      <c r="H625" s="1" t="s">
        <v>622</v>
      </c>
      <c r="J625" t="str">
        <f t="shared" si="41"/>
        <v xml:space="preserve">                      571: "1994",</v>
      </c>
      <c r="K625" t="str">
        <f t="shared" si="39"/>
        <v xml:space="preserve">                        571: ("1994", "NUMB"),</v>
      </c>
    </row>
    <row r="626" spans="1:11" x14ac:dyDescent="0.2">
      <c r="A626" s="1">
        <v>572</v>
      </c>
      <c r="B626" s="1" t="s">
        <v>848</v>
      </c>
      <c r="C626" t="str">
        <f t="shared" si="40"/>
        <v>SPLT</v>
      </c>
      <c r="D626" s="1" t="s">
        <v>625</v>
      </c>
      <c r="F626" s="1"/>
      <c r="H626" s="1" t="s">
        <v>624</v>
      </c>
      <c r="J626" t="str">
        <f t="shared" si="41"/>
        <v xml:space="preserve">                      572: "e-commerce",</v>
      </c>
      <c r="K626" t="str">
        <f t="shared" si="39"/>
        <v xml:space="preserve">                        572: ("e-commerce", "SPLT"),</v>
      </c>
    </row>
    <row r="627" spans="1:11" x14ac:dyDescent="0.2">
      <c r="A627" s="1">
        <v>573</v>
      </c>
      <c r="B627" s="1" t="s">
        <v>626</v>
      </c>
      <c r="C627" t="str">
        <f t="shared" si="40"/>
        <v>ALPHA</v>
      </c>
      <c r="D627" s="1" t="s">
        <v>28</v>
      </c>
      <c r="E627" s="1" t="s">
        <v>627</v>
      </c>
      <c r="F627" s="1"/>
      <c r="H627" s="1" t="s">
        <v>626</v>
      </c>
      <c r="J627" t="str">
        <f t="shared" si="41"/>
        <v xml:space="preserve">                      573: "MCI",</v>
      </c>
      <c r="K627" t="str">
        <f t="shared" si="39"/>
        <v xml:space="preserve">                        573: ("MCI", "ALPHA"),</v>
      </c>
    </row>
    <row r="628" spans="1:11" x14ac:dyDescent="0.2">
      <c r="A628" s="1">
        <v>574</v>
      </c>
      <c r="B628" s="1" t="s">
        <v>626</v>
      </c>
      <c r="C628" t="str">
        <f t="shared" si="40"/>
        <v>ALPHA</v>
      </c>
      <c r="D628" s="1" t="s">
        <v>28</v>
      </c>
      <c r="E628" s="1" t="s">
        <v>627</v>
      </c>
      <c r="F628" s="1"/>
      <c r="H628" s="1" t="s">
        <v>626</v>
      </c>
      <c r="J628" t="str">
        <f t="shared" si="41"/>
        <v xml:space="preserve">                      574: "MCI",</v>
      </c>
      <c r="K628" t="str">
        <f t="shared" ref="K628:K691" si="42">CONCATENATE("                        ",A628,$I$2,$I$5,$I$3,B628,$I$3,$I$4,C628,$I$7,$I$6,$I$9)</f>
        <v xml:space="preserve">                        574: ("MCI", "ALPHA"),</v>
      </c>
    </row>
    <row r="629" spans="1:11" x14ac:dyDescent="0.2">
      <c r="A629" s="1">
        <v>575</v>
      </c>
      <c r="B629" s="1" t="s">
        <v>626</v>
      </c>
      <c r="C629" t="str">
        <f t="shared" si="40"/>
        <v>ALPHA</v>
      </c>
      <c r="D629" s="1" t="s">
        <v>28</v>
      </c>
      <c r="E629" s="1" t="s">
        <v>627</v>
      </c>
      <c r="F629" s="1"/>
      <c r="H629" s="1" t="s">
        <v>626</v>
      </c>
      <c r="J629" t="str">
        <f t="shared" si="41"/>
        <v xml:space="preserve">                      575: "MCI",</v>
      </c>
      <c r="K629" t="str">
        <f t="shared" si="42"/>
        <v xml:space="preserve">                        575: ("MCI", "ALPHA"),</v>
      </c>
    </row>
    <row r="630" spans="1:11" x14ac:dyDescent="0.2">
      <c r="A630" s="1">
        <v>576</v>
      </c>
      <c r="B630" s="1" t="s">
        <v>849</v>
      </c>
      <c r="C630" t="str">
        <f t="shared" si="40"/>
        <v>ALPHA</v>
      </c>
      <c r="D630" s="1" t="s">
        <v>28</v>
      </c>
      <c r="E630" s="1" t="s">
        <v>629</v>
      </c>
      <c r="F630" s="1"/>
      <c r="H630" s="1" t="s">
        <v>628</v>
      </c>
      <c r="J630" t="str">
        <f t="shared" si="41"/>
        <v xml:space="preserve">                      576: "MCI's",</v>
      </c>
      <c r="K630" t="str">
        <f t="shared" si="42"/>
        <v xml:space="preserve">                        576: ("MCI's", "ALPHA"),</v>
      </c>
    </row>
    <row r="631" spans="1:11" x14ac:dyDescent="0.2">
      <c r="A631" s="1">
        <v>577</v>
      </c>
      <c r="B631" s="1" t="s">
        <v>850</v>
      </c>
      <c r="C631" t="str">
        <f t="shared" si="40"/>
        <v>SPLT</v>
      </c>
      <c r="D631" s="1" t="s">
        <v>31</v>
      </c>
      <c r="E631" s="1" t="s">
        <v>631</v>
      </c>
      <c r="F631" s="1"/>
      <c r="H631" s="1" t="s">
        <v>630</v>
      </c>
      <c r="J631" t="str">
        <f t="shared" si="41"/>
        <v xml:space="preserve">                      577: "0.9beta",</v>
      </c>
      <c r="K631" t="str">
        <f t="shared" si="42"/>
        <v xml:space="preserve">                        577: ("0.9beta", "SPLT"),</v>
      </c>
    </row>
    <row r="632" spans="1:11" x14ac:dyDescent="0.2">
      <c r="A632" s="1">
        <v>578</v>
      </c>
      <c r="B632" s="1">
        <v>13</v>
      </c>
      <c r="C632" t="str">
        <f t="shared" ref="C632:C695" si="43">IF(OR(D632="EXPN",D632="LSEQ",D632="ASWD"),"ALPHA", IF(OR(D632="NUM",D632="NORD",D632="NRANGE",D632="NSCI",D632="NDIG",D632="NTIME",D632="MONEY",D632="BMONEY",D632="NYER",D632="PRCT"),"NUMB", IF(OR(D632="URL",D632="NONE"),"MISC", IF(OR(D632="SPLT"),"SPLT"))))</f>
        <v>NUMB</v>
      </c>
      <c r="D632" s="1" t="s">
        <v>255</v>
      </c>
      <c r="E632" t="s">
        <v>633</v>
      </c>
      <c r="F632" s="1"/>
      <c r="H632" s="1" t="s">
        <v>632</v>
      </c>
      <c r="J632" t="str">
        <f t="shared" si="41"/>
        <v xml:space="preserve">                      578: "13",</v>
      </c>
      <c r="K632" t="str">
        <f t="shared" si="42"/>
        <v xml:space="preserve">                        578: ("13", "NUMB"),</v>
      </c>
    </row>
    <row r="633" spans="1:11" x14ac:dyDescent="0.2">
      <c r="A633" s="1">
        <v>579</v>
      </c>
      <c r="B633" s="1">
        <v>1994</v>
      </c>
      <c r="C633" t="str">
        <f t="shared" si="43"/>
        <v>NUMB</v>
      </c>
      <c r="D633" s="1" t="s">
        <v>33</v>
      </c>
      <c r="E633" t="s">
        <v>623</v>
      </c>
      <c r="F633" s="1"/>
      <c r="H633" s="1" t="s">
        <v>622</v>
      </c>
      <c r="J633" t="str">
        <f t="shared" si="41"/>
        <v xml:space="preserve">                      579: "1994",</v>
      </c>
      <c r="K633" t="str">
        <f t="shared" si="42"/>
        <v xml:space="preserve">                        579: ("1994", "NUMB"),</v>
      </c>
    </row>
    <row r="634" spans="1:11" x14ac:dyDescent="0.2">
      <c r="A634" s="1">
        <v>580</v>
      </c>
      <c r="B634" s="1">
        <v>1995</v>
      </c>
      <c r="C634" t="str">
        <f t="shared" si="43"/>
        <v>NUMB</v>
      </c>
      <c r="D634" s="1" t="s">
        <v>869</v>
      </c>
      <c r="E634" t="s">
        <v>635</v>
      </c>
      <c r="F634" s="1"/>
      <c r="H634" s="1" t="s">
        <v>634</v>
      </c>
      <c r="J634" t="str">
        <f t="shared" si="41"/>
        <v xml:space="preserve">                      580: "1995",</v>
      </c>
      <c r="K634" t="str">
        <f t="shared" si="42"/>
        <v xml:space="preserve">                        580: ("1995", "NUMB"),</v>
      </c>
    </row>
    <row r="635" spans="1:11" x14ac:dyDescent="0.2">
      <c r="A635" s="1">
        <v>581</v>
      </c>
      <c r="B635" s="1" t="s">
        <v>636</v>
      </c>
      <c r="C635" t="str">
        <f t="shared" si="43"/>
        <v>ALPHA</v>
      </c>
      <c r="D635" s="1" t="s">
        <v>28</v>
      </c>
      <c r="E635" s="1" t="s">
        <v>637</v>
      </c>
      <c r="F635" s="1"/>
      <c r="H635" s="1" t="s">
        <v>636</v>
      </c>
      <c r="J635" t="str">
        <f t="shared" si="41"/>
        <v xml:space="preserve">                      581: "US",</v>
      </c>
      <c r="K635" t="str">
        <f t="shared" si="42"/>
        <v xml:space="preserve">                        581: ("US", "ALPHA"),</v>
      </c>
    </row>
    <row r="636" spans="1:11" x14ac:dyDescent="0.2">
      <c r="A636" s="1">
        <v>582</v>
      </c>
      <c r="B636" s="1">
        <v>5774670</v>
      </c>
      <c r="C636" t="str">
        <f t="shared" si="43"/>
        <v>NUMB</v>
      </c>
      <c r="D636" s="1" t="s">
        <v>184</v>
      </c>
      <c r="E636" t="s">
        <v>639</v>
      </c>
      <c r="F636" s="1"/>
      <c r="H636" s="1" t="s">
        <v>638</v>
      </c>
      <c r="J636" t="str">
        <f t="shared" si="41"/>
        <v xml:space="preserve">                      582: "5774670",</v>
      </c>
      <c r="K636" t="str">
        <f t="shared" si="42"/>
        <v xml:space="preserve">                        582: ("5774670", "NUMB"),</v>
      </c>
    </row>
    <row r="637" spans="1:11" x14ac:dyDescent="0.2">
      <c r="A637" s="1">
        <v>583</v>
      </c>
      <c r="B637" s="1">
        <v>1998</v>
      </c>
      <c r="C637" t="str">
        <f t="shared" si="43"/>
        <v>NUMB</v>
      </c>
      <c r="D637" s="1" t="s">
        <v>641</v>
      </c>
      <c r="E637" t="s">
        <v>642</v>
      </c>
      <c r="F637" s="1"/>
      <c r="H637" s="1" t="s">
        <v>640</v>
      </c>
      <c r="J637" t="str">
        <f t="shared" si="41"/>
        <v xml:space="preserve">                      583: "1998",</v>
      </c>
      <c r="K637" t="str">
        <f t="shared" si="42"/>
        <v xml:space="preserve">                        583: ("1998", "NUMB"),</v>
      </c>
    </row>
    <row r="638" spans="1:11" x14ac:dyDescent="0.2">
      <c r="A638" s="1">
        <v>584</v>
      </c>
      <c r="B638" s="1">
        <v>2</v>
      </c>
      <c r="C638" t="str">
        <f t="shared" si="43"/>
        <v>NUMB</v>
      </c>
      <c r="D638" s="1" t="s">
        <v>38</v>
      </c>
      <c r="F638" s="1"/>
      <c r="H638" s="1" t="s">
        <v>56</v>
      </c>
      <c r="J638" t="str">
        <f t="shared" si="41"/>
        <v xml:space="preserve">                      584: "2",</v>
      </c>
      <c r="K638" t="str">
        <f t="shared" si="42"/>
        <v xml:space="preserve">                        584: ("2", "NUMB"),</v>
      </c>
    </row>
    <row r="639" spans="1:11" x14ac:dyDescent="0.2">
      <c r="A639" s="1">
        <v>585</v>
      </c>
      <c r="B639" s="1">
        <v>1995</v>
      </c>
      <c r="C639" t="str">
        <f t="shared" si="43"/>
        <v>NUMB</v>
      </c>
      <c r="D639" s="1" t="s">
        <v>33</v>
      </c>
      <c r="E639" t="s">
        <v>635</v>
      </c>
      <c r="F639" s="1"/>
      <c r="H639" s="1" t="s">
        <v>732</v>
      </c>
      <c r="J639" t="str">
        <f t="shared" si="41"/>
        <v xml:space="preserve">                      585: "1995",</v>
      </c>
      <c r="K639" t="str">
        <f t="shared" si="42"/>
        <v xml:space="preserve">                        585: ("1995", "NUMB"),</v>
      </c>
    </row>
    <row r="640" spans="1:11" x14ac:dyDescent="0.2">
      <c r="A640" s="1">
        <v>586</v>
      </c>
      <c r="B640" s="1">
        <v>12</v>
      </c>
      <c r="C640" t="str">
        <f t="shared" si="43"/>
        <v>NUMB</v>
      </c>
      <c r="D640" s="1" t="s">
        <v>86</v>
      </c>
      <c r="E640" t="s">
        <v>733</v>
      </c>
      <c r="F640" s="1"/>
      <c r="H640" s="1" t="s">
        <v>240</v>
      </c>
      <c r="J640" t="str">
        <f t="shared" si="41"/>
        <v xml:space="preserve">                      586: "12",</v>
      </c>
      <c r="K640" t="str">
        <f t="shared" si="42"/>
        <v xml:space="preserve">                        586: ("12", "NUMB"),</v>
      </c>
    </row>
    <row r="641" spans="1:11" x14ac:dyDescent="0.2">
      <c r="A641" s="1">
        <v>587</v>
      </c>
      <c r="B641" s="1">
        <v>1996</v>
      </c>
      <c r="C641" t="str">
        <f t="shared" si="43"/>
        <v>NUMB</v>
      </c>
      <c r="D641" s="1" t="s">
        <v>33</v>
      </c>
      <c r="E641" t="s">
        <v>389</v>
      </c>
      <c r="F641" s="1"/>
      <c r="H641" s="1" t="s">
        <v>388</v>
      </c>
      <c r="J641" t="str">
        <f t="shared" si="41"/>
        <v xml:space="preserve">                      587: "1996",</v>
      </c>
      <c r="K641" t="str">
        <f t="shared" si="42"/>
        <v xml:space="preserve">                        587: ("1996", "NUMB"),</v>
      </c>
    </row>
    <row r="642" spans="1:11" x14ac:dyDescent="0.2">
      <c r="A642" s="1">
        <v>588</v>
      </c>
      <c r="B642" s="1" t="s">
        <v>846</v>
      </c>
      <c r="C642" t="str">
        <f t="shared" si="43"/>
        <v>ALPHA</v>
      </c>
      <c r="D642" s="1" t="s">
        <v>28</v>
      </c>
      <c r="F642" s="1"/>
      <c r="H642" s="1" t="s">
        <v>620</v>
      </c>
      <c r="J642" t="str">
        <f t="shared" si="41"/>
        <v xml:space="preserve">                      588: "U.S.",</v>
      </c>
      <c r="K642" t="str">
        <f t="shared" si="42"/>
        <v xml:space="preserve">                        588: ("U.S.", "ALPHA"),</v>
      </c>
    </row>
    <row r="643" spans="1:11" x14ac:dyDescent="0.2">
      <c r="A643" s="1">
        <v>589</v>
      </c>
      <c r="B643" s="1">
        <v>1996</v>
      </c>
      <c r="C643" t="str">
        <f t="shared" si="43"/>
        <v>NUMB</v>
      </c>
      <c r="D643" s="1" t="s">
        <v>33</v>
      </c>
      <c r="E643" t="s">
        <v>389</v>
      </c>
      <c r="F643" s="1"/>
      <c r="H643" s="1" t="s">
        <v>388</v>
      </c>
      <c r="J643" t="str">
        <f t="shared" si="41"/>
        <v xml:space="preserve">                      589: "1996",</v>
      </c>
      <c r="K643" t="str">
        <f t="shared" si="42"/>
        <v xml:space="preserve">                        589: ("1996", "NUMB"),</v>
      </c>
    </row>
    <row r="644" spans="1:11" x14ac:dyDescent="0.2">
      <c r="A644" s="1">
        <v>590</v>
      </c>
      <c r="B644" s="1">
        <v>1997</v>
      </c>
      <c r="C644" t="str">
        <f t="shared" si="43"/>
        <v>NUMB</v>
      </c>
      <c r="D644" s="1" t="s">
        <v>33</v>
      </c>
      <c r="E644" t="s">
        <v>395</v>
      </c>
      <c r="F644" s="1"/>
      <c r="H644" s="1" t="s">
        <v>394</v>
      </c>
      <c r="J644" t="str">
        <f t="shared" si="41"/>
        <v xml:space="preserve">                      590: "1997",</v>
      </c>
      <c r="K644" t="str">
        <f t="shared" si="42"/>
        <v xml:space="preserve">                        590: ("1997", "NUMB"),</v>
      </c>
    </row>
    <row r="645" spans="1:11" x14ac:dyDescent="0.2">
      <c r="A645" s="1">
        <v>591</v>
      </c>
      <c r="B645" s="1">
        <v>1995</v>
      </c>
      <c r="C645" t="str">
        <f t="shared" si="43"/>
        <v>NUMB</v>
      </c>
      <c r="D645" s="1" t="s">
        <v>33</v>
      </c>
      <c r="E645" t="s">
        <v>635</v>
      </c>
      <c r="F645" s="1"/>
      <c r="H645" s="1" t="s">
        <v>732</v>
      </c>
      <c r="J645" t="str">
        <f t="shared" si="41"/>
        <v xml:space="preserve">                      591: "1995",</v>
      </c>
      <c r="K645" t="str">
        <f t="shared" si="42"/>
        <v xml:space="preserve">                        591: ("1995", "NUMB"),</v>
      </c>
    </row>
    <row r="646" spans="1:11" x14ac:dyDescent="0.2">
      <c r="A646" s="1">
        <v>592</v>
      </c>
      <c r="B646" s="1" t="s">
        <v>851</v>
      </c>
      <c r="C646" t="str">
        <f t="shared" si="43"/>
        <v>SPLT</v>
      </c>
      <c r="D646" s="1" t="s">
        <v>31</v>
      </c>
      <c r="F646" s="1"/>
      <c r="H646" s="1" t="s">
        <v>734</v>
      </c>
      <c r="J646" t="str">
        <f t="shared" si="41"/>
        <v xml:space="preserve">                      592: "www-talk",</v>
      </c>
      <c r="K646" t="str">
        <f t="shared" si="42"/>
        <v xml:space="preserve">                        592: ("www-talk", "SPLT"),</v>
      </c>
    </row>
    <row r="647" spans="1:11" x14ac:dyDescent="0.2">
      <c r="A647" s="1">
        <v>593</v>
      </c>
      <c r="B647" s="1" t="s">
        <v>735</v>
      </c>
      <c r="C647" t="str">
        <f t="shared" si="43"/>
        <v>ALPHA</v>
      </c>
      <c r="D647" s="1" t="s">
        <v>102</v>
      </c>
      <c r="E647" s="1" t="s">
        <v>736</v>
      </c>
      <c r="F647" s="1"/>
      <c r="H647" s="1" t="s">
        <v>735</v>
      </c>
      <c r="J647" t="str">
        <f t="shared" si="41"/>
        <v xml:space="preserve">                      593: "IETF",</v>
      </c>
      <c r="K647" t="str">
        <f t="shared" si="42"/>
        <v xml:space="preserve">                        593: ("IETF", "ALPHA"),</v>
      </c>
    </row>
    <row r="648" spans="1:11" x14ac:dyDescent="0.2">
      <c r="A648" s="1">
        <v>594</v>
      </c>
      <c r="B648" s="1" t="s">
        <v>714</v>
      </c>
      <c r="C648" t="str">
        <f t="shared" si="43"/>
        <v>ALPHA</v>
      </c>
      <c r="D648" s="1" t="s">
        <v>102</v>
      </c>
      <c r="F648" s="1"/>
      <c r="H648" s="1" t="s">
        <v>617</v>
      </c>
      <c r="J648" t="str">
        <f t="shared" si="41"/>
        <v xml:space="preserve">                      594: "HTTP",</v>
      </c>
      <c r="K648" t="str">
        <f t="shared" si="42"/>
        <v xml:space="preserve">                        594: ("HTTP", "ALPHA"),</v>
      </c>
    </row>
    <row r="649" spans="1:11" x14ac:dyDescent="0.2">
      <c r="A649" s="1">
        <v>595</v>
      </c>
      <c r="B649" s="1">
        <v>1996</v>
      </c>
      <c r="C649" t="str">
        <f t="shared" si="43"/>
        <v>NUMB</v>
      </c>
      <c r="D649" s="1" t="s">
        <v>33</v>
      </c>
      <c r="E649" t="s">
        <v>389</v>
      </c>
      <c r="F649" s="1"/>
      <c r="H649" s="1" t="s">
        <v>388</v>
      </c>
      <c r="J649" t="str">
        <f t="shared" si="41"/>
        <v xml:space="preserve">                      595: "1996",</v>
      </c>
      <c r="K649" t="str">
        <f t="shared" si="42"/>
        <v xml:space="preserve">                        595: ("1996", "NUMB"),</v>
      </c>
    </row>
    <row r="650" spans="1:11" x14ac:dyDescent="0.2">
      <c r="A650" s="1">
        <v>596</v>
      </c>
      <c r="B650" s="1" t="s">
        <v>591</v>
      </c>
      <c r="C650" t="str">
        <f t="shared" si="43"/>
        <v>SPLT</v>
      </c>
      <c r="D650" s="1" t="s">
        <v>31</v>
      </c>
      <c r="F650" s="1"/>
      <c r="H650" s="1" t="s">
        <v>618</v>
      </c>
      <c r="J650" t="str">
        <f t="shared" si="41"/>
        <v xml:space="preserve">                      596: "third-party",</v>
      </c>
      <c r="K650" t="str">
        <f t="shared" si="42"/>
        <v xml:space="preserve">                        596: ("third-party", "SPLT"),</v>
      </c>
    </row>
    <row r="651" spans="1:11" x14ac:dyDescent="0.2">
      <c r="A651" s="1">
        <v>597</v>
      </c>
      <c r="B651" s="1" t="s">
        <v>852</v>
      </c>
      <c r="C651" t="str">
        <f t="shared" si="43"/>
        <v>ALPHA</v>
      </c>
      <c r="D651" s="1" t="s">
        <v>28</v>
      </c>
      <c r="F651" s="1"/>
      <c r="H651" s="1" t="s">
        <v>737</v>
      </c>
      <c r="J651" t="str">
        <f t="shared" si="41"/>
        <v xml:space="preserve">                      597: "RFC",</v>
      </c>
      <c r="K651" t="str">
        <f t="shared" si="42"/>
        <v xml:space="preserve">                        597: ("RFC", "ALPHA"),</v>
      </c>
    </row>
    <row r="652" spans="1:11" x14ac:dyDescent="0.2">
      <c r="A652" s="1">
        <v>598</v>
      </c>
      <c r="B652" s="1">
        <v>2109</v>
      </c>
      <c r="C652" t="str">
        <f t="shared" si="43"/>
        <v>NUMB</v>
      </c>
      <c r="D652" s="1" t="s">
        <v>184</v>
      </c>
      <c r="E652" t="s">
        <v>739</v>
      </c>
      <c r="F652" s="1"/>
      <c r="H652" s="1" t="s">
        <v>738</v>
      </c>
      <c r="J652" t="str">
        <f t="shared" si="41"/>
        <v xml:space="preserve">                      598: "2109",</v>
      </c>
      <c r="K652" t="str">
        <f t="shared" si="42"/>
        <v xml:space="preserve">                        598: ("2109", "NUMB"),</v>
      </c>
    </row>
    <row r="653" spans="1:11" x14ac:dyDescent="0.2">
      <c r="A653" s="1">
        <v>599</v>
      </c>
      <c r="B653" s="1">
        <v>1997</v>
      </c>
      <c r="C653" t="str">
        <f t="shared" si="43"/>
        <v>NUMB</v>
      </c>
      <c r="D653" s="1" t="s">
        <v>33</v>
      </c>
      <c r="E653" t="s">
        <v>395</v>
      </c>
      <c r="F653" s="1"/>
      <c r="H653" s="1" t="s">
        <v>394</v>
      </c>
      <c r="J653" t="str">
        <f t="shared" si="41"/>
        <v xml:space="preserve">                      599: "1997",</v>
      </c>
      <c r="K653" t="str">
        <f t="shared" si="42"/>
        <v xml:space="preserve">                        599: ("1997", "NUMB"),</v>
      </c>
    </row>
    <row r="654" spans="1:11" x14ac:dyDescent="0.2">
      <c r="A654" s="1">
        <v>600</v>
      </c>
      <c r="B654" s="1" t="s">
        <v>591</v>
      </c>
      <c r="C654" t="str">
        <f t="shared" si="43"/>
        <v>SPLT</v>
      </c>
      <c r="D654" s="1" t="s">
        <v>31</v>
      </c>
      <c r="F654" s="1"/>
      <c r="H654" s="1" t="s">
        <v>618</v>
      </c>
      <c r="J654" t="str">
        <f t="shared" si="41"/>
        <v xml:space="preserve">                      600: "third-party",</v>
      </c>
      <c r="K654" t="str">
        <f t="shared" si="42"/>
        <v xml:space="preserve">                        600: ("third-party", "SPLT"),</v>
      </c>
    </row>
    <row r="655" spans="1:11" x14ac:dyDescent="0.2">
      <c r="A655" s="1">
        <v>601</v>
      </c>
      <c r="B655" s="1" t="s">
        <v>591</v>
      </c>
      <c r="C655" t="str">
        <f t="shared" si="43"/>
        <v>SPLT</v>
      </c>
      <c r="D655" s="1" t="s">
        <v>31</v>
      </c>
      <c r="F655" s="1"/>
      <c r="H655" s="1" t="s">
        <v>618</v>
      </c>
      <c r="J655" t="str">
        <f t="shared" si="41"/>
        <v xml:space="preserve">                      601: "third-party",</v>
      </c>
      <c r="K655" t="str">
        <f t="shared" si="42"/>
        <v xml:space="preserve">                        601: ("third-party", "SPLT"),</v>
      </c>
    </row>
    <row r="656" spans="1:11" x14ac:dyDescent="0.2">
      <c r="A656" s="1">
        <v>602</v>
      </c>
      <c r="B656" s="1" t="s">
        <v>591</v>
      </c>
      <c r="C656" t="str">
        <f t="shared" si="43"/>
        <v>SPLT</v>
      </c>
      <c r="D656" s="1" t="s">
        <v>31</v>
      </c>
      <c r="F656" s="1"/>
      <c r="H656" s="1" t="s">
        <v>618</v>
      </c>
      <c r="J656" t="str">
        <f t="shared" si="41"/>
        <v xml:space="preserve">                      602: "third-party",</v>
      </c>
      <c r="K656" t="str">
        <f t="shared" si="42"/>
        <v xml:space="preserve">                        602: ("third-party", "SPLT"),</v>
      </c>
    </row>
    <row r="657" spans="1:11" x14ac:dyDescent="0.2">
      <c r="A657" s="1">
        <v>603</v>
      </c>
      <c r="B657" s="1" t="s">
        <v>852</v>
      </c>
      <c r="C657" t="str">
        <f t="shared" si="43"/>
        <v>ALPHA</v>
      </c>
      <c r="D657" s="1" t="s">
        <v>28</v>
      </c>
      <c r="F657" s="1"/>
      <c r="H657" s="1" t="s">
        <v>737</v>
      </c>
      <c r="J657" t="str">
        <f t="shared" si="41"/>
        <v xml:space="preserve">                      603: "RFC",</v>
      </c>
      <c r="K657" t="str">
        <f t="shared" si="42"/>
        <v xml:space="preserve">                        603: ("RFC", "ALPHA"),</v>
      </c>
    </row>
    <row r="658" spans="1:11" x14ac:dyDescent="0.2">
      <c r="A658" s="1">
        <v>604</v>
      </c>
      <c r="B658" s="1">
        <v>2109</v>
      </c>
      <c r="C658" t="str">
        <f t="shared" si="43"/>
        <v>NUMB</v>
      </c>
      <c r="D658" s="1" t="s">
        <v>184</v>
      </c>
      <c r="E658" t="s">
        <v>739</v>
      </c>
      <c r="F658" s="1"/>
      <c r="H658" s="1" t="s">
        <v>738</v>
      </c>
      <c r="J658" t="str">
        <f t="shared" si="41"/>
        <v xml:space="preserve">                      604: "2109",</v>
      </c>
      <c r="K658" t="str">
        <f t="shared" si="42"/>
        <v xml:space="preserve">                        604: ("2109", "NUMB"),</v>
      </c>
    </row>
    <row r="659" spans="1:11" x14ac:dyDescent="0.2">
      <c r="A659" s="1">
        <v>605</v>
      </c>
      <c r="B659" s="1" t="s">
        <v>852</v>
      </c>
      <c r="C659" t="str">
        <f t="shared" si="43"/>
        <v>ALPHA</v>
      </c>
      <c r="D659" s="1" t="s">
        <v>28</v>
      </c>
      <c r="F659" s="1"/>
      <c r="H659" s="1" t="s">
        <v>737</v>
      </c>
      <c r="J659" t="str">
        <f t="shared" si="41"/>
        <v xml:space="preserve">                      605: "RFC",</v>
      </c>
      <c r="K659" t="str">
        <f t="shared" si="42"/>
        <v xml:space="preserve">                        605: ("RFC", "ALPHA"),</v>
      </c>
    </row>
    <row r="660" spans="1:11" x14ac:dyDescent="0.2">
      <c r="A660" s="1">
        <v>606</v>
      </c>
      <c r="B660" s="1">
        <v>2109</v>
      </c>
      <c r="C660" t="str">
        <f t="shared" si="43"/>
        <v>NUMB</v>
      </c>
      <c r="D660" s="1" t="s">
        <v>184</v>
      </c>
      <c r="E660" t="s">
        <v>739</v>
      </c>
      <c r="F660" s="1"/>
      <c r="H660" s="1" t="s">
        <v>738</v>
      </c>
      <c r="J660" t="str">
        <f t="shared" si="41"/>
        <v xml:space="preserve">                      606: "2109",</v>
      </c>
      <c r="K660" t="str">
        <f t="shared" si="42"/>
        <v xml:space="preserve">                        606: ("2109", "NUMB"),</v>
      </c>
    </row>
    <row r="661" spans="1:11" x14ac:dyDescent="0.2">
      <c r="A661" s="1">
        <v>607</v>
      </c>
      <c r="B661" s="1" t="s">
        <v>852</v>
      </c>
      <c r="C661" t="str">
        <f t="shared" si="43"/>
        <v>ALPHA</v>
      </c>
      <c r="D661" s="1" t="s">
        <v>28</v>
      </c>
      <c r="F661" s="1"/>
      <c r="H661" s="1" t="s">
        <v>737</v>
      </c>
      <c r="J661" t="str">
        <f t="shared" si="41"/>
        <v xml:space="preserve">                      607: "RFC",</v>
      </c>
      <c r="K661" t="str">
        <f t="shared" si="42"/>
        <v xml:space="preserve">                        607: ("RFC", "ALPHA"),</v>
      </c>
    </row>
    <row r="662" spans="1:11" x14ac:dyDescent="0.2">
      <c r="A662" s="1">
        <v>608</v>
      </c>
      <c r="B662" s="1">
        <v>2965</v>
      </c>
      <c r="C662" t="str">
        <f t="shared" si="43"/>
        <v>NUMB</v>
      </c>
      <c r="D662" s="1" t="s">
        <v>184</v>
      </c>
      <c r="E662" t="s">
        <v>741</v>
      </c>
      <c r="F662" s="1"/>
      <c r="H662" s="1" t="s">
        <v>740</v>
      </c>
      <c r="J662" t="str">
        <f t="shared" si="41"/>
        <v xml:space="preserve">                      608: "2965",</v>
      </c>
      <c r="K662" t="str">
        <f t="shared" si="42"/>
        <v xml:space="preserve">                        608: ("2965", "NUMB"),</v>
      </c>
    </row>
    <row r="663" spans="1:11" x14ac:dyDescent="0.2">
      <c r="A663" s="1">
        <v>609</v>
      </c>
      <c r="B663" s="1">
        <v>2000</v>
      </c>
      <c r="C663" t="str">
        <f t="shared" si="43"/>
        <v>NUMB</v>
      </c>
      <c r="D663" s="1" t="s">
        <v>33</v>
      </c>
      <c r="F663" s="1"/>
      <c r="H663" s="1" t="s">
        <v>747</v>
      </c>
      <c r="J663" t="str">
        <f t="shared" si="41"/>
        <v xml:space="preserve">                      609: "2000",</v>
      </c>
      <c r="K663" t="str">
        <f t="shared" si="42"/>
        <v xml:space="preserve">                        609: ("2000", "NUMB"),</v>
      </c>
    </row>
    <row r="664" spans="1:11" x14ac:dyDescent="0.2">
      <c r="A664" s="1">
        <v>610</v>
      </c>
      <c r="B664" s="1" t="s">
        <v>852</v>
      </c>
      <c r="C664" t="str">
        <f t="shared" si="43"/>
        <v>ALPHA</v>
      </c>
      <c r="D664" s="1" t="s">
        <v>28</v>
      </c>
      <c r="F664" s="1"/>
      <c r="H664" s="1" t="s">
        <v>737</v>
      </c>
      <c r="J664" t="str">
        <f t="shared" si="41"/>
        <v xml:space="preserve">                      610: "RFC",</v>
      </c>
      <c r="K664" t="str">
        <f t="shared" si="42"/>
        <v xml:space="preserve">                        610: ("RFC", "ALPHA"),</v>
      </c>
    </row>
    <row r="665" spans="1:11" x14ac:dyDescent="0.2">
      <c r="A665" s="1">
        <v>611</v>
      </c>
      <c r="B665" s="1">
        <v>6265</v>
      </c>
      <c r="C665" t="str">
        <f t="shared" si="43"/>
        <v>NUMB</v>
      </c>
      <c r="D665" s="1" t="s">
        <v>184</v>
      </c>
      <c r="E665" t="s">
        <v>749</v>
      </c>
      <c r="F665" s="1"/>
      <c r="H665" s="1" t="s">
        <v>748</v>
      </c>
      <c r="J665" t="str">
        <f t="shared" si="41"/>
        <v xml:space="preserve">                      611: "6265",</v>
      </c>
      <c r="K665" t="str">
        <f t="shared" si="42"/>
        <v xml:space="preserve">                        611: ("6265", "NUMB"),</v>
      </c>
    </row>
    <row r="666" spans="1:11" x14ac:dyDescent="0.2">
      <c r="A666" s="1">
        <v>612</v>
      </c>
      <c r="B666" s="1">
        <v>2011</v>
      </c>
      <c r="C666" t="str">
        <f t="shared" si="43"/>
        <v>NUMB</v>
      </c>
      <c r="D666" s="1" t="s">
        <v>33</v>
      </c>
      <c r="E666" t="s">
        <v>59</v>
      </c>
      <c r="F666" s="1"/>
      <c r="H666" s="1" t="s">
        <v>58</v>
      </c>
      <c r="J666" t="str">
        <f t="shared" si="41"/>
        <v xml:space="preserve">                      612: "2011",</v>
      </c>
      <c r="K666" t="str">
        <f t="shared" si="42"/>
        <v xml:space="preserve">                        612: ("2011", "NUMB"),</v>
      </c>
    </row>
    <row r="667" spans="1:11" x14ac:dyDescent="0.2">
      <c r="A667" s="1">
        <v>613</v>
      </c>
      <c r="B667" s="1" t="s">
        <v>853</v>
      </c>
      <c r="C667" t="str">
        <f t="shared" si="43"/>
        <v>SPLT</v>
      </c>
      <c r="D667" s="1" t="s">
        <v>31</v>
      </c>
      <c r="F667" s="1"/>
      <c r="H667" s="1" t="s">
        <v>750</v>
      </c>
      <c r="J667" t="str">
        <f t="shared" si="41"/>
        <v xml:space="preserve">                      613: "in-memory",</v>
      </c>
      <c r="K667" t="str">
        <f t="shared" si="42"/>
        <v xml:space="preserve">                        613: ("in-memory", "SPLT"),</v>
      </c>
    </row>
    <row r="668" spans="1:11" x14ac:dyDescent="0.2">
      <c r="A668" s="1">
        <v>614</v>
      </c>
      <c r="B668" s="1" t="s">
        <v>751</v>
      </c>
      <c r="C668" t="str">
        <f t="shared" si="43"/>
        <v>ALPHA</v>
      </c>
      <c r="D668" s="1" t="s">
        <v>753</v>
      </c>
      <c r="F668" s="1"/>
      <c r="H668" s="1" t="s">
        <v>752</v>
      </c>
      <c r="J668" t="str">
        <f t="shared" si="41"/>
        <v xml:space="preserve">                      614: "HTTPS",</v>
      </c>
      <c r="K668" t="str">
        <f t="shared" si="42"/>
        <v xml:space="preserve">                        614: ("HTTPS", "ALPHA"),</v>
      </c>
    </row>
    <row r="669" spans="1:11" x14ac:dyDescent="0.2">
      <c r="A669" s="1">
        <v>615</v>
      </c>
      <c r="B669" s="1" t="s">
        <v>754</v>
      </c>
      <c r="C669" t="str">
        <f t="shared" si="43"/>
        <v>SPLT</v>
      </c>
      <c r="D669" s="1" t="s">
        <v>31</v>
      </c>
      <c r="E669" s="1" t="s">
        <v>755</v>
      </c>
      <c r="F669" s="1"/>
      <c r="H669" s="1" t="s">
        <v>754</v>
      </c>
      <c r="J669" t="str">
        <f t="shared" si="41"/>
        <v xml:space="preserve">                      615: "HttpOnly",</v>
      </c>
      <c r="K669" t="str">
        <f t="shared" si="42"/>
        <v xml:space="preserve">                        615: ("HttpOnly", "SPLT"),</v>
      </c>
    </row>
    <row r="670" spans="1:11" x14ac:dyDescent="0.2">
      <c r="A670" s="1">
        <v>616</v>
      </c>
      <c r="B670" s="1" t="s">
        <v>754</v>
      </c>
      <c r="C670" t="str">
        <f t="shared" si="43"/>
        <v>SPLT</v>
      </c>
      <c r="D670" s="1" t="s">
        <v>31</v>
      </c>
      <c r="E670" s="1" t="s">
        <v>755</v>
      </c>
      <c r="F670" s="1"/>
      <c r="H670" s="1" t="s">
        <v>754</v>
      </c>
      <c r="J670" t="str">
        <f t="shared" si="41"/>
        <v xml:space="preserve">                      616: "HttpOnly",</v>
      </c>
      <c r="K670" t="str">
        <f t="shared" si="42"/>
        <v xml:space="preserve">                        616: ("HttpOnly", "SPLT"),</v>
      </c>
    </row>
    <row r="671" spans="1:11" x14ac:dyDescent="0.2">
      <c r="A671" s="1">
        <v>617</v>
      </c>
      <c r="B671" s="1" t="s">
        <v>754</v>
      </c>
      <c r="C671" t="str">
        <f t="shared" si="43"/>
        <v>SPLT</v>
      </c>
      <c r="D671" s="1" t="s">
        <v>31</v>
      </c>
      <c r="E671" s="1" t="s">
        <v>755</v>
      </c>
      <c r="F671" s="1"/>
      <c r="H671" s="1" t="s">
        <v>754</v>
      </c>
      <c r="J671" t="str">
        <f t="shared" si="41"/>
        <v xml:space="preserve">                      617: "HttpOnly",</v>
      </c>
      <c r="K671" t="str">
        <f t="shared" si="42"/>
        <v xml:space="preserve">                        617: ("HttpOnly", "SPLT"),</v>
      </c>
    </row>
    <row r="672" spans="1:11" x14ac:dyDescent="0.2">
      <c r="A672" s="1">
        <v>618</v>
      </c>
      <c r="B672" s="1" t="s">
        <v>714</v>
      </c>
      <c r="C672" t="str">
        <f t="shared" si="43"/>
        <v>ALPHA</v>
      </c>
      <c r="D672" s="1" t="s">
        <v>28</v>
      </c>
      <c r="F672" s="1"/>
      <c r="H672" s="1" t="s">
        <v>617</v>
      </c>
      <c r="J672" t="str">
        <f t="shared" si="41"/>
        <v xml:space="preserve">                      618: "HTTP",</v>
      </c>
      <c r="K672" t="str">
        <f t="shared" si="42"/>
        <v xml:space="preserve">                        618: ("HTTP", "ALPHA"),</v>
      </c>
    </row>
    <row r="673" spans="1:11" x14ac:dyDescent="0.2">
      <c r="A673" s="1">
        <v>619</v>
      </c>
      <c r="B673" s="1" t="s">
        <v>751</v>
      </c>
      <c r="C673" t="str">
        <f t="shared" si="43"/>
        <v>ALPHA</v>
      </c>
      <c r="D673" s="1" t="s">
        <v>28</v>
      </c>
      <c r="F673" s="1"/>
      <c r="H673" s="1" t="s">
        <v>752</v>
      </c>
      <c r="J673" t="str">
        <f t="shared" si="41"/>
        <v xml:space="preserve">                      619: "HTTPS",</v>
      </c>
      <c r="K673" t="str">
        <f t="shared" si="42"/>
        <v xml:space="preserve">                        619: ("HTTPS", "ALPHA"),</v>
      </c>
    </row>
    <row r="674" spans="1:11" x14ac:dyDescent="0.2">
      <c r="A674" s="1">
        <v>620</v>
      </c>
      <c r="B674" s="1" t="s">
        <v>854</v>
      </c>
      <c r="C674" t="str">
        <f t="shared" si="43"/>
        <v>SPLT</v>
      </c>
      <c r="D674" s="1" t="s">
        <v>31</v>
      </c>
      <c r="E674" s="1" t="s">
        <v>757</v>
      </c>
      <c r="F674" s="1"/>
      <c r="H674" s="1" t="s">
        <v>756</v>
      </c>
      <c r="J674" t="str">
        <f t="shared" si="41"/>
        <v xml:space="preserve">                      620: "non-HTTP",</v>
      </c>
      <c r="K674" t="str">
        <f t="shared" si="42"/>
        <v xml:space="preserve">                        620: ("non-HTTP", "SPLT"),</v>
      </c>
    </row>
    <row r="675" spans="1:11" x14ac:dyDescent="0.2">
      <c r="A675" s="1">
        <v>621</v>
      </c>
      <c r="B675" s="1" t="s">
        <v>758</v>
      </c>
      <c r="C675" t="str">
        <f t="shared" si="43"/>
        <v>ALPHA</v>
      </c>
      <c r="D675" s="1" t="s">
        <v>28</v>
      </c>
      <c r="E675" s="1" t="s">
        <v>759</v>
      </c>
      <c r="F675" s="1"/>
      <c r="H675" s="1" t="s">
        <v>758</v>
      </c>
      <c r="J675" t="str">
        <f t="shared" si="41"/>
        <v xml:space="preserve">                      621: "APIs",</v>
      </c>
      <c r="K675" t="str">
        <f t="shared" si="42"/>
        <v xml:space="preserve">                        621: ("APIs", "ALPHA"),</v>
      </c>
    </row>
    <row r="676" spans="1:11" x14ac:dyDescent="0.2">
      <c r="A676" s="1">
        <v>622</v>
      </c>
      <c r="B676" s="1" t="s">
        <v>760</v>
      </c>
      <c r="C676" t="str">
        <f t="shared" si="43"/>
        <v>SPLT</v>
      </c>
      <c r="D676" s="1" t="s">
        <v>196</v>
      </c>
      <c r="E676" s="1" t="s">
        <v>761</v>
      </c>
      <c r="F676" s="1"/>
      <c r="H676" s="1" t="s">
        <v>760</v>
      </c>
      <c r="J676" t="str">
        <f t="shared" si="41"/>
        <v xml:space="preserve">                      622: "JavaScript",</v>
      </c>
      <c r="K676" t="str">
        <f t="shared" si="42"/>
        <v xml:space="preserve">                        622: ("JavaScript", "SPLT"),</v>
      </c>
    </row>
    <row r="677" spans="1:11" x14ac:dyDescent="0.2">
      <c r="A677" s="1">
        <v>623</v>
      </c>
      <c r="B677" s="1" t="s">
        <v>847</v>
      </c>
      <c r="C677" t="str">
        <f t="shared" si="43"/>
        <v>SPLT</v>
      </c>
      <c r="D677" s="1" t="s">
        <v>196</v>
      </c>
      <c r="F677" s="1"/>
      <c r="H677" s="1" t="s">
        <v>621</v>
      </c>
      <c r="J677" t="str">
        <f t="shared" si="41"/>
        <v xml:space="preserve">                      623: "cross-site",</v>
      </c>
      <c r="K677" t="str">
        <f t="shared" si="42"/>
        <v xml:space="preserve">                        623: ("cross-site", "SPLT"),</v>
      </c>
    </row>
    <row r="678" spans="1:11" x14ac:dyDescent="0.2">
      <c r="A678" s="1">
        <v>624</v>
      </c>
      <c r="B678" s="1" t="s">
        <v>762</v>
      </c>
      <c r="C678" t="str">
        <f t="shared" si="43"/>
        <v>ALPHA</v>
      </c>
      <c r="D678" s="1" t="s">
        <v>28</v>
      </c>
      <c r="F678" s="1"/>
      <c r="H678" s="1" t="s">
        <v>763</v>
      </c>
      <c r="J678" t="str">
        <f t="shared" si="41"/>
        <v xml:space="preserve">                      624: "XSS",</v>
      </c>
      <c r="K678" t="str">
        <f t="shared" si="42"/>
        <v xml:space="preserve">                        624: ("XSS", "ALPHA"),</v>
      </c>
    </row>
    <row r="679" spans="1:11" x14ac:dyDescent="0.2">
      <c r="A679" s="1">
        <v>625</v>
      </c>
      <c r="B679" s="1" t="s">
        <v>855</v>
      </c>
      <c r="C679" t="str">
        <f t="shared" si="43"/>
        <v>SPLT</v>
      </c>
      <c r="D679" s="1" t="s">
        <v>31</v>
      </c>
      <c r="F679" s="1"/>
      <c r="H679" s="1" t="s">
        <v>764</v>
      </c>
      <c r="J679" t="str">
        <f t="shared" si="41"/>
        <v xml:space="preserve">                      625: "Third-party",</v>
      </c>
      <c r="K679" t="str">
        <f t="shared" si="42"/>
        <v xml:space="preserve">                        625: ("Third-party", "SPLT"),</v>
      </c>
    </row>
    <row r="680" spans="1:11" x14ac:dyDescent="0.2">
      <c r="A680" s="1">
        <v>626</v>
      </c>
      <c r="B680" s="1" t="s">
        <v>856</v>
      </c>
      <c r="C680" t="str">
        <f t="shared" si="43"/>
        <v>SPLT</v>
      </c>
      <c r="D680" s="1" t="s">
        <v>196</v>
      </c>
      <c r="F680" s="1"/>
      <c r="H680" s="1" t="s">
        <v>765</v>
      </c>
      <c r="J680" t="str">
        <f t="shared" si="41"/>
        <v xml:space="preserve">                      626: "First-party",</v>
      </c>
      <c r="K680" t="str">
        <f t="shared" si="42"/>
        <v xml:space="preserve">                        626: ("First-party", "SPLT"),</v>
      </c>
    </row>
    <row r="681" spans="1:11" x14ac:dyDescent="0.2">
      <c r="A681" s="1">
        <v>627</v>
      </c>
      <c r="B681" s="1" t="s">
        <v>855</v>
      </c>
      <c r="C681" t="str">
        <f t="shared" si="43"/>
        <v>SPLT</v>
      </c>
      <c r="D681" s="1" t="s">
        <v>31</v>
      </c>
      <c r="F681" s="1"/>
      <c r="H681" s="1" t="s">
        <v>764</v>
      </c>
      <c r="J681" t="str">
        <f t="shared" ref="J681:J734" si="44">CONCATENATE("                      ",A681,$I$2,$I$12,B681,$I$14)</f>
        <v xml:space="preserve">                      627: "Third-party",</v>
      </c>
      <c r="K681" t="str">
        <f t="shared" si="42"/>
        <v xml:space="preserve">                        627: ("Third-party", "SPLT"),</v>
      </c>
    </row>
    <row r="682" spans="1:11" x14ac:dyDescent="0.2">
      <c r="A682" s="1">
        <v>628</v>
      </c>
      <c r="B682" s="1" t="s">
        <v>591</v>
      </c>
      <c r="C682" t="str">
        <f t="shared" si="43"/>
        <v>SPLT</v>
      </c>
      <c r="D682" s="1" t="s">
        <v>31</v>
      </c>
      <c r="F682" s="1"/>
      <c r="H682" s="1" t="s">
        <v>618</v>
      </c>
      <c r="J682" t="str">
        <f t="shared" si="44"/>
        <v xml:space="preserve">                      628: "third-party",</v>
      </c>
      <c r="K682" t="str">
        <f t="shared" si="42"/>
        <v xml:space="preserve">                        628: ("third-party", "SPLT"),</v>
      </c>
    </row>
    <row r="683" spans="1:11" x14ac:dyDescent="0.2">
      <c r="A683" s="1">
        <v>629</v>
      </c>
      <c r="B683" s="1" t="s">
        <v>766</v>
      </c>
      <c r="C683" t="str">
        <f t="shared" si="43"/>
        <v>MISC</v>
      </c>
      <c r="D683" s="1" t="s">
        <v>768</v>
      </c>
      <c r="F683" s="1"/>
      <c r="H683" s="1" t="s">
        <v>767</v>
      </c>
      <c r="J683" t="str">
        <f t="shared" si="44"/>
        <v xml:space="preserve">                      629: "www.example1.com",</v>
      </c>
      <c r="K683" t="str">
        <f t="shared" si="42"/>
        <v xml:space="preserve">                        629: ("www.example1.com", "MISC"),</v>
      </c>
    </row>
    <row r="684" spans="1:11" x14ac:dyDescent="0.2">
      <c r="A684" s="1">
        <v>630</v>
      </c>
      <c r="B684" s="1" t="s">
        <v>583</v>
      </c>
      <c r="C684" t="str">
        <f t="shared" si="43"/>
        <v>MISC</v>
      </c>
      <c r="D684" s="1" t="s">
        <v>768</v>
      </c>
      <c r="E684" s="1" t="s">
        <v>585</v>
      </c>
      <c r="F684" s="1"/>
      <c r="H684" s="1" t="s">
        <v>584</v>
      </c>
      <c r="J684" t="str">
        <f t="shared" si="44"/>
        <v xml:space="preserve">                      630: "ad.foxytracking.com",</v>
      </c>
      <c r="K684" t="str">
        <f t="shared" si="42"/>
        <v xml:space="preserve">                        630: ("ad.foxytracking.com", "MISC"),</v>
      </c>
    </row>
    <row r="685" spans="1:11" x14ac:dyDescent="0.2">
      <c r="A685" s="1">
        <v>631</v>
      </c>
      <c r="B685" s="1" t="s">
        <v>583</v>
      </c>
      <c r="C685" t="str">
        <f t="shared" si="43"/>
        <v>MISC</v>
      </c>
      <c r="D685" s="1" t="s">
        <v>768</v>
      </c>
      <c r="F685" s="1"/>
      <c r="H685" s="1" t="s">
        <v>585</v>
      </c>
      <c r="J685" t="str">
        <f t="shared" si="44"/>
        <v xml:space="preserve">                      631: "ad.foxytracking.com",</v>
      </c>
      <c r="K685" t="str">
        <f t="shared" si="42"/>
        <v xml:space="preserve">                        631: ("ad.foxytracking.com", "MISC"),</v>
      </c>
    </row>
    <row r="686" spans="1:11" x14ac:dyDescent="0.2">
      <c r="A686" s="1">
        <v>632</v>
      </c>
      <c r="B686" s="1" t="s">
        <v>586</v>
      </c>
      <c r="C686" t="str">
        <f t="shared" si="43"/>
        <v>MISC</v>
      </c>
      <c r="D686" s="1" t="s">
        <v>768</v>
      </c>
      <c r="F686" s="1"/>
      <c r="H686" s="1" t="s">
        <v>587</v>
      </c>
      <c r="J686" t="str">
        <f t="shared" si="44"/>
        <v xml:space="preserve">                      632: "www.example2.com",</v>
      </c>
      <c r="K686" t="str">
        <f t="shared" si="42"/>
        <v xml:space="preserve">                        632: ("www.example2.com", "MISC"),</v>
      </c>
    </row>
    <row r="687" spans="1:11" x14ac:dyDescent="0.2">
      <c r="A687" s="1">
        <v>633</v>
      </c>
      <c r="B687" s="1" t="s">
        <v>583</v>
      </c>
      <c r="C687" t="str">
        <f t="shared" si="43"/>
        <v>MISC</v>
      </c>
      <c r="D687" s="1" t="s">
        <v>768</v>
      </c>
      <c r="F687" s="1"/>
      <c r="H687" s="1" t="s">
        <v>585</v>
      </c>
      <c r="J687" t="str">
        <f t="shared" si="44"/>
        <v xml:space="preserve">                      633: "ad.foxytracking.com",</v>
      </c>
      <c r="K687" t="str">
        <f t="shared" si="42"/>
        <v xml:space="preserve">                        633: ("ad.foxytracking.com", "MISC"),</v>
      </c>
    </row>
    <row r="688" spans="1:11" x14ac:dyDescent="0.2">
      <c r="A688" s="1">
        <v>634</v>
      </c>
      <c r="B688" s="1" t="s">
        <v>583</v>
      </c>
      <c r="C688" t="str">
        <f t="shared" si="43"/>
        <v>MISC</v>
      </c>
      <c r="D688" s="1" t="s">
        <v>768</v>
      </c>
      <c r="F688" s="1"/>
      <c r="H688" s="1" t="s">
        <v>585</v>
      </c>
      <c r="J688" t="str">
        <f t="shared" si="44"/>
        <v xml:space="preserve">                      634: "ad.foxytracking.com",</v>
      </c>
      <c r="K688" t="str">
        <f t="shared" si="42"/>
        <v xml:space="preserve">                        634: ("ad.foxytracking.com", "MISC"),</v>
      </c>
    </row>
    <row r="689" spans="1:11" x14ac:dyDescent="0.2">
      <c r="A689" s="1">
        <v>635</v>
      </c>
      <c r="B689" s="1" t="s">
        <v>588</v>
      </c>
      <c r="C689" t="str">
        <f t="shared" si="43"/>
        <v>ALPHA</v>
      </c>
      <c r="D689" s="1" t="s">
        <v>45</v>
      </c>
      <c r="E689" s="1" t="s">
        <v>589</v>
      </c>
      <c r="F689" s="1"/>
      <c r="H689" s="1" t="s">
        <v>588</v>
      </c>
      <c r="J689" t="str">
        <f t="shared" si="44"/>
        <v xml:space="preserve">                      635: "ads",</v>
      </c>
      <c r="K689" t="str">
        <f t="shared" si="42"/>
        <v xml:space="preserve">                        635: ("ads", "ALPHA"),</v>
      </c>
    </row>
    <row r="690" spans="1:11" x14ac:dyDescent="0.2">
      <c r="A690" s="1">
        <v>636</v>
      </c>
      <c r="B690" s="1">
        <v>2014</v>
      </c>
      <c r="C690" t="str">
        <f t="shared" si="43"/>
        <v>NUMB</v>
      </c>
      <c r="D690" s="1" t="s">
        <v>33</v>
      </c>
      <c r="E690" t="s">
        <v>590</v>
      </c>
      <c r="F690" s="1"/>
      <c r="H690" s="1">
        <v>2014</v>
      </c>
      <c r="J690" t="str">
        <f t="shared" si="44"/>
        <v xml:space="preserve">                      636: "2014",</v>
      </c>
      <c r="K690" t="str">
        <f t="shared" si="42"/>
        <v xml:space="preserve">                        636: ("2014", "NUMB"),</v>
      </c>
    </row>
    <row r="691" spans="1:11" x14ac:dyDescent="0.2">
      <c r="A691" s="1">
        <v>637</v>
      </c>
      <c r="B691" s="1">
        <v>100</v>
      </c>
      <c r="C691" t="str">
        <f t="shared" si="43"/>
        <v>NUMB</v>
      </c>
      <c r="D691" s="1" t="s">
        <v>38</v>
      </c>
      <c r="F691" s="1"/>
      <c r="H691" s="1" t="s">
        <v>574</v>
      </c>
      <c r="J691" t="str">
        <f t="shared" si="44"/>
        <v xml:space="preserve">                      637: "100",</v>
      </c>
      <c r="K691" t="str">
        <f t="shared" si="42"/>
        <v xml:space="preserve">                        637: ("100", "NUMB"),</v>
      </c>
    </row>
    <row r="692" spans="1:11" x14ac:dyDescent="0.2">
      <c r="A692" s="1">
        <v>638</v>
      </c>
      <c r="B692" s="1" t="s">
        <v>591</v>
      </c>
      <c r="C692" t="str">
        <f t="shared" si="43"/>
        <v>SPLT</v>
      </c>
      <c r="D692" s="1" t="s">
        <v>31</v>
      </c>
      <c r="F692" s="1"/>
      <c r="H692" s="1" t="s">
        <v>618</v>
      </c>
      <c r="J692" t="str">
        <f t="shared" si="44"/>
        <v xml:space="preserve">                      638: "third-party",</v>
      </c>
      <c r="K692" t="str">
        <f t="shared" ref="K692:K734" si="45">CONCATENATE("                        ",A692,$I$2,$I$5,$I$3,B692,$I$3,$I$4,C692,$I$7,$I$6,$I$9)</f>
        <v xml:space="preserve">                        638: ("third-party", "SPLT"),</v>
      </c>
    </row>
    <row r="693" spans="1:11" x14ac:dyDescent="0.2">
      <c r="A693" s="1">
        <v>639</v>
      </c>
      <c r="B693" s="1">
        <v>10</v>
      </c>
      <c r="C693" t="str">
        <f t="shared" si="43"/>
        <v>NUMB</v>
      </c>
      <c r="D693" s="1" t="s">
        <v>38</v>
      </c>
      <c r="F693" s="1"/>
      <c r="H693" s="1" t="s">
        <v>656</v>
      </c>
      <c r="J693" t="str">
        <f t="shared" si="44"/>
        <v xml:space="preserve">                      639: "10",</v>
      </c>
      <c r="K693" t="str">
        <f t="shared" si="45"/>
        <v xml:space="preserve">                        639: ("10", "NUMB"),</v>
      </c>
    </row>
    <row r="694" spans="1:11" x14ac:dyDescent="0.2">
      <c r="A694" s="1">
        <v>640</v>
      </c>
      <c r="B694" s="1" t="s">
        <v>591</v>
      </c>
      <c r="C694" t="str">
        <f t="shared" si="43"/>
        <v>SPLT</v>
      </c>
      <c r="D694" s="1" t="s">
        <v>31</v>
      </c>
      <c r="F694" s="1"/>
      <c r="H694" s="1" t="s">
        <v>618</v>
      </c>
      <c r="J694" t="str">
        <f t="shared" si="44"/>
        <v xml:space="preserve">                      640: "third-party",</v>
      </c>
      <c r="K694" t="str">
        <f t="shared" si="45"/>
        <v xml:space="preserve">                        640: ("third-party", "SPLT"),</v>
      </c>
    </row>
    <row r="695" spans="1:11" x14ac:dyDescent="0.2">
      <c r="A695" s="1">
        <v>641</v>
      </c>
      <c r="B695" s="1">
        <v>800</v>
      </c>
      <c r="C695" t="str">
        <f t="shared" si="43"/>
        <v>NUMB</v>
      </c>
      <c r="D695" s="1" t="s">
        <v>38</v>
      </c>
      <c r="E695" t="s">
        <v>592</v>
      </c>
      <c r="F695" s="1"/>
      <c r="H695" s="1">
        <v>800</v>
      </c>
      <c r="J695" t="str">
        <f t="shared" si="44"/>
        <v xml:space="preserve">                      641: "800",</v>
      </c>
      <c r="K695" t="str">
        <f t="shared" si="45"/>
        <v xml:space="preserve">                        641: ("800", "NUMB"),</v>
      </c>
    </row>
    <row r="696" spans="1:11" x14ac:dyDescent="0.2">
      <c r="A696" s="1">
        <v>642</v>
      </c>
      <c r="B696" s="1" t="s">
        <v>857</v>
      </c>
      <c r="C696" t="str">
        <f t="shared" ref="C696:C734" si="46">IF(OR(D696="EXPN",D696="LSEQ",D696="ASWD"),"ALPHA", IF(OR(D696="NUM",D696="NORD",D696="NRANGE",D696="NSCI",D696="NDIG",D696="NTIME",D696="MONEY",D696="BMONEY",D696="NYER",D696="PRCT"),"NUMB", IF(OR(D696="URL",D696="NONE"),"MISC", IF(OR(D696="SPLT"),"SPLT"))))</f>
        <v>SPLT</v>
      </c>
      <c r="D696" s="1" t="s">
        <v>196</v>
      </c>
      <c r="F696" s="1"/>
      <c r="H696" s="1" t="s">
        <v>593</v>
      </c>
      <c r="J696" t="str">
        <f t="shared" si="44"/>
        <v xml:space="preserve">                      642: "Top-Level",</v>
      </c>
      <c r="K696" t="str">
        <f t="shared" si="45"/>
        <v xml:space="preserve">                        642: ("Top-Level", "SPLT"),</v>
      </c>
    </row>
    <row r="697" spans="1:11" x14ac:dyDescent="0.2">
      <c r="A697" s="1">
        <v>643</v>
      </c>
      <c r="B697" s="1" t="s">
        <v>858</v>
      </c>
      <c r="C697" t="str">
        <f t="shared" si="46"/>
        <v>MISC</v>
      </c>
      <c r="D697" s="1" t="s">
        <v>768</v>
      </c>
      <c r="E697" s="1" t="s">
        <v>595</v>
      </c>
      <c r="F697" s="1"/>
      <c r="H697" s="1" t="s">
        <v>594</v>
      </c>
      <c r="J697" t="str">
        <f t="shared" si="44"/>
        <v xml:space="preserve">                      643: ".com",</v>
      </c>
      <c r="K697" t="str">
        <f t="shared" si="45"/>
        <v xml:space="preserve">                        643: (".com", "MISC"),</v>
      </c>
    </row>
    <row r="698" spans="1:11" x14ac:dyDescent="0.2">
      <c r="A698" s="1">
        <v>644</v>
      </c>
      <c r="B698" s="1" t="s">
        <v>859</v>
      </c>
      <c r="C698" t="str">
        <f t="shared" si="46"/>
        <v>MISC</v>
      </c>
      <c r="D698" s="1" t="s">
        <v>871</v>
      </c>
      <c r="E698" s="1" t="s">
        <v>691</v>
      </c>
      <c r="F698" s="1"/>
      <c r="H698" s="1" t="s">
        <v>690</v>
      </c>
      <c r="J698" t="str">
        <f t="shared" si="44"/>
        <v xml:space="preserve">                      644: ".co.uk",</v>
      </c>
      <c r="K698" t="str">
        <f t="shared" si="45"/>
        <v xml:space="preserve">                        644: (".co.uk", "MISC"),</v>
      </c>
    </row>
    <row r="699" spans="1:11" x14ac:dyDescent="0.2">
      <c r="A699" s="1">
        <v>645</v>
      </c>
      <c r="B699" s="1" t="s">
        <v>857</v>
      </c>
      <c r="C699" t="str">
        <f t="shared" si="46"/>
        <v>SPLT</v>
      </c>
      <c r="D699" s="1" t="s">
        <v>31</v>
      </c>
      <c r="F699" s="1"/>
      <c r="H699" s="1" t="s">
        <v>593</v>
      </c>
      <c r="J699" t="str">
        <f t="shared" si="44"/>
        <v xml:space="preserve">                      645: "Top-Level",</v>
      </c>
      <c r="K699" t="str">
        <f t="shared" si="45"/>
        <v xml:space="preserve">                        645: ("Top-Level", "SPLT"),</v>
      </c>
    </row>
    <row r="700" spans="1:11" x14ac:dyDescent="0.2">
      <c r="A700" s="1">
        <v>646</v>
      </c>
      <c r="B700" s="1" t="s">
        <v>858</v>
      </c>
      <c r="C700" t="str">
        <f t="shared" si="46"/>
        <v>MISC</v>
      </c>
      <c r="D700" s="1" t="s">
        <v>871</v>
      </c>
      <c r="E700" t="s">
        <v>595</v>
      </c>
      <c r="F700" s="1"/>
      <c r="H700" s="1" t="s">
        <v>692</v>
      </c>
      <c r="J700" t="str">
        <f t="shared" si="44"/>
        <v xml:space="preserve">                      646: ".com",</v>
      </c>
      <c r="K700" t="str">
        <f t="shared" si="45"/>
        <v xml:space="preserve">                        646: (".com", "MISC"),</v>
      </c>
    </row>
    <row r="701" spans="1:11" x14ac:dyDescent="0.2">
      <c r="A701" s="1">
        <v>647</v>
      </c>
      <c r="B701" s="1" t="s">
        <v>693</v>
      </c>
      <c r="C701" t="str">
        <f t="shared" si="46"/>
        <v>MISC</v>
      </c>
      <c r="D701" s="1" t="s">
        <v>768</v>
      </c>
      <c r="F701" s="1"/>
      <c r="H701" s="1" t="s">
        <v>694</v>
      </c>
      <c r="J701" t="str">
        <f t="shared" si="44"/>
        <v xml:space="preserve">                      647: "example.com",</v>
      </c>
      <c r="K701" t="str">
        <f t="shared" si="45"/>
        <v xml:space="preserve">                        647: ("example.com", "MISC"),</v>
      </c>
    </row>
    <row r="702" spans="1:11" x14ac:dyDescent="0.2">
      <c r="A702" s="1">
        <v>648</v>
      </c>
      <c r="B702" s="1" t="s">
        <v>693</v>
      </c>
      <c r="C702" t="str">
        <f t="shared" si="46"/>
        <v>MISC</v>
      </c>
      <c r="D702" s="1" t="s">
        <v>768</v>
      </c>
      <c r="F702" s="1"/>
      <c r="H702" s="1" t="s">
        <v>694</v>
      </c>
      <c r="J702" t="str">
        <f t="shared" si="44"/>
        <v xml:space="preserve">                      648: "example.com",</v>
      </c>
      <c r="K702" t="str">
        <f t="shared" si="45"/>
        <v xml:space="preserve">                        648: ("example.com", "MISC"),</v>
      </c>
    </row>
    <row r="703" spans="1:11" x14ac:dyDescent="0.2">
      <c r="A703" s="1">
        <v>649</v>
      </c>
      <c r="B703" s="1" t="s">
        <v>860</v>
      </c>
      <c r="C703" t="str">
        <f t="shared" si="46"/>
        <v>SPLT</v>
      </c>
      <c r="D703" s="1" t="s">
        <v>31</v>
      </c>
      <c r="F703" s="1"/>
      <c r="H703" s="1" t="s">
        <v>695</v>
      </c>
      <c r="J703" t="str">
        <f t="shared" si="44"/>
        <v xml:space="preserve">                      649: "cross-vendor",</v>
      </c>
      <c r="K703" t="str">
        <f t="shared" si="45"/>
        <v xml:space="preserve">                        649: ("cross-vendor", "SPLT"),</v>
      </c>
    </row>
    <row r="704" spans="1:11" x14ac:dyDescent="0.2">
      <c r="A704" s="1">
        <v>650</v>
      </c>
      <c r="B704" s="1" t="s">
        <v>861</v>
      </c>
      <c r="C704" t="str">
        <f t="shared" si="46"/>
        <v>SPLT</v>
      </c>
      <c r="D704" s="1" t="s">
        <v>31</v>
      </c>
      <c r="F704" s="1"/>
      <c r="H704" s="1" t="s">
        <v>696</v>
      </c>
      <c r="J704" t="str">
        <f t="shared" si="44"/>
        <v xml:space="preserve">                      650: "up-to-date",</v>
      </c>
      <c r="K704" t="str">
        <f t="shared" si="45"/>
        <v xml:space="preserve">                        650: ("up-to-date", "SPLT"),</v>
      </c>
    </row>
    <row r="705" spans="1:11" x14ac:dyDescent="0.2">
      <c r="A705" s="1">
        <v>651</v>
      </c>
      <c r="B705" s="1" t="s">
        <v>714</v>
      </c>
      <c r="C705" t="str">
        <f t="shared" si="46"/>
        <v>ALPHA</v>
      </c>
      <c r="D705" s="1" t="s">
        <v>28</v>
      </c>
      <c r="F705" s="1"/>
      <c r="H705" s="1" t="s">
        <v>617</v>
      </c>
      <c r="J705" t="str">
        <f t="shared" si="44"/>
        <v xml:space="preserve">                      651: "HTTP",</v>
      </c>
      <c r="K705" t="str">
        <f t="shared" si="45"/>
        <v xml:space="preserve">                        651: ("HTTP", "ALPHA"),</v>
      </c>
    </row>
    <row r="706" spans="1:11" x14ac:dyDescent="0.2">
      <c r="A706" s="1">
        <v>652</v>
      </c>
      <c r="B706" s="1" t="s">
        <v>697</v>
      </c>
      <c r="C706" t="str">
        <f t="shared" si="46"/>
        <v>ALPHA</v>
      </c>
      <c r="D706" s="1" t="s">
        <v>28</v>
      </c>
      <c r="F706" s="1"/>
      <c r="H706" s="1" t="s">
        <v>697</v>
      </c>
      <c r="J706" t="str">
        <f t="shared" si="44"/>
        <v xml:space="preserve">                      652: "MUID",</v>
      </c>
      <c r="K706" t="str">
        <f t="shared" si="45"/>
        <v xml:space="preserve">                        652: ("MUID", "ALPHA"),</v>
      </c>
    </row>
    <row r="707" spans="1:11" x14ac:dyDescent="0.2">
      <c r="A707" s="1">
        <v>653</v>
      </c>
      <c r="B707" s="1" t="s">
        <v>698</v>
      </c>
      <c r="C707" t="str">
        <f t="shared" si="46"/>
        <v>SPLT</v>
      </c>
      <c r="D707" s="1" t="s">
        <v>31</v>
      </c>
      <c r="E707" s="1" t="s">
        <v>699</v>
      </c>
      <c r="F707" s="1"/>
      <c r="H707" s="1" t="s">
        <v>698</v>
      </c>
      <c r="J707" t="str">
        <f t="shared" si="44"/>
        <v xml:space="preserve">                      653: "ETag",</v>
      </c>
      <c r="K707" t="str">
        <f t="shared" si="45"/>
        <v xml:space="preserve">                        653: ("ETag", "SPLT"),</v>
      </c>
    </row>
    <row r="708" spans="1:11" x14ac:dyDescent="0.2">
      <c r="A708" s="1">
        <v>654</v>
      </c>
      <c r="B708" s="1" t="s">
        <v>862</v>
      </c>
      <c r="C708" t="str">
        <f t="shared" si="46"/>
        <v>SPLT</v>
      </c>
      <c r="D708" s="1" t="s">
        <v>31</v>
      </c>
      <c r="E708" s="1" t="s">
        <v>701</v>
      </c>
      <c r="F708" s="1"/>
      <c r="H708" s="1" t="s">
        <v>700</v>
      </c>
      <c r="J708" t="str">
        <f t="shared" si="44"/>
        <v xml:space="preserve">                      654: "HTML5",</v>
      </c>
      <c r="K708" t="str">
        <f t="shared" si="45"/>
        <v xml:space="preserve">                        654: ("HTML5", "SPLT"),</v>
      </c>
    </row>
    <row r="709" spans="1:11" x14ac:dyDescent="0.2">
      <c r="A709" s="1">
        <v>655</v>
      </c>
      <c r="B709" s="1" t="s">
        <v>863</v>
      </c>
      <c r="C709" t="str">
        <f t="shared" si="46"/>
        <v>SPLT</v>
      </c>
      <c r="D709" s="1" t="s">
        <v>31</v>
      </c>
      <c r="F709" s="1"/>
      <c r="H709" s="1" t="s">
        <v>702</v>
      </c>
      <c r="J709" t="str">
        <f t="shared" si="44"/>
        <v xml:space="preserve">                      655: "client-side",</v>
      </c>
      <c r="K709" t="str">
        <f t="shared" si="45"/>
        <v xml:space="preserve">                        655: ("client-side", "SPLT"),</v>
      </c>
    </row>
    <row r="710" spans="1:11" x14ac:dyDescent="0.2">
      <c r="A710" s="1">
        <v>656</v>
      </c>
      <c r="B710" s="1" t="s">
        <v>704</v>
      </c>
      <c r="C710" t="str">
        <f t="shared" si="46"/>
        <v>ALPHA</v>
      </c>
      <c r="D710" s="1" t="s">
        <v>28</v>
      </c>
      <c r="F710" s="1"/>
      <c r="H710" s="1" t="s">
        <v>703</v>
      </c>
      <c r="J710" t="str">
        <f t="shared" si="44"/>
        <v xml:space="preserve">                      656: "i.e.",</v>
      </c>
      <c r="K710" t="str">
        <f t="shared" si="45"/>
        <v xml:space="preserve">                        656: ("i.e.", "ALPHA"),</v>
      </c>
    </row>
    <row r="711" spans="1:11" x14ac:dyDescent="0.2">
      <c r="A711" s="1">
        <v>657</v>
      </c>
      <c r="B711" s="1" t="s">
        <v>714</v>
      </c>
      <c r="C711" t="str">
        <f t="shared" si="46"/>
        <v>ALPHA</v>
      </c>
      <c r="D711" s="1" t="s">
        <v>28</v>
      </c>
      <c r="F711" s="1"/>
      <c r="H711" s="1" t="s">
        <v>617</v>
      </c>
      <c r="J711" t="str">
        <f t="shared" si="44"/>
        <v xml:space="preserve">                      657: "HTTP",</v>
      </c>
      <c r="K711" t="str">
        <f t="shared" si="45"/>
        <v xml:space="preserve">                        657: ("HTTP", "ALPHA"),</v>
      </c>
    </row>
    <row r="712" spans="1:11" x14ac:dyDescent="0.2">
      <c r="A712" s="1">
        <v>658</v>
      </c>
      <c r="B712" s="1" t="s">
        <v>704</v>
      </c>
      <c r="C712" t="str">
        <f t="shared" si="46"/>
        <v>ALPHA</v>
      </c>
      <c r="D712" s="1" t="s">
        <v>102</v>
      </c>
      <c r="F712" s="1"/>
      <c r="H712" s="1" t="s">
        <v>703</v>
      </c>
      <c r="J712" t="str">
        <f t="shared" si="44"/>
        <v xml:space="preserve">                      658: "i.e.",</v>
      </c>
      <c r="K712" t="str">
        <f t="shared" si="45"/>
        <v xml:space="preserve">                        658: ("i.e.", "ALPHA"),</v>
      </c>
    </row>
    <row r="713" spans="1:11" x14ac:dyDescent="0.2">
      <c r="A713" s="1">
        <v>659</v>
      </c>
      <c r="B713" s="1" t="s">
        <v>760</v>
      </c>
      <c r="C713" t="str">
        <f t="shared" si="46"/>
        <v>SPLT</v>
      </c>
      <c r="D713" s="1" t="s">
        <v>625</v>
      </c>
      <c r="E713" s="1" t="s">
        <v>705</v>
      </c>
      <c r="F713" s="1"/>
      <c r="H713" s="1" t="s">
        <v>760</v>
      </c>
      <c r="J713" t="str">
        <f t="shared" si="44"/>
        <v xml:space="preserve">                      659: "JavaScript",</v>
      </c>
      <c r="K713" t="str">
        <f t="shared" si="45"/>
        <v xml:space="preserve">                        659: ("JavaScript", "SPLT"),</v>
      </c>
    </row>
    <row r="714" spans="1:11" x14ac:dyDescent="0.2">
      <c r="A714" s="1">
        <v>660</v>
      </c>
      <c r="B714" s="1" t="s">
        <v>706</v>
      </c>
      <c r="C714" t="str">
        <f t="shared" si="46"/>
        <v>ALPHA</v>
      </c>
      <c r="D714" s="1" t="s">
        <v>28</v>
      </c>
      <c r="E714" s="1" t="s">
        <v>707</v>
      </c>
      <c r="F714" s="1"/>
      <c r="H714" s="1" t="s">
        <v>706</v>
      </c>
      <c r="J714" t="str">
        <f t="shared" si="44"/>
        <v xml:space="preserve">                      660: "IP",</v>
      </c>
      <c r="K714" t="str">
        <f t="shared" si="45"/>
        <v xml:space="preserve">                        660: ("IP", "ALPHA"),</v>
      </c>
    </row>
    <row r="715" spans="1:11" x14ac:dyDescent="0.2">
      <c r="A715" s="1">
        <v>661</v>
      </c>
      <c r="B715" s="1" t="s">
        <v>714</v>
      </c>
      <c r="C715" t="str">
        <f t="shared" si="46"/>
        <v>ALPHA</v>
      </c>
      <c r="D715" s="1" t="s">
        <v>102</v>
      </c>
      <c r="F715" s="1"/>
      <c r="H715" s="1" t="s">
        <v>617</v>
      </c>
      <c r="J715" t="str">
        <f t="shared" si="44"/>
        <v xml:space="preserve">                      661: "HTTP",</v>
      </c>
      <c r="K715" t="str">
        <f t="shared" si="45"/>
        <v xml:space="preserve">                        661: ("HTTP", "ALPHA"),</v>
      </c>
    </row>
    <row r="716" spans="1:11" x14ac:dyDescent="0.2">
      <c r="A716" s="1">
        <v>662</v>
      </c>
      <c r="B716" s="1" t="s">
        <v>708</v>
      </c>
      <c r="C716" t="str">
        <f t="shared" si="46"/>
        <v>ALPHA</v>
      </c>
      <c r="D716" s="1" t="s">
        <v>28</v>
      </c>
      <c r="E716" s="1" t="s">
        <v>709</v>
      </c>
      <c r="F716" s="1"/>
      <c r="H716" s="1" t="s">
        <v>708</v>
      </c>
      <c r="J716" t="str">
        <f t="shared" si="44"/>
        <v xml:space="preserve">                      662: "URL",</v>
      </c>
      <c r="K716" t="str">
        <f t="shared" si="45"/>
        <v xml:space="preserve">                        662: ("URL", "ALPHA"),</v>
      </c>
    </row>
    <row r="717" spans="1:11" x14ac:dyDescent="0.2">
      <c r="A717" s="1">
        <v>663</v>
      </c>
      <c r="B717" s="1" t="s">
        <v>864</v>
      </c>
      <c r="C717" t="str">
        <f t="shared" si="46"/>
        <v>SPLT</v>
      </c>
      <c r="D717" s="1" t="s">
        <v>31</v>
      </c>
      <c r="E717" s="1" t="s">
        <v>711</v>
      </c>
      <c r="F717" s="1"/>
      <c r="H717" s="1" t="s">
        <v>710</v>
      </c>
      <c r="J717" t="str">
        <f t="shared" si="44"/>
        <v xml:space="preserve">                      663: "date/time",</v>
      </c>
      <c r="K717" t="str">
        <f t="shared" si="45"/>
        <v xml:space="preserve">                        663: ("date/time", "SPLT"),</v>
      </c>
    </row>
    <row r="718" spans="1:11" x14ac:dyDescent="0.2">
      <c r="A718" s="1">
        <v>664</v>
      </c>
      <c r="B718" s="1" t="s">
        <v>712</v>
      </c>
      <c r="C718" t="str">
        <f t="shared" si="46"/>
        <v>SPLT</v>
      </c>
      <c r="D718" s="1" t="s">
        <v>31</v>
      </c>
      <c r="E718" s="1" t="s">
        <v>713</v>
      </c>
      <c r="F718" s="1"/>
      <c r="H718" s="1" t="s">
        <v>712</v>
      </c>
      <c r="J718" t="str">
        <f t="shared" si="44"/>
        <v xml:space="preserve">                      664: "HyperText",</v>
      </c>
      <c r="K718" t="str">
        <f t="shared" si="45"/>
        <v xml:space="preserve">                        664: ("HyperText", "SPLT"),</v>
      </c>
    </row>
    <row r="719" spans="1:11" x14ac:dyDescent="0.2">
      <c r="A719" s="1">
        <v>665</v>
      </c>
      <c r="B719" s="1" t="s">
        <v>714</v>
      </c>
      <c r="C719" t="str">
        <f t="shared" si="46"/>
        <v>ALPHA</v>
      </c>
      <c r="D719" s="1" t="s">
        <v>28</v>
      </c>
      <c r="F719" s="1"/>
      <c r="H719" s="1" t="s">
        <v>617</v>
      </c>
      <c r="J719" t="str">
        <f t="shared" si="44"/>
        <v xml:space="preserve">                      665: "HTTP",</v>
      </c>
      <c r="K719" t="str">
        <f t="shared" si="45"/>
        <v xml:space="preserve">                        665: ("HTTP", "ALPHA"),</v>
      </c>
    </row>
    <row r="720" spans="1:11" x14ac:dyDescent="0.2">
      <c r="A720" s="1">
        <v>666</v>
      </c>
      <c r="B720" s="1" t="s">
        <v>714</v>
      </c>
      <c r="C720" t="str">
        <f t="shared" si="46"/>
        <v>ALPHA</v>
      </c>
      <c r="D720" s="1" t="s">
        <v>28</v>
      </c>
      <c r="F720" s="1"/>
      <c r="H720" s="1" t="s">
        <v>617</v>
      </c>
      <c r="J720" t="str">
        <f t="shared" si="44"/>
        <v xml:space="preserve">                      666: "HTTP",</v>
      </c>
      <c r="K720" t="str">
        <f t="shared" si="45"/>
        <v xml:space="preserve">                        666: ("HTTP", "ALPHA"),</v>
      </c>
    </row>
    <row r="721" spans="1:11" x14ac:dyDescent="0.2">
      <c r="A721" s="1">
        <v>667</v>
      </c>
      <c r="B721" t="s">
        <v>715</v>
      </c>
      <c r="C721" t="str">
        <f t="shared" si="46"/>
        <v>MISC</v>
      </c>
      <c r="D721" s="1" t="s">
        <v>768</v>
      </c>
      <c r="E721" t="s">
        <v>717</v>
      </c>
      <c r="F721" s="1"/>
      <c r="H721" s="1" t="s">
        <v>716</v>
      </c>
      <c r="J721" t="str">
        <f t="shared" si="44"/>
        <v xml:space="preserve">                      667: "http://www.example.org/index.html",</v>
      </c>
      <c r="K721" t="str">
        <f t="shared" si="45"/>
        <v xml:space="preserve">                        667: ("http://www.example.org/index.html", "MISC"),</v>
      </c>
    </row>
    <row r="722" spans="1:11" x14ac:dyDescent="0.2">
      <c r="A722" s="1">
        <v>668</v>
      </c>
      <c r="B722" s="1" t="s">
        <v>865</v>
      </c>
      <c r="C722" t="str">
        <f t="shared" si="46"/>
        <v>MISC</v>
      </c>
      <c r="D722" s="1" t="s">
        <v>768</v>
      </c>
      <c r="F722" s="1"/>
      <c r="H722" s="1" t="s">
        <v>718</v>
      </c>
      <c r="J722" t="str">
        <f t="shared" si="44"/>
        <v xml:space="preserve">                      668: "www.example.org",</v>
      </c>
      <c r="K722" t="str">
        <f t="shared" si="45"/>
        <v xml:space="preserve">                        668: ("www.example.org", "MISC"),</v>
      </c>
    </row>
    <row r="723" spans="1:11" x14ac:dyDescent="0.2">
      <c r="A723" s="1">
        <v>669</v>
      </c>
      <c r="B723" s="1" t="s">
        <v>714</v>
      </c>
      <c r="C723" t="str">
        <f t="shared" si="46"/>
        <v>ALPHA</v>
      </c>
      <c r="D723" s="1" t="s">
        <v>102</v>
      </c>
      <c r="F723" s="1"/>
      <c r="H723" s="1" t="s">
        <v>617</v>
      </c>
      <c r="J723" t="str">
        <f t="shared" si="44"/>
        <v xml:space="preserve">                      669: "HTTP",</v>
      </c>
      <c r="K723" t="str">
        <f t="shared" si="45"/>
        <v xml:space="preserve">                        669: ("HTTP", "ALPHA"),</v>
      </c>
    </row>
    <row r="724" spans="1:11" x14ac:dyDescent="0.2">
      <c r="A724" s="1">
        <v>670</v>
      </c>
      <c r="B724" s="1" t="s">
        <v>724</v>
      </c>
      <c r="C724" t="str">
        <f t="shared" si="46"/>
        <v>SPLT</v>
      </c>
      <c r="D724" s="1" t="s">
        <v>196</v>
      </c>
      <c r="F724" s="1"/>
      <c r="H724" s="1" t="s">
        <v>719</v>
      </c>
      <c r="J724" t="str">
        <f t="shared" si="44"/>
        <v xml:space="preserve">                      670: "Set-Cookie",</v>
      </c>
      <c r="K724" t="str">
        <f t="shared" si="45"/>
        <v xml:space="preserve">                        670: ("Set-Cookie", "SPLT"),</v>
      </c>
    </row>
    <row r="725" spans="1:11" x14ac:dyDescent="0.2">
      <c r="A725" s="1">
        <v>671</v>
      </c>
      <c r="B725" s="1" t="s">
        <v>724</v>
      </c>
      <c r="C725" t="str">
        <f t="shared" si="46"/>
        <v>SPLT</v>
      </c>
      <c r="D725" s="1" t="s">
        <v>31</v>
      </c>
      <c r="F725" s="1"/>
      <c r="H725" s="1" t="s">
        <v>719</v>
      </c>
      <c r="J725" t="str">
        <f t="shared" si="44"/>
        <v xml:space="preserve">                      671: "Set-Cookie",</v>
      </c>
      <c r="K725" t="str">
        <f t="shared" si="45"/>
        <v xml:space="preserve">                        671: ("Set-Cookie", "SPLT"),</v>
      </c>
    </row>
    <row r="726" spans="1:11" x14ac:dyDescent="0.2">
      <c r="A726" s="1">
        <v>672</v>
      </c>
      <c r="B726" t="s">
        <v>720</v>
      </c>
      <c r="C726" t="str">
        <f t="shared" si="46"/>
        <v>MISC</v>
      </c>
      <c r="D726" s="1" t="s">
        <v>722</v>
      </c>
      <c r="E726" t="s">
        <v>723</v>
      </c>
      <c r="F726" s="1"/>
      <c r="H726" s="1" t="s">
        <v>721</v>
      </c>
      <c r="J726" t="str">
        <f t="shared" si="44"/>
        <v xml:space="preserve">                      672: "http://www.example.org/spec.html",</v>
      </c>
      <c r="K726" t="str">
        <f t="shared" si="45"/>
        <v xml:space="preserve">                        672: ("http://www.example.org/spec.html", "MISC"),</v>
      </c>
    </row>
    <row r="727" spans="1:11" x14ac:dyDescent="0.2">
      <c r="A727" s="1">
        <v>673</v>
      </c>
      <c r="B727" s="1" t="s">
        <v>865</v>
      </c>
      <c r="C727" t="str">
        <f t="shared" si="46"/>
        <v>MISC</v>
      </c>
      <c r="D727" s="1" t="s">
        <v>768</v>
      </c>
      <c r="F727" s="1"/>
      <c r="H727" s="1" t="s">
        <v>718</v>
      </c>
      <c r="J727" t="str">
        <f t="shared" si="44"/>
        <v xml:space="preserve">                      673: "www.example.org",</v>
      </c>
      <c r="K727" t="str">
        <f t="shared" si="45"/>
        <v xml:space="preserve">                        673: ("www.example.org", "MISC"),</v>
      </c>
    </row>
    <row r="728" spans="1:11" x14ac:dyDescent="0.2">
      <c r="A728" s="1">
        <v>674</v>
      </c>
      <c r="B728" s="1" t="s">
        <v>724</v>
      </c>
      <c r="C728" t="str">
        <f t="shared" si="46"/>
        <v>SPLT</v>
      </c>
      <c r="D728" s="1" t="s">
        <v>196</v>
      </c>
      <c r="F728" s="1"/>
      <c r="H728" s="1" t="s">
        <v>719</v>
      </c>
      <c r="J728" t="str">
        <f t="shared" si="44"/>
        <v xml:space="preserve">                      674: "Set-Cookie",</v>
      </c>
      <c r="K728" t="str">
        <f t="shared" si="45"/>
        <v xml:space="preserve">                        674: ("Set-Cookie", "SPLT"),</v>
      </c>
    </row>
    <row r="729" spans="1:11" x14ac:dyDescent="0.2">
      <c r="A729" s="1">
        <v>675</v>
      </c>
      <c r="B729" s="1" t="s">
        <v>725</v>
      </c>
      <c r="C729" t="str">
        <f t="shared" si="46"/>
        <v>SPLT</v>
      </c>
      <c r="D729" s="1" t="s">
        <v>31</v>
      </c>
      <c r="F729" s="1"/>
      <c r="H729" s="1" t="s">
        <v>725</v>
      </c>
      <c r="J729" t="str">
        <f t="shared" si="44"/>
        <v xml:space="preserve">                      675: "newvalue",</v>
      </c>
      <c r="K729" t="str">
        <f t="shared" si="45"/>
        <v xml:space="preserve">                        675: ("newvalue", "SPLT"),</v>
      </c>
    </row>
    <row r="730" spans="1:11" x14ac:dyDescent="0.2">
      <c r="A730" s="1">
        <v>676</v>
      </c>
      <c r="B730" s="1" t="s">
        <v>726</v>
      </c>
      <c r="C730" t="str">
        <f t="shared" si="46"/>
        <v>ALPHA</v>
      </c>
      <c r="D730" s="1" t="s">
        <v>259</v>
      </c>
      <c r="F730" s="1"/>
      <c r="H730" s="1" t="s">
        <v>726</v>
      </c>
      <c r="J730" t="str">
        <f t="shared" si="44"/>
        <v xml:space="preserve">                      676: "ASCII",</v>
      </c>
      <c r="K730" t="str">
        <f t="shared" si="45"/>
        <v xml:space="preserve">                        676: ("ASCII", "ALPHA"),</v>
      </c>
    </row>
    <row r="731" spans="1:11" x14ac:dyDescent="0.2">
      <c r="A731" s="1">
        <v>677</v>
      </c>
      <c r="B731" s="1" t="s">
        <v>866</v>
      </c>
      <c r="C731" t="str">
        <f t="shared" si="46"/>
        <v>SPLT</v>
      </c>
      <c r="D731" s="1" t="s">
        <v>31</v>
      </c>
      <c r="F731" s="1"/>
      <c r="H731" s="1" t="s">
        <v>727</v>
      </c>
      <c r="J731" t="str">
        <f t="shared" si="44"/>
        <v xml:space="preserve">                      677: "u0021",</v>
      </c>
      <c r="K731" t="str">
        <f t="shared" si="45"/>
        <v xml:space="preserve">                        677: ("u0021", "SPLT"),</v>
      </c>
    </row>
    <row r="732" spans="1:11" x14ac:dyDescent="0.2">
      <c r="A732" s="1">
        <v>678</v>
      </c>
      <c r="B732" s="1" t="s">
        <v>728</v>
      </c>
      <c r="C732" t="str">
        <f t="shared" si="46"/>
        <v>SPLT</v>
      </c>
      <c r="D732" s="1" t="s">
        <v>31</v>
      </c>
      <c r="F732" s="1"/>
      <c r="H732" s="1" t="s">
        <v>729</v>
      </c>
      <c r="J732" t="str">
        <f t="shared" si="44"/>
        <v xml:space="preserve">                      678: "u007E",</v>
      </c>
      <c r="K732" t="str">
        <f t="shared" si="45"/>
        <v xml:space="preserve">                        678: ("u007E", "SPLT"),</v>
      </c>
    </row>
    <row r="733" spans="1:11" x14ac:dyDescent="0.2">
      <c r="A733" s="1">
        <v>679</v>
      </c>
      <c r="B733" s="1" t="s">
        <v>867</v>
      </c>
      <c r="C733" t="str">
        <f t="shared" si="46"/>
        <v>SPLT</v>
      </c>
      <c r="D733" s="1" t="s">
        <v>31</v>
      </c>
      <c r="F733" s="1"/>
      <c r="H733" s="1" t="s">
        <v>730</v>
      </c>
      <c r="J733" t="str">
        <f t="shared" si="44"/>
        <v xml:space="preserve">                      679: "RFC2965",</v>
      </c>
      <c r="K733" t="str">
        <f t="shared" si="45"/>
        <v xml:space="preserve">                        679: ("RFC2965", "SPLT"),</v>
      </c>
    </row>
    <row r="734" spans="1:11" x14ac:dyDescent="0.2">
      <c r="A734" s="1">
        <v>680</v>
      </c>
      <c r="B734" s="1" t="s">
        <v>868</v>
      </c>
      <c r="C734" t="str">
        <f t="shared" si="46"/>
        <v>SPLT</v>
      </c>
      <c r="D734" s="1" t="s">
        <v>31</v>
      </c>
      <c r="F734" s="1"/>
      <c r="H734" s="1" t="s">
        <v>731</v>
      </c>
      <c r="J734" t="str">
        <f t="shared" si="44"/>
        <v xml:space="preserve">                      680: "name-value",</v>
      </c>
      <c r="K734" t="str">
        <f t="shared" si="45"/>
        <v xml:space="preserve">                        680: ("name-value", "SPLT"),</v>
      </c>
    </row>
    <row r="736" spans="1:11" x14ac:dyDescent="0.2">
      <c r="D736">
        <f>COUNTIF(C:C,"ALPHA")</f>
        <v>173</v>
      </c>
    </row>
    <row r="737" spans="4:4" x14ac:dyDescent="0.2">
      <c r="D737">
        <f>COUNTIF(C:C,"NUMB")</f>
        <v>349</v>
      </c>
    </row>
    <row r="738" spans="4:4" x14ac:dyDescent="0.2">
      <c r="D738">
        <f>COUNTIF(C:C,"SPLT")</f>
        <v>94</v>
      </c>
    </row>
    <row r="739" spans="4:4" x14ac:dyDescent="0.2">
      <c r="D739">
        <f>COUNTIF(C:C,"MISC")</f>
        <v>16</v>
      </c>
    </row>
    <row r="740" spans="4:4" x14ac:dyDescent="0.2">
      <c r="D740">
        <f>SUM(D736:D739)</f>
        <v>632</v>
      </c>
    </row>
  </sheetData>
  <mergeCells count="1">
    <mergeCell ref="H334:I334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Flint</dc:creator>
  <cp:lastModifiedBy>Elliot Ford</cp:lastModifiedBy>
  <dcterms:created xsi:type="dcterms:W3CDTF">2016-07-13T08:32:41Z</dcterms:created>
  <dcterms:modified xsi:type="dcterms:W3CDTF">2017-04-10T13:18:36Z</dcterms:modified>
</cp:coreProperties>
</file>