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9020" tabRatio="500"/>
  </bookViews>
  <sheets>
    <sheet name="analysi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</calcChain>
</file>

<file path=xl/sharedStrings.xml><?xml version="1.0" encoding="utf-8"?>
<sst xmlns="http://schemas.openxmlformats.org/spreadsheetml/2006/main" count="9" uniqueCount="9">
  <si>
    <t>Row</t>
  </si>
  <si>
    <t>Num Theatres ^ 4</t>
  </si>
  <si>
    <t>Production Budget</t>
  </si>
  <si>
    <t>Predicted</t>
  </si>
  <si>
    <t>Actual</t>
  </si>
  <si>
    <t>Actual Num Theatre</t>
  </si>
  <si>
    <t>Error</t>
  </si>
  <si>
    <t>corrected pred</t>
  </si>
  <si>
    <t>new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</si>
</sst>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workbookViewId="0">
      <selection activeCell="H3" sqref="H3"/>
    </sheetView>
  </sheetViews>
  <sheetFormatPr baseColWidth="10" defaultRowHeight="15" x14ac:dyDescent="0"/>
  <cols>
    <col min="2" max="2" width="15.6640625" bestFit="1" customWidth="1"/>
    <col min="3" max="3" width="17.5" bestFit="1" customWidth="1"/>
    <col min="4" max="4" width="16.6640625" style="1" bestFit="1" customWidth="1"/>
    <col min="5" max="5" width="11.33203125" style="1" bestFit="1" customWidth="1"/>
    <col min="6" max="7" width="12.33203125" style="1" bestFit="1" customWidth="1"/>
    <col min="8" max="8" width="13.33203125" bestFit="1" customWidth="1"/>
    <col min="9" max="9" width="15.5" customWidth="1"/>
  </cols>
  <sheetData>
    <row r="1" spans="1:12">
      <c r="A1" t="s">
        <v>0</v>
      </c>
      <c r="B1" t="s">
        <v>1</v>
      </c>
      <c r="C1" t="s">
        <v>5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</row>
    <row r="2" spans="1:12">
      <c r="A2">
        <v>0</v>
      </c>
      <c r="B2">
        <v>6561</v>
      </c>
      <c r="C2">
        <f>B2^(1/4)</f>
        <v>9.0000000000000018</v>
      </c>
      <c r="D2" s="1">
        <v>4000000</v>
      </c>
      <c r="E2" s="1">
        <v>424740.998200748</v>
      </c>
      <c r="F2" s="1">
        <v>85327</v>
      </c>
      <c r="G2" s="1">
        <f>ABS(E2-F2)</f>
        <v>339413.998200748</v>
      </c>
      <c r="H2">
        <f>IF(D2&gt;100000000, E2*$L$2,E2)</f>
        <v>424740.998200748</v>
      </c>
      <c r="I2" s="1">
        <f>H2-F2</f>
        <v>339413.998200748</v>
      </c>
      <c r="L2">
        <v>1.75</v>
      </c>
    </row>
    <row r="3" spans="1:12">
      <c r="A3">
        <v>1</v>
      </c>
      <c r="B3">
        <v>1</v>
      </c>
      <c r="C3">
        <f t="shared" ref="C3:C66" si="0">B3^(1/4)</f>
        <v>1</v>
      </c>
      <c r="D3" s="1">
        <v>0</v>
      </c>
      <c r="E3" s="1">
        <v>1000</v>
      </c>
      <c r="F3" s="1">
        <v>7276</v>
      </c>
      <c r="G3" s="1">
        <f t="shared" ref="G3:G66" si="1">ABS(E3-F3)</f>
        <v>6276</v>
      </c>
      <c r="H3">
        <f t="shared" ref="H3:H66" si="2">IF(D3&gt;100000000, E3*$L$2,E3)</f>
        <v>1000</v>
      </c>
      <c r="I3" s="1">
        <f t="shared" ref="I3:I66" si="3">H3-F3</f>
        <v>-6276</v>
      </c>
    </row>
    <row r="4" spans="1:12">
      <c r="A4">
        <v>2</v>
      </c>
      <c r="B4">
        <v>93549518410000</v>
      </c>
      <c r="C4">
        <f t="shared" si="0"/>
        <v>3110</v>
      </c>
      <c r="D4" s="1">
        <v>35000000</v>
      </c>
      <c r="E4" s="1">
        <v>22276404.155342098</v>
      </c>
      <c r="F4" s="1">
        <v>24255205</v>
      </c>
      <c r="G4" s="1">
        <f t="shared" si="1"/>
        <v>1978800.8446579017</v>
      </c>
      <c r="H4">
        <f t="shared" si="2"/>
        <v>22276404.155342098</v>
      </c>
      <c r="I4" s="1">
        <f t="shared" si="3"/>
        <v>-1978800.8446579017</v>
      </c>
    </row>
    <row r="5" spans="1:12">
      <c r="A5">
        <v>3</v>
      </c>
      <c r="B5">
        <v>1</v>
      </c>
      <c r="C5">
        <f t="shared" si="0"/>
        <v>1</v>
      </c>
      <c r="D5" s="1">
        <v>0</v>
      </c>
      <c r="E5" s="1">
        <v>1000</v>
      </c>
      <c r="F5" s="1">
        <v>1765</v>
      </c>
      <c r="G5" s="1">
        <f t="shared" si="1"/>
        <v>765</v>
      </c>
      <c r="H5">
        <f t="shared" si="2"/>
        <v>1000</v>
      </c>
      <c r="I5" s="1">
        <f t="shared" si="3"/>
        <v>-765</v>
      </c>
    </row>
    <row r="6" spans="1:12">
      <c r="A6">
        <v>4</v>
      </c>
      <c r="B6">
        <v>1</v>
      </c>
      <c r="C6">
        <f t="shared" si="0"/>
        <v>1</v>
      </c>
      <c r="D6" s="1">
        <v>0</v>
      </c>
      <c r="E6" s="1">
        <v>1000</v>
      </c>
      <c r="F6" s="1">
        <v>6321</v>
      </c>
      <c r="G6" s="1">
        <f t="shared" si="1"/>
        <v>5321</v>
      </c>
      <c r="H6">
        <f t="shared" si="2"/>
        <v>1000</v>
      </c>
      <c r="I6" s="1">
        <f t="shared" si="3"/>
        <v>-5321</v>
      </c>
    </row>
    <row r="7" spans="1:12">
      <c r="A7">
        <v>5</v>
      </c>
      <c r="B7">
        <v>65610000</v>
      </c>
      <c r="C7">
        <f t="shared" si="0"/>
        <v>90</v>
      </c>
      <c r="D7" s="1">
        <v>0</v>
      </c>
      <c r="E7" s="1">
        <v>1000</v>
      </c>
      <c r="F7" s="1">
        <v>118086</v>
      </c>
      <c r="G7" s="1">
        <f t="shared" si="1"/>
        <v>117086</v>
      </c>
      <c r="H7">
        <f t="shared" si="2"/>
        <v>1000</v>
      </c>
      <c r="I7" s="1">
        <f t="shared" si="3"/>
        <v>-117086</v>
      </c>
    </row>
    <row r="8" spans="1:12">
      <c r="A8">
        <v>6</v>
      </c>
      <c r="B8">
        <v>16</v>
      </c>
      <c r="C8">
        <f t="shared" si="0"/>
        <v>2</v>
      </c>
      <c r="D8" s="1">
        <v>1000000</v>
      </c>
      <c r="E8" s="1">
        <v>106185.24922794101</v>
      </c>
      <c r="F8" s="1">
        <v>46908</v>
      </c>
      <c r="G8" s="1">
        <f t="shared" si="1"/>
        <v>59277.249227941007</v>
      </c>
      <c r="H8">
        <f t="shared" si="2"/>
        <v>106185.24922794101</v>
      </c>
      <c r="I8" s="1">
        <f t="shared" si="3"/>
        <v>59277.249227941007</v>
      </c>
    </row>
    <row r="9" spans="1:12">
      <c r="A9">
        <v>7</v>
      </c>
      <c r="B9">
        <v>258827637310641</v>
      </c>
      <c r="C9">
        <f t="shared" si="0"/>
        <v>4010.9999999999982</v>
      </c>
      <c r="D9" s="1">
        <v>151000000</v>
      </c>
      <c r="E9" s="1">
        <v>67384534.729447201</v>
      </c>
      <c r="F9" s="1">
        <v>150405412</v>
      </c>
      <c r="G9" s="1">
        <f t="shared" si="1"/>
        <v>83020877.270552799</v>
      </c>
      <c r="H9">
        <f t="shared" si="2"/>
        <v>117922935.77653261</v>
      </c>
      <c r="I9" s="1">
        <f t="shared" si="3"/>
        <v>-32482476.223467395</v>
      </c>
    </row>
    <row r="10" spans="1:12">
      <c r="A10">
        <v>8</v>
      </c>
      <c r="B10">
        <v>119023932416481</v>
      </c>
      <c r="C10">
        <f t="shared" si="0"/>
        <v>3303.0000000000005</v>
      </c>
      <c r="D10" s="1">
        <v>32000000</v>
      </c>
      <c r="E10" s="1">
        <v>27011889.3590286</v>
      </c>
      <c r="F10" s="1">
        <v>16540720</v>
      </c>
      <c r="G10" s="1">
        <f t="shared" si="1"/>
        <v>10471169.3590286</v>
      </c>
      <c r="H10">
        <f t="shared" si="2"/>
        <v>27011889.3590286</v>
      </c>
      <c r="I10" s="1">
        <f t="shared" si="3"/>
        <v>10471169.3590286</v>
      </c>
    </row>
    <row r="11" spans="1:12">
      <c r="A11">
        <v>9</v>
      </c>
      <c r="B11">
        <v>6250000</v>
      </c>
      <c r="C11">
        <f t="shared" si="0"/>
        <v>49.999999999999993</v>
      </c>
      <c r="D11" s="1">
        <v>0</v>
      </c>
      <c r="E11" s="1">
        <v>1000</v>
      </c>
      <c r="F11" s="1">
        <v>20840</v>
      </c>
      <c r="G11" s="1">
        <f t="shared" si="1"/>
        <v>19840</v>
      </c>
      <c r="H11">
        <f t="shared" si="2"/>
        <v>1000</v>
      </c>
      <c r="I11" s="1">
        <f t="shared" si="3"/>
        <v>-19840</v>
      </c>
    </row>
    <row r="12" spans="1:12">
      <c r="A12">
        <v>10</v>
      </c>
      <c r="B12">
        <v>11587386200625</v>
      </c>
      <c r="C12">
        <f t="shared" si="0"/>
        <v>1845</v>
      </c>
      <c r="D12" s="1">
        <v>0</v>
      </c>
      <c r="E12" s="1">
        <v>2298899.7651640801</v>
      </c>
      <c r="F12" s="1">
        <v>6583135</v>
      </c>
      <c r="G12" s="1">
        <f t="shared" si="1"/>
        <v>4284235.2348359199</v>
      </c>
      <c r="H12">
        <f t="shared" si="2"/>
        <v>2298899.7651640801</v>
      </c>
      <c r="I12" s="1">
        <f t="shared" si="3"/>
        <v>-4284235.2348359199</v>
      </c>
    </row>
    <row r="13" spans="1:12">
      <c r="A13">
        <v>11</v>
      </c>
      <c r="B13">
        <v>81</v>
      </c>
      <c r="C13">
        <f t="shared" si="0"/>
        <v>3.0000000000000004</v>
      </c>
      <c r="D13" s="1">
        <v>4750000</v>
      </c>
      <c r="E13" s="1">
        <v>504379.933833713</v>
      </c>
      <c r="F13" s="1">
        <v>60886</v>
      </c>
      <c r="G13" s="1">
        <f t="shared" si="1"/>
        <v>443493.933833713</v>
      </c>
      <c r="H13">
        <f t="shared" si="2"/>
        <v>504379.933833713</v>
      </c>
      <c r="I13" s="1">
        <f t="shared" si="3"/>
        <v>443493.933833713</v>
      </c>
    </row>
    <row r="14" spans="1:12">
      <c r="A14">
        <v>12</v>
      </c>
      <c r="B14">
        <v>1</v>
      </c>
      <c r="C14">
        <f t="shared" si="0"/>
        <v>1</v>
      </c>
      <c r="D14" s="1">
        <v>0</v>
      </c>
      <c r="E14" s="1">
        <v>1000</v>
      </c>
      <c r="F14" s="1">
        <v>270</v>
      </c>
      <c r="G14" s="1">
        <f t="shared" si="1"/>
        <v>730</v>
      </c>
      <c r="H14">
        <f t="shared" si="2"/>
        <v>1000</v>
      </c>
      <c r="I14" s="1">
        <f t="shared" si="3"/>
        <v>730</v>
      </c>
    </row>
    <row r="15" spans="1:12">
      <c r="A15">
        <v>13</v>
      </c>
      <c r="B15">
        <v>1</v>
      </c>
      <c r="C15">
        <f t="shared" si="0"/>
        <v>1</v>
      </c>
      <c r="D15" s="1">
        <v>0</v>
      </c>
      <c r="E15" s="1">
        <v>1000</v>
      </c>
      <c r="F15" s="1">
        <v>1592</v>
      </c>
      <c r="G15" s="1">
        <f t="shared" si="1"/>
        <v>592</v>
      </c>
      <c r="H15">
        <f t="shared" si="2"/>
        <v>1000</v>
      </c>
      <c r="I15" s="1">
        <f t="shared" si="3"/>
        <v>-592</v>
      </c>
    </row>
    <row r="16" spans="1:12">
      <c r="A16">
        <v>14</v>
      </c>
      <c r="B16">
        <v>2085136</v>
      </c>
      <c r="C16">
        <f t="shared" si="0"/>
        <v>37.999999999999993</v>
      </c>
      <c r="D16" s="1">
        <v>9000000</v>
      </c>
      <c r="E16" s="1">
        <v>955667.65670710802</v>
      </c>
      <c r="F16" s="1">
        <v>180271</v>
      </c>
      <c r="G16" s="1">
        <f t="shared" si="1"/>
        <v>775396.65670710802</v>
      </c>
      <c r="H16">
        <f t="shared" si="2"/>
        <v>955667.65670710802</v>
      </c>
      <c r="I16" s="1">
        <f t="shared" si="3"/>
        <v>775396.65670710802</v>
      </c>
    </row>
    <row r="17" spans="1:9">
      <c r="A17">
        <v>15</v>
      </c>
      <c r="B17">
        <v>1296</v>
      </c>
      <c r="C17">
        <f t="shared" si="0"/>
        <v>6</v>
      </c>
      <c r="D17" s="1">
        <v>3000000</v>
      </c>
      <c r="E17" s="1">
        <v>318555.74793142301</v>
      </c>
      <c r="F17" s="1">
        <v>76324</v>
      </c>
      <c r="G17" s="1">
        <f t="shared" si="1"/>
        <v>242231.74793142301</v>
      </c>
      <c r="H17">
        <f t="shared" si="2"/>
        <v>318555.74793142301</v>
      </c>
      <c r="I17" s="1">
        <f t="shared" si="3"/>
        <v>242231.74793142301</v>
      </c>
    </row>
    <row r="18" spans="1:9">
      <c r="A18">
        <v>16</v>
      </c>
      <c r="B18">
        <v>16</v>
      </c>
      <c r="C18">
        <f t="shared" si="0"/>
        <v>2</v>
      </c>
      <c r="D18" s="1">
        <v>0</v>
      </c>
      <c r="E18" s="1">
        <v>1000</v>
      </c>
      <c r="F18" s="1">
        <v>5583</v>
      </c>
      <c r="G18" s="1">
        <f t="shared" si="1"/>
        <v>4583</v>
      </c>
      <c r="H18">
        <f t="shared" si="2"/>
        <v>1000</v>
      </c>
      <c r="I18" s="1">
        <f t="shared" si="3"/>
        <v>-4583</v>
      </c>
    </row>
    <row r="19" spans="1:9">
      <c r="A19">
        <v>17</v>
      </c>
      <c r="B19">
        <v>6075732010000</v>
      </c>
      <c r="C19">
        <f t="shared" si="0"/>
        <v>1569.9999999999998</v>
      </c>
      <c r="D19" s="1">
        <v>10000000</v>
      </c>
      <c r="E19" s="1">
        <v>2267257.9779330799</v>
      </c>
      <c r="F19" s="1">
        <v>3582554</v>
      </c>
      <c r="G19" s="1">
        <f t="shared" si="1"/>
        <v>1315296.0220669201</v>
      </c>
      <c r="H19">
        <f t="shared" si="2"/>
        <v>2267257.9779330799</v>
      </c>
      <c r="I19" s="1">
        <f t="shared" si="3"/>
        <v>-1315296.0220669201</v>
      </c>
    </row>
    <row r="20" spans="1:9">
      <c r="A20">
        <v>18</v>
      </c>
      <c r="B20">
        <v>256</v>
      </c>
      <c r="C20">
        <f t="shared" si="0"/>
        <v>4</v>
      </c>
      <c r="D20" s="1">
        <v>0</v>
      </c>
      <c r="E20" s="1">
        <v>1000</v>
      </c>
      <c r="F20" s="1">
        <v>23326</v>
      </c>
      <c r="G20" s="1">
        <f t="shared" si="1"/>
        <v>22326</v>
      </c>
      <c r="H20">
        <f t="shared" si="2"/>
        <v>1000</v>
      </c>
      <c r="I20" s="1">
        <f t="shared" si="3"/>
        <v>-22326</v>
      </c>
    </row>
    <row r="21" spans="1:9">
      <c r="A21">
        <v>19</v>
      </c>
      <c r="B21">
        <v>81</v>
      </c>
      <c r="C21">
        <f t="shared" si="0"/>
        <v>3.0000000000000004</v>
      </c>
      <c r="D21" s="1">
        <v>0</v>
      </c>
      <c r="E21" s="1">
        <v>1000</v>
      </c>
      <c r="F21" s="1">
        <v>11456</v>
      </c>
      <c r="G21" s="1">
        <f t="shared" si="1"/>
        <v>10456</v>
      </c>
      <c r="H21">
        <f t="shared" si="2"/>
        <v>1000</v>
      </c>
      <c r="I21" s="1">
        <f t="shared" si="3"/>
        <v>-10456</v>
      </c>
    </row>
    <row r="22" spans="1:9">
      <c r="A22">
        <v>20</v>
      </c>
      <c r="B22">
        <v>16</v>
      </c>
      <c r="C22">
        <f t="shared" si="0"/>
        <v>2</v>
      </c>
      <c r="D22" s="1">
        <v>0</v>
      </c>
      <c r="E22" s="1">
        <v>1000</v>
      </c>
      <c r="F22" s="1">
        <v>2085</v>
      </c>
      <c r="G22" s="1">
        <f t="shared" si="1"/>
        <v>1085</v>
      </c>
      <c r="H22">
        <f t="shared" si="2"/>
        <v>1000</v>
      </c>
      <c r="I22" s="1">
        <f t="shared" si="3"/>
        <v>-1085</v>
      </c>
    </row>
    <row r="23" spans="1:9">
      <c r="A23">
        <v>21</v>
      </c>
      <c r="B23">
        <v>20736</v>
      </c>
      <c r="C23">
        <f t="shared" si="0"/>
        <v>12</v>
      </c>
      <c r="D23" s="1">
        <v>0</v>
      </c>
      <c r="E23" s="1">
        <v>1000</v>
      </c>
      <c r="F23" s="1">
        <v>25829</v>
      </c>
      <c r="G23" s="1">
        <f t="shared" si="1"/>
        <v>24829</v>
      </c>
      <c r="H23">
        <f t="shared" si="2"/>
        <v>1000</v>
      </c>
      <c r="I23" s="1">
        <f t="shared" si="3"/>
        <v>-24829</v>
      </c>
    </row>
    <row r="24" spans="1:9">
      <c r="A24">
        <v>22</v>
      </c>
      <c r="B24">
        <v>443364212736</v>
      </c>
      <c r="C24">
        <f t="shared" si="0"/>
        <v>815.99999999999989</v>
      </c>
      <c r="D24" s="1">
        <v>0</v>
      </c>
      <c r="E24" s="1">
        <v>87962.018948326106</v>
      </c>
      <c r="F24" s="1">
        <v>1241079</v>
      </c>
      <c r="G24" s="1">
        <f t="shared" si="1"/>
        <v>1153116.9810516739</v>
      </c>
      <c r="H24">
        <f t="shared" si="2"/>
        <v>87962.018948326106</v>
      </c>
      <c r="I24" s="1">
        <f t="shared" si="3"/>
        <v>-1153116.9810516739</v>
      </c>
    </row>
    <row r="25" spans="1:9">
      <c r="A25">
        <v>23</v>
      </c>
      <c r="B25">
        <v>42815612436496</v>
      </c>
      <c r="C25">
        <f t="shared" si="0"/>
        <v>2558.0000000000009</v>
      </c>
      <c r="D25" s="1">
        <v>30000000</v>
      </c>
      <c r="E25" s="1">
        <v>11680035.840664901</v>
      </c>
      <c r="F25" s="1">
        <v>9064880</v>
      </c>
      <c r="G25" s="1">
        <f t="shared" si="1"/>
        <v>2615155.8406649008</v>
      </c>
      <c r="H25">
        <f t="shared" si="2"/>
        <v>11680035.840664901</v>
      </c>
      <c r="I25" s="1">
        <f t="shared" si="3"/>
        <v>2615155.8406649008</v>
      </c>
    </row>
    <row r="26" spans="1:9">
      <c r="A26">
        <v>24</v>
      </c>
      <c r="B26">
        <v>59299625390625</v>
      </c>
      <c r="C26">
        <f t="shared" si="0"/>
        <v>2775</v>
      </c>
      <c r="D26" s="1">
        <v>25000000</v>
      </c>
      <c r="E26" s="1">
        <v>14419484.194393899</v>
      </c>
      <c r="F26" s="1">
        <v>5815474</v>
      </c>
      <c r="G26" s="1">
        <f t="shared" si="1"/>
        <v>8604010.1943938993</v>
      </c>
      <c r="H26">
        <f t="shared" si="2"/>
        <v>14419484.194393899</v>
      </c>
      <c r="I26" s="1">
        <f t="shared" si="3"/>
        <v>8604010.1943938993</v>
      </c>
    </row>
    <row r="27" spans="1:9">
      <c r="A27">
        <v>25</v>
      </c>
      <c r="B27">
        <v>16</v>
      </c>
      <c r="C27">
        <f t="shared" si="0"/>
        <v>2</v>
      </c>
      <c r="D27" s="1">
        <v>750000</v>
      </c>
      <c r="E27" s="1">
        <v>79638.936921749497</v>
      </c>
      <c r="F27" s="1">
        <v>8527</v>
      </c>
      <c r="G27" s="1">
        <f t="shared" si="1"/>
        <v>71111.936921749497</v>
      </c>
      <c r="H27">
        <f t="shared" si="2"/>
        <v>79638.936921749497</v>
      </c>
      <c r="I27" s="1">
        <f t="shared" si="3"/>
        <v>71111.936921749497</v>
      </c>
    </row>
    <row r="28" spans="1:9">
      <c r="A28">
        <v>26</v>
      </c>
      <c r="B28">
        <v>1642047467776</v>
      </c>
      <c r="C28">
        <f t="shared" si="0"/>
        <v>1132.0000000000002</v>
      </c>
      <c r="D28" s="1">
        <v>25000000</v>
      </c>
      <c r="E28" s="1">
        <v>2980408.1118501499</v>
      </c>
      <c r="F28" s="1">
        <v>2525364</v>
      </c>
      <c r="G28" s="1">
        <f t="shared" si="1"/>
        <v>455044.11185014993</v>
      </c>
      <c r="H28">
        <f t="shared" si="2"/>
        <v>2980408.1118501499</v>
      </c>
      <c r="I28" s="1">
        <f t="shared" si="3"/>
        <v>455044.11185014993</v>
      </c>
    </row>
    <row r="29" spans="1:9">
      <c r="A29">
        <v>27</v>
      </c>
      <c r="B29">
        <v>82413152392561</v>
      </c>
      <c r="C29">
        <f t="shared" si="0"/>
        <v>3012.9999999999986</v>
      </c>
      <c r="D29" s="1">
        <v>0</v>
      </c>
      <c r="E29" s="1">
        <v>16350501.6059162</v>
      </c>
      <c r="F29" s="1">
        <v>11585121</v>
      </c>
      <c r="G29" s="1">
        <f t="shared" si="1"/>
        <v>4765380.6059162002</v>
      </c>
      <c r="H29">
        <f t="shared" si="2"/>
        <v>16350501.6059162</v>
      </c>
      <c r="I29" s="1">
        <f t="shared" si="3"/>
        <v>4765380.6059162002</v>
      </c>
    </row>
    <row r="30" spans="1:9">
      <c r="A30">
        <v>28</v>
      </c>
      <c r="B30">
        <v>105778118952801</v>
      </c>
      <c r="C30">
        <f t="shared" si="0"/>
        <v>3206.9999999999977</v>
      </c>
      <c r="D30" s="1">
        <v>45000000</v>
      </c>
      <c r="E30" s="1">
        <v>25764371.254403699</v>
      </c>
      <c r="F30" s="1">
        <v>26857181</v>
      </c>
      <c r="G30" s="1">
        <f t="shared" si="1"/>
        <v>1092809.7455963008</v>
      </c>
      <c r="H30">
        <f t="shared" si="2"/>
        <v>25764371.254403699</v>
      </c>
      <c r="I30" s="1">
        <f t="shared" si="3"/>
        <v>-1092809.7455963008</v>
      </c>
    </row>
    <row r="31" spans="1:9">
      <c r="A31">
        <v>29</v>
      </c>
      <c r="B31">
        <v>2891414573056</v>
      </c>
      <c r="C31">
        <f t="shared" si="0"/>
        <v>1304.0000000000002</v>
      </c>
      <c r="D31" s="1">
        <v>9000000</v>
      </c>
      <c r="E31" s="1">
        <v>1529314.4977102301</v>
      </c>
      <c r="F31" s="1">
        <v>676048</v>
      </c>
      <c r="G31" s="1">
        <f t="shared" si="1"/>
        <v>853266.49771023006</v>
      </c>
      <c r="H31">
        <f t="shared" si="2"/>
        <v>1529314.4977102301</v>
      </c>
      <c r="I31" s="1">
        <f t="shared" si="3"/>
        <v>853266.49771023006</v>
      </c>
    </row>
    <row r="32" spans="1:9">
      <c r="A32">
        <v>30</v>
      </c>
      <c r="B32">
        <v>373301041</v>
      </c>
      <c r="C32">
        <f t="shared" si="0"/>
        <v>138.99999999999997</v>
      </c>
      <c r="D32" s="1">
        <v>30000000</v>
      </c>
      <c r="E32" s="1">
        <v>3185631.5384563701</v>
      </c>
      <c r="F32" s="1">
        <v>1008308</v>
      </c>
      <c r="G32" s="1">
        <f t="shared" si="1"/>
        <v>2177323.5384563701</v>
      </c>
      <c r="H32">
        <f t="shared" si="2"/>
        <v>3185631.5384563701</v>
      </c>
      <c r="I32" s="1">
        <f t="shared" si="3"/>
        <v>2177323.5384563701</v>
      </c>
    </row>
    <row r="33" spans="1:9">
      <c r="A33">
        <v>31</v>
      </c>
      <c r="B33">
        <v>10381445100625</v>
      </c>
      <c r="C33">
        <f t="shared" si="0"/>
        <v>1794.9999999999998</v>
      </c>
      <c r="D33" s="1">
        <v>18000000</v>
      </c>
      <c r="E33" s="1">
        <v>3970979.45607393</v>
      </c>
      <c r="F33" s="1">
        <v>11478360</v>
      </c>
      <c r="G33" s="1">
        <f t="shared" si="1"/>
        <v>7507380.5439260695</v>
      </c>
      <c r="H33">
        <f t="shared" si="2"/>
        <v>3970979.45607393</v>
      </c>
      <c r="I33" s="1">
        <f t="shared" si="3"/>
        <v>-7507380.5439260695</v>
      </c>
    </row>
    <row r="34" spans="1:9">
      <c r="A34">
        <v>32</v>
      </c>
      <c r="B34">
        <v>256</v>
      </c>
      <c r="C34">
        <f t="shared" si="0"/>
        <v>4</v>
      </c>
      <c r="D34" s="1">
        <v>0</v>
      </c>
      <c r="E34" s="1">
        <v>1000</v>
      </c>
      <c r="F34" s="1">
        <v>24591</v>
      </c>
      <c r="G34" s="1">
        <f t="shared" si="1"/>
        <v>23591</v>
      </c>
      <c r="H34">
        <f t="shared" si="2"/>
        <v>1000</v>
      </c>
      <c r="I34" s="1">
        <f t="shared" si="3"/>
        <v>-23591</v>
      </c>
    </row>
    <row r="35" spans="1:9">
      <c r="A35">
        <v>33</v>
      </c>
      <c r="B35">
        <v>16</v>
      </c>
      <c r="C35">
        <f t="shared" si="0"/>
        <v>2</v>
      </c>
      <c r="D35" s="1">
        <v>3700000</v>
      </c>
      <c r="E35" s="1">
        <v>392885.42213481199</v>
      </c>
      <c r="F35" s="1">
        <v>4568</v>
      </c>
      <c r="G35" s="1">
        <f t="shared" si="1"/>
        <v>388317.42213481199</v>
      </c>
      <c r="H35">
        <f t="shared" si="2"/>
        <v>392885.42213481199</v>
      </c>
      <c r="I35" s="1">
        <f t="shared" si="3"/>
        <v>388317.42213481199</v>
      </c>
    </row>
    <row r="36" spans="1:9">
      <c r="A36">
        <v>34</v>
      </c>
      <c r="B36">
        <v>1</v>
      </c>
      <c r="C36">
        <f t="shared" si="0"/>
        <v>1</v>
      </c>
      <c r="D36" s="1">
        <v>0</v>
      </c>
      <c r="E36" s="1">
        <v>1000</v>
      </c>
      <c r="F36" s="1">
        <v>17234</v>
      </c>
      <c r="G36" s="1">
        <f t="shared" si="1"/>
        <v>16234</v>
      </c>
      <c r="H36">
        <f t="shared" si="2"/>
        <v>1000</v>
      </c>
      <c r="I36" s="1">
        <f t="shared" si="3"/>
        <v>-16234</v>
      </c>
    </row>
    <row r="37" spans="1:9">
      <c r="A37">
        <v>35</v>
      </c>
      <c r="B37">
        <v>1</v>
      </c>
      <c r="C37">
        <f t="shared" si="0"/>
        <v>1</v>
      </c>
      <c r="D37" s="1">
        <v>0</v>
      </c>
      <c r="E37" s="1">
        <v>1000</v>
      </c>
      <c r="F37" s="1">
        <v>3025</v>
      </c>
      <c r="G37" s="1">
        <f t="shared" si="1"/>
        <v>2025</v>
      </c>
      <c r="H37">
        <f t="shared" si="2"/>
        <v>1000</v>
      </c>
      <c r="I37" s="1">
        <f t="shared" si="3"/>
        <v>-2025</v>
      </c>
    </row>
    <row r="38" spans="1:9">
      <c r="A38">
        <v>36</v>
      </c>
      <c r="B38">
        <v>6561</v>
      </c>
      <c r="C38">
        <f t="shared" si="0"/>
        <v>9.0000000000000018</v>
      </c>
      <c r="D38" s="1">
        <v>12000000</v>
      </c>
      <c r="E38" s="1">
        <v>1274222.9919988799</v>
      </c>
      <c r="F38" s="1">
        <v>211559</v>
      </c>
      <c r="G38" s="1">
        <f t="shared" si="1"/>
        <v>1062663.9919988799</v>
      </c>
      <c r="H38">
        <f t="shared" si="2"/>
        <v>1274222.9919988799</v>
      </c>
      <c r="I38" s="1">
        <f t="shared" si="3"/>
        <v>1062663.9919988799</v>
      </c>
    </row>
    <row r="39" spans="1:9">
      <c r="A39">
        <v>37</v>
      </c>
      <c r="B39">
        <v>1296</v>
      </c>
      <c r="C39">
        <f t="shared" si="0"/>
        <v>6</v>
      </c>
      <c r="D39" s="1">
        <v>0</v>
      </c>
      <c r="E39" s="1">
        <v>1000</v>
      </c>
      <c r="F39" s="1">
        <v>85007</v>
      </c>
      <c r="G39" s="1">
        <f t="shared" si="1"/>
        <v>84007</v>
      </c>
      <c r="H39">
        <f t="shared" si="2"/>
        <v>1000</v>
      </c>
      <c r="I39" s="1">
        <f t="shared" si="3"/>
        <v>-84007</v>
      </c>
    </row>
    <row r="40" spans="1:9">
      <c r="A40">
        <v>38</v>
      </c>
      <c r="B40">
        <v>42348870775201</v>
      </c>
      <c r="C40">
        <f t="shared" si="0"/>
        <v>2550.9999999999991</v>
      </c>
      <c r="D40" s="1">
        <v>0</v>
      </c>
      <c r="E40" s="1">
        <v>8401878.3351522703</v>
      </c>
      <c r="F40" s="1">
        <v>7603376</v>
      </c>
      <c r="G40" s="1">
        <f t="shared" si="1"/>
        <v>798502.33515227027</v>
      </c>
      <c r="H40">
        <f t="shared" si="2"/>
        <v>8401878.3351522703</v>
      </c>
      <c r="I40" s="1">
        <f t="shared" si="3"/>
        <v>798502.33515227027</v>
      </c>
    </row>
    <row r="41" spans="1:9">
      <c r="A41">
        <v>39</v>
      </c>
      <c r="B41">
        <v>16452725990416</v>
      </c>
      <c r="C41">
        <f t="shared" si="0"/>
        <v>2013.9999999999991</v>
      </c>
      <c r="D41" s="1">
        <v>35000000</v>
      </c>
      <c r="E41" s="1">
        <v>6980651.0907963105</v>
      </c>
      <c r="F41" s="1">
        <v>5914722</v>
      </c>
      <c r="G41" s="1">
        <f t="shared" si="1"/>
        <v>1065929.0907963105</v>
      </c>
      <c r="H41">
        <f t="shared" si="2"/>
        <v>6980651.0907963105</v>
      </c>
      <c r="I41" s="1">
        <f t="shared" si="3"/>
        <v>1065929.0907963105</v>
      </c>
    </row>
    <row r="42" spans="1:9">
      <c r="A42">
        <v>40</v>
      </c>
      <c r="B42">
        <v>57178852641</v>
      </c>
      <c r="C42">
        <f t="shared" si="0"/>
        <v>489.00000000000017</v>
      </c>
      <c r="D42" s="1">
        <v>25000000</v>
      </c>
      <c r="E42" s="1">
        <v>2665975.3291615699</v>
      </c>
      <c r="F42" s="1">
        <v>519489</v>
      </c>
      <c r="G42" s="1">
        <f t="shared" si="1"/>
        <v>2146486.3291615699</v>
      </c>
      <c r="H42">
        <f t="shared" si="2"/>
        <v>2665975.3291615699</v>
      </c>
      <c r="I42" s="1">
        <f t="shared" si="3"/>
        <v>2146486.3291615699</v>
      </c>
    </row>
    <row r="43" spans="1:9">
      <c r="A43">
        <v>41</v>
      </c>
      <c r="B43">
        <v>81</v>
      </c>
      <c r="C43">
        <f t="shared" si="0"/>
        <v>3.0000000000000004</v>
      </c>
      <c r="D43" s="1">
        <v>6000000</v>
      </c>
      <c r="E43" s="1">
        <v>637111.49536467099</v>
      </c>
      <c r="F43" s="1">
        <v>41367</v>
      </c>
      <c r="G43" s="1">
        <f t="shared" si="1"/>
        <v>595744.49536467099</v>
      </c>
      <c r="H43">
        <f t="shared" si="2"/>
        <v>637111.49536467099</v>
      </c>
      <c r="I43" s="1">
        <f t="shared" si="3"/>
        <v>595744.49536467099</v>
      </c>
    </row>
    <row r="44" spans="1:9">
      <c r="A44">
        <v>42</v>
      </c>
      <c r="B44">
        <v>1</v>
      </c>
      <c r="C44">
        <f t="shared" si="0"/>
        <v>1</v>
      </c>
      <c r="D44" s="1">
        <v>0</v>
      </c>
      <c r="E44" s="1">
        <v>1000</v>
      </c>
      <c r="F44" s="1">
        <v>2740</v>
      </c>
      <c r="G44" s="1">
        <f t="shared" si="1"/>
        <v>1740</v>
      </c>
      <c r="H44">
        <f t="shared" si="2"/>
        <v>1000</v>
      </c>
      <c r="I44" s="1">
        <f t="shared" si="3"/>
        <v>-1740</v>
      </c>
    </row>
    <row r="45" spans="1:9">
      <c r="A45">
        <v>43</v>
      </c>
      <c r="B45">
        <v>128215424400625</v>
      </c>
      <c r="C45">
        <f t="shared" si="0"/>
        <v>3365.0000000000005</v>
      </c>
      <c r="D45" s="1">
        <v>50000000</v>
      </c>
      <c r="E45" s="1">
        <v>30746785.9839385</v>
      </c>
      <c r="F45" s="1">
        <v>25642640</v>
      </c>
      <c r="G45" s="1">
        <f t="shared" si="1"/>
        <v>5104145.9839385003</v>
      </c>
      <c r="H45">
        <f t="shared" si="2"/>
        <v>30746785.9839385</v>
      </c>
      <c r="I45" s="1">
        <f t="shared" si="3"/>
        <v>5104145.9839385003</v>
      </c>
    </row>
    <row r="46" spans="1:9">
      <c r="A46">
        <v>44</v>
      </c>
      <c r="B46">
        <v>16</v>
      </c>
      <c r="C46">
        <f t="shared" si="0"/>
        <v>2</v>
      </c>
      <c r="D46" s="1">
        <v>0</v>
      </c>
      <c r="E46" s="1">
        <v>1000</v>
      </c>
      <c r="F46" s="1">
        <v>7951</v>
      </c>
      <c r="G46" s="1">
        <f t="shared" si="1"/>
        <v>6951</v>
      </c>
      <c r="H46">
        <f t="shared" si="2"/>
        <v>1000</v>
      </c>
      <c r="I46" s="1">
        <f t="shared" si="3"/>
        <v>-6951</v>
      </c>
    </row>
    <row r="47" spans="1:9">
      <c r="A47">
        <v>45</v>
      </c>
      <c r="B47">
        <v>625</v>
      </c>
      <c r="C47">
        <f t="shared" si="0"/>
        <v>4.9999999999999991</v>
      </c>
      <c r="D47" s="1">
        <v>9400000</v>
      </c>
      <c r="E47" s="1">
        <v>998141.34283680702</v>
      </c>
      <c r="F47" s="1">
        <v>197703</v>
      </c>
      <c r="G47" s="1">
        <f t="shared" si="1"/>
        <v>800438.34283680702</v>
      </c>
      <c r="H47">
        <f t="shared" si="2"/>
        <v>998141.34283680702</v>
      </c>
      <c r="I47" s="1">
        <f t="shared" si="3"/>
        <v>800438.34283680702</v>
      </c>
    </row>
    <row r="48" spans="1:9">
      <c r="A48">
        <v>46</v>
      </c>
      <c r="B48">
        <v>456976</v>
      </c>
      <c r="C48">
        <f t="shared" si="0"/>
        <v>26.000000000000004</v>
      </c>
      <c r="D48" s="1">
        <v>7000000</v>
      </c>
      <c r="E48" s="1">
        <v>743296.83523592202</v>
      </c>
      <c r="F48" s="1">
        <v>55304</v>
      </c>
      <c r="G48" s="1">
        <f t="shared" si="1"/>
        <v>687992.83523592202</v>
      </c>
      <c r="H48">
        <f t="shared" si="2"/>
        <v>743296.83523592202</v>
      </c>
      <c r="I48" s="1">
        <f t="shared" si="3"/>
        <v>687992.83523592202</v>
      </c>
    </row>
    <row r="49" spans="1:9">
      <c r="A49">
        <v>47</v>
      </c>
      <c r="B49">
        <v>1016096256256</v>
      </c>
      <c r="C49">
        <f t="shared" si="0"/>
        <v>1003.9999999999998</v>
      </c>
      <c r="D49" s="1">
        <v>0</v>
      </c>
      <c r="E49" s="1">
        <v>201590.195100688</v>
      </c>
      <c r="F49" s="1">
        <v>9404180</v>
      </c>
      <c r="G49" s="1">
        <f t="shared" si="1"/>
        <v>9202589.8048993126</v>
      </c>
      <c r="H49">
        <f t="shared" si="2"/>
        <v>201590.195100688</v>
      </c>
      <c r="I49" s="1">
        <f t="shared" si="3"/>
        <v>-9202589.8048993126</v>
      </c>
    </row>
    <row r="50" spans="1:9">
      <c r="A50">
        <v>48</v>
      </c>
      <c r="B50">
        <v>7448008642816</v>
      </c>
      <c r="C50">
        <f t="shared" si="0"/>
        <v>1651.9999999999995</v>
      </c>
      <c r="D50" s="1">
        <v>1125000</v>
      </c>
      <c r="E50" s="1">
        <v>1597119.1153476499</v>
      </c>
      <c r="F50" s="1">
        <v>6021106</v>
      </c>
      <c r="G50" s="1">
        <f t="shared" si="1"/>
        <v>4423986.8846523501</v>
      </c>
      <c r="H50">
        <f t="shared" si="2"/>
        <v>1597119.1153476499</v>
      </c>
      <c r="I50" s="1">
        <f t="shared" si="3"/>
        <v>-4423986.8846523501</v>
      </c>
    </row>
    <row r="51" spans="1:9">
      <c r="A51">
        <v>49</v>
      </c>
      <c r="B51">
        <v>256</v>
      </c>
      <c r="C51">
        <f t="shared" si="0"/>
        <v>4</v>
      </c>
      <c r="D51" s="1">
        <v>1500000</v>
      </c>
      <c r="E51" s="1">
        <v>159277.873887939</v>
      </c>
      <c r="F51" s="1">
        <v>111708</v>
      </c>
      <c r="G51" s="1">
        <f t="shared" si="1"/>
        <v>47569.873887939</v>
      </c>
      <c r="H51">
        <f t="shared" si="2"/>
        <v>159277.873887939</v>
      </c>
      <c r="I51" s="1">
        <f t="shared" si="3"/>
        <v>47569.873887939</v>
      </c>
    </row>
    <row r="52" spans="1:9">
      <c r="A52">
        <v>50</v>
      </c>
      <c r="B52">
        <v>625</v>
      </c>
      <c r="C52">
        <f t="shared" si="0"/>
        <v>4.9999999999999991</v>
      </c>
      <c r="D52" s="1">
        <v>0</v>
      </c>
      <c r="E52" s="1">
        <v>1000</v>
      </c>
      <c r="F52" s="1">
        <v>32018</v>
      </c>
      <c r="G52" s="1">
        <f t="shared" si="1"/>
        <v>31018</v>
      </c>
      <c r="H52">
        <f t="shared" si="2"/>
        <v>1000</v>
      </c>
      <c r="I52" s="1">
        <f t="shared" si="3"/>
        <v>-31018</v>
      </c>
    </row>
    <row r="53" spans="1:9">
      <c r="A53">
        <v>51</v>
      </c>
      <c r="B53">
        <v>81</v>
      </c>
      <c r="C53">
        <f t="shared" si="0"/>
        <v>3.0000000000000004</v>
      </c>
      <c r="D53" s="1">
        <v>0</v>
      </c>
      <c r="E53" s="1">
        <v>1000</v>
      </c>
      <c r="F53" s="1">
        <v>16525</v>
      </c>
      <c r="G53" s="1">
        <f t="shared" si="1"/>
        <v>15525</v>
      </c>
      <c r="H53">
        <f t="shared" si="2"/>
        <v>1000</v>
      </c>
      <c r="I53" s="1">
        <f t="shared" si="3"/>
        <v>-15525</v>
      </c>
    </row>
    <row r="54" spans="1:9">
      <c r="A54">
        <v>52</v>
      </c>
      <c r="B54">
        <v>49315506250000</v>
      </c>
      <c r="C54">
        <f t="shared" si="0"/>
        <v>2650</v>
      </c>
      <c r="D54" s="1">
        <v>35000000</v>
      </c>
      <c r="E54" s="1">
        <v>13500519.8958355</v>
      </c>
      <c r="F54" s="1">
        <v>4174383</v>
      </c>
      <c r="G54" s="1">
        <f t="shared" si="1"/>
        <v>9326136.8958355002</v>
      </c>
      <c r="H54">
        <f t="shared" si="2"/>
        <v>13500519.8958355</v>
      </c>
      <c r="I54" s="1">
        <f t="shared" si="3"/>
        <v>9326136.8958355002</v>
      </c>
    </row>
    <row r="55" spans="1:9">
      <c r="A55">
        <v>53</v>
      </c>
      <c r="B55">
        <v>10000</v>
      </c>
      <c r="C55">
        <f t="shared" si="0"/>
        <v>10.000000000000002</v>
      </c>
      <c r="D55" s="1">
        <v>0</v>
      </c>
      <c r="E55" s="1">
        <v>1000</v>
      </c>
      <c r="F55" s="1">
        <v>60465</v>
      </c>
      <c r="G55" s="1">
        <f t="shared" si="1"/>
        <v>59465</v>
      </c>
      <c r="H55">
        <f t="shared" si="2"/>
        <v>1000</v>
      </c>
      <c r="I55" s="1">
        <f t="shared" si="3"/>
        <v>-59465</v>
      </c>
    </row>
    <row r="56" spans="1:9">
      <c r="A56">
        <v>54</v>
      </c>
      <c r="B56">
        <v>76869424485441</v>
      </c>
      <c r="C56">
        <f t="shared" si="0"/>
        <v>2960.9999999999991</v>
      </c>
      <c r="D56" s="1">
        <v>29000000</v>
      </c>
      <c r="E56" s="1">
        <v>18330016.232837301</v>
      </c>
      <c r="F56" s="1">
        <v>22347341</v>
      </c>
      <c r="G56" s="1">
        <f t="shared" si="1"/>
        <v>4017324.7671626993</v>
      </c>
      <c r="H56">
        <f t="shared" si="2"/>
        <v>18330016.232837301</v>
      </c>
      <c r="I56" s="1">
        <f t="shared" si="3"/>
        <v>-4017324.7671626993</v>
      </c>
    </row>
    <row r="57" spans="1:9">
      <c r="A57">
        <v>55</v>
      </c>
      <c r="B57">
        <v>176518460300625</v>
      </c>
      <c r="C57">
        <f t="shared" si="0"/>
        <v>3644.9999999999977</v>
      </c>
      <c r="D57" s="1">
        <v>30000000</v>
      </c>
      <c r="E57" s="1">
        <v>38206246.345328704</v>
      </c>
      <c r="F57" s="1">
        <v>16047174</v>
      </c>
      <c r="G57" s="1">
        <f t="shared" si="1"/>
        <v>22159072.345328704</v>
      </c>
      <c r="H57">
        <f t="shared" si="2"/>
        <v>38206246.345328704</v>
      </c>
      <c r="I57" s="1">
        <f t="shared" si="3"/>
        <v>22159072.345328704</v>
      </c>
    </row>
    <row r="58" spans="1:9">
      <c r="A58">
        <v>56</v>
      </c>
      <c r="B58">
        <v>16</v>
      </c>
      <c r="C58">
        <f t="shared" si="0"/>
        <v>2</v>
      </c>
      <c r="D58" s="1">
        <v>0</v>
      </c>
      <c r="E58" s="1">
        <v>1000</v>
      </c>
      <c r="F58" s="1">
        <v>4015</v>
      </c>
      <c r="G58" s="1">
        <f t="shared" si="1"/>
        <v>3015</v>
      </c>
      <c r="H58">
        <f t="shared" si="2"/>
        <v>1000</v>
      </c>
      <c r="I58" s="1">
        <f t="shared" si="3"/>
        <v>-3015</v>
      </c>
    </row>
    <row r="59" spans="1:9">
      <c r="A59">
        <v>57</v>
      </c>
      <c r="B59">
        <v>81</v>
      </c>
      <c r="C59">
        <f t="shared" si="0"/>
        <v>3.0000000000000004</v>
      </c>
      <c r="D59" s="1">
        <v>0</v>
      </c>
      <c r="E59" s="1">
        <v>1000</v>
      </c>
      <c r="F59" s="1">
        <v>15471</v>
      </c>
      <c r="G59" s="1">
        <f t="shared" si="1"/>
        <v>14471</v>
      </c>
      <c r="H59">
        <f t="shared" si="2"/>
        <v>1000</v>
      </c>
      <c r="I59" s="1">
        <f t="shared" si="3"/>
        <v>-14471</v>
      </c>
    </row>
    <row r="60" spans="1:9">
      <c r="A60">
        <v>58</v>
      </c>
      <c r="B60">
        <v>233248156631296</v>
      </c>
      <c r="C60">
        <f t="shared" si="0"/>
        <v>3908.0000000000027</v>
      </c>
      <c r="D60" s="1">
        <v>132000000</v>
      </c>
      <c r="E60" s="1">
        <v>60292129.156368397</v>
      </c>
      <c r="F60" s="1">
        <v>100561125</v>
      </c>
      <c r="G60" s="1">
        <f t="shared" si="1"/>
        <v>40268995.843631603</v>
      </c>
      <c r="H60">
        <f t="shared" si="2"/>
        <v>105511226.0236447</v>
      </c>
      <c r="I60" s="1">
        <f t="shared" si="3"/>
        <v>4950101.0236447006</v>
      </c>
    </row>
    <row r="61" spans="1:9">
      <c r="A61">
        <v>59</v>
      </c>
      <c r="B61">
        <v>256</v>
      </c>
      <c r="C61">
        <f t="shared" si="0"/>
        <v>4</v>
      </c>
      <c r="D61" s="1">
        <v>0</v>
      </c>
      <c r="E61" s="1">
        <v>1000</v>
      </c>
      <c r="F61" s="1">
        <v>14170</v>
      </c>
      <c r="G61" s="1">
        <f t="shared" si="1"/>
        <v>13170</v>
      </c>
      <c r="H61">
        <f t="shared" si="2"/>
        <v>1000</v>
      </c>
      <c r="I61" s="1">
        <f t="shared" si="3"/>
        <v>-13170</v>
      </c>
    </row>
    <row r="62" spans="1:9">
      <c r="A62">
        <v>60</v>
      </c>
      <c r="B62">
        <v>1</v>
      </c>
      <c r="C62">
        <f t="shared" si="0"/>
        <v>1</v>
      </c>
      <c r="D62" s="1">
        <v>0</v>
      </c>
      <c r="E62" s="1">
        <v>1000</v>
      </c>
      <c r="F62" s="1">
        <v>12268</v>
      </c>
      <c r="G62" s="1">
        <f t="shared" si="1"/>
        <v>11268</v>
      </c>
      <c r="H62">
        <f t="shared" si="2"/>
        <v>1000</v>
      </c>
      <c r="I62" s="1">
        <f t="shared" si="3"/>
        <v>-11268</v>
      </c>
    </row>
    <row r="63" spans="1:9">
      <c r="A63">
        <v>61</v>
      </c>
      <c r="B63">
        <v>1</v>
      </c>
      <c r="C63">
        <f t="shared" si="0"/>
        <v>1</v>
      </c>
      <c r="D63" s="1">
        <v>0</v>
      </c>
      <c r="E63" s="1">
        <v>1000</v>
      </c>
      <c r="F63" s="1">
        <v>7540</v>
      </c>
      <c r="G63" s="1">
        <f t="shared" si="1"/>
        <v>6540</v>
      </c>
      <c r="H63">
        <f t="shared" si="2"/>
        <v>1000</v>
      </c>
      <c r="I63" s="1">
        <f t="shared" si="3"/>
        <v>-6540</v>
      </c>
    </row>
    <row r="64" spans="1:9">
      <c r="A64">
        <v>62</v>
      </c>
      <c r="B64">
        <v>26881414803441</v>
      </c>
      <c r="C64">
        <f t="shared" si="0"/>
        <v>2276.9999999999995</v>
      </c>
      <c r="D64" s="1">
        <v>25000000</v>
      </c>
      <c r="E64" s="1">
        <v>7987816.5675828699</v>
      </c>
      <c r="F64" s="1">
        <v>9820089</v>
      </c>
      <c r="G64" s="1">
        <f t="shared" si="1"/>
        <v>1832272.4324171301</v>
      </c>
      <c r="H64">
        <f t="shared" si="2"/>
        <v>7987816.5675828699</v>
      </c>
      <c r="I64" s="1">
        <f t="shared" si="3"/>
        <v>-1832272.4324171301</v>
      </c>
    </row>
    <row r="65" spans="1:9">
      <c r="A65">
        <v>63</v>
      </c>
      <c r="B65">
        <v>1</v>
      </c>
      <c r="C65">
        <f t="shared" si="0"/>
        <v>1</v>
      </c>
      <c r="D65" s="1">
        <v>0</v>
      </c>
      <c r="E65" s="1">
        <v>1000</v>
      </c>
      <c r="F65" s="1">
        <v>29400</v>
      </c>
      <c r="G65" s="1">
        <f t="shared" si="1"/>
        <v>28400</v>
      </c>
      <c r="H65">
        <f t="shared" si="2"/>
        <v>1000</v>
      </c>
      <c r="I65" s="1">
        <f t="shared" si="3"/>
        <v>-28400</v>
      </c>
    </row>
    <row r="66" spans="1:9">
      <c r="A66">
        <v>64</v>
      </c>
      <c r="B66">
        <v>59043610112256</v>
      </c>
      <c r="C66">
        <f t="shared" si="0"/>
        <v>2772.0000000000005</v>
      </c>
      <c r="D66" s="1">
        <v>0</v>
      </c>
      <c r="E66" s="1">
        <v>11714060.3645525</v>
      </c>
      <c r="F66" s="1">
        <v>16797265</v>
      </c>
      <c r="G66" s="1">
        <f t="shared" si="1"/>
        <v>5083204.6354475003</v>
      </c>
      <c r="H66">
        <f t="shared" si="2"/>
        <v>11714060.3645525</v>
      </c>
      <c r="I66" s="1">
        <f t="shared" si="3"/>
        <v>-5083204.6354475003</v>
      </c>
    </row>
    <row r="67" spans="1:9">
      <c r="A67">
        <v>65</v>
      </c>
      <c r="B67">
        <v>1</v>
      </c>
      <c r="C67">
        <f t="shared" ref="C67:C115" si="4">B67^(1/4)</f>
        <v>1</v>
      </c>
      <c r="D67" s="1">
        <v>0</v>
      </c>
      <c r="E67" s="1">
        <v>1000</v>
      </c>
      <c r="F67" s="1">
        <v>4837</v>
      </c>
      <c r="G67" s="1">
        <f t="shared" ref="G67:G115" si="5">ABS(E67-F67)</f>
        <v>3837</v>
      </c>
      <c r="H67">
        <f t="shared" ref="H67:H115" si="6">IF(D67&gt;100000000, E67*$L$2,E67)</f>
        <v>1000</v>
      </c>
      <c r="I67" s="1">
        <f t="shared" ref="I67:I115" si="7">H67-F67</f>
        <v>-3837</v>
      </c>
    </row>
    <row r="68" spans="1:9">
      <c r="A68">
        <v>66</v>
      </c>
      <c r="B68">
        <v>625</v>
      </c>
      <c r="C68">
        <f t="shared" si="4"/>
        <v>4.9999999999999991</v>
      </c>
      <c r="D68" s="1">
        <v>0</v>
      </c>
      <c r="E68" s="1">
        <v>1000</v>
      </c>
      <c r="F68" s="1">
        <v>56280</v>
      </c>
      <c r="G68" s="1">
        <f t="shared" si="5"/>
        <v>55280</v>
      </c>
      <c r="H68">
        <f t="shared" si="6"/>
        <v>1000</v>
      </c>
      <c r="I68" s="1">
        <f t="shared" si="7"/>
        <v>-55280</v>
      </c>
    </row>
    <row r="69" spans="1:9">
      <c r="A69">
        <v>67</v>
      </c>
      <c r="B69">
        <v>5198856010000</v>
      </c>
      <c r="C69">
        <f t="shared" si="4"/>
        <v>1510.0000000000002</v>
      </c>
      <c r="D69" s="1">
        <v>20000000</v>
      </c>
      <c r="E69" s="1">
        <v>3155141.1214790298</v>
      </c>
      <c r="F69" s="1">
        <v>4248465</v>
      </c>
      <c r="G69" s="1">
        <f t="shared" si="5"/>
        <v>1093323.8785209702</v>
      </c>
      <c r="H69">
        <f t="shared" si="6"/>
        <v>3155141.1214790298</v>
      </c>
      <c r="I69" s="1">
        <f t="shared" si="7"/>
        <v>-1093323.8785209702</v>
      </c>
    </row>
    <row r="70" spans="1:9">
      <c r="A70">
        <v>68</v>
      </c>
      <c r="B70">
        <v>73198719140625</v>
      </c>
      <c r="C70">
        <f t="shared" si="4"/>
        <v>2925.0000000000014</v>
      </c>
      <c r="D70" s="1">
        <v>40000000</v>
      </c>
      <c r="E70" s="1">
        <v>18769797.963068001</v>
      </c>
      <c r="F70" s="1">
        <v>33900720</v>
      </c>
      <c r="G70" s="1">
        <f t="shared" si="5"/>
        <v>15130922.036931999</v>
      </c>
      <c r="H70">
        <f t="shared" si="6"/>
        <v>18769797.963068001</v>
      </c>
      <c r="I70" s="1">
        <f t="shared" si="7"/>
        <v>-15130922.036931999</v>
      </c>
    </row>
    <row r="71" spans="1:9">
      <c r="A71">
        <v>69</v>
      </c>
      <c r="B71">
        <v>8254272650625</v>
      </c>
      <c r="C71">
        <f t="shared" si="4"/>
        <v>1694.9999999999998</v>
      </c>
      <c r="D71" s="1">
        <v>15000000</v>
      </c>
      <c r="E71" s="1">
        <v>3230399.6072693202</v>
      </c>
      <c r="F71" s="1">
        <v>11129580</v>
      </c>
      <c r="G71" s="1">
        <f t="shared" si="5"/>
        <v>7899180.3927306794</v>
      </c>
      <c r="H71">
        <f t="shared" si="6"/>
        <v>3230399.6072693202</v>
      </c>
      <c r="I71" s="1">
        <f t="shared" si="7"/>
        <v>-7899180.3927306794</v>
      </c>
    </row>
    <row r="72" spans="1:9">
      <c r="A72">
        <v>70</v>
      </c>
      <c r="B72">
        <v>83521</v>
      </c>
      <c r="C72">
        <f t="shared" si="4"/>
        <v>17</v>
      </c>
      <c r="D72" s="1">
        <v>8000000</v>
      </c>
      <c r="E72" s="1">
        <v>849482.01036843006</v>
      </c>
      <c r="F72" s="1">
        <v>48120</v>
      </c>
      <c r="G72" s="1">
        <f t="shared" si="5"/>
        <v>801362.01036843006</v>
      </c>
      <c r="H72">
        <f t="shared" si="6"/>
        <v>849482.01036843006</v>
      </c>
      <c r="I72" s="1">
        <f t="shared" si="7"/>
        <v>801362.01036843006</v>
      </c>
    </row>
    <row r="73" spans="1:9">
      <c r="A73">
        <v>71</v>
      </c>
      <c r="B73">
        <v>31125731953936</v>
      </c>
      <c r="C73">
        <f t="shared" si="4"/>
        <v>2362</v>
      </c>
      <c r="D73" s="1">
        <v>28000000</v>
      </c>
      <c r="E73" s="1">
        <v>9148431.0446044803</v>
      </c>
      <c r="F73" s="1">
        <v>10826287</v>
      </c>
      <c r="G73" s="1">
        <f t="shared" si="5"/>
        <v>1677855.9553955197</v>
      </c>
      <c r="H73">
        <f t="shared" si="6"/>
        <v>9148431.0446044803</v>
      </c>
      <c r="I73" s="1">
        <f t="shared" si="7"/>
        <v>-1677855.9553955197</v>
      </c>
    </row>
    <row r="74" spans="1:9">
      <c r="A74">
        <v>72</v>
      </c>
      <c r="B74">
        <v>1</v>
      </c>
      <c r="C74">
        <f t="shared" si="4"/>
        <v>1</v>
      </c>
      <c r="D74" s="1">
        <v>0</v>
      </c>
      <c r="E74" s="1">
        <v>1000</v>
      </c>
      <c r="F74" s="1">
        <v>9527</v>
      </c>
      <c r="G74" s="1">
        <f t="shared" si="5"/>
        <v>8527</v>
      </c>
      <c r="H74">
        <f t="shared" si="6"/>
        <v>1000</v>
      </c>
      <c r="I74" s="1">
        <f t="shared" si="7"/>
        <v>-8527</v>
      </c>
    </row>
    <row r="75" spans="1:9">
      <c r="A75">
        <v>73</v>
      </c>
      <c r="B75">
        <v>80892053988001</v>
      </c>
      <c r="C75">
        <f t="shared" si="4"/>
        <v>2999.0000000000023</v>
      </c>
      <c r="D75" s="1">
        <v>15000000</v>
      </c>
      <c r="E75" s="1">
        <v>17641499.3641348</v>
      </c>
      <c r="F75" s="1">
        <v>21607203</v>
      </c>
      <c r="G75" s="1">
        <f t="shared" si="5"/>
        <v>3965703.6358652003</v>
      </c>
      <c r="H75">
        <f t="shared" si="6"/>
        <v>17641499.3641348</v>
      </c>
      <c r="I75" s="1">
        <f t="shared" si="7"/>
        <v>-3965703.6358652003</v>
      </c>
    </row>
    <row r="76" spans="1:9">
      <c r="A76">
        <v>74</v>
      </c>
      <c r="B76">
        <v>5308416</v>
      </c>
      <c r="C76">
        <f t="shared" si="4"/>
        <v>48.000000000000007</v>
      </c>
      <c r="D76" s="1">
        <v>0</v>
      </c>
      <c r="E76" s="1">
        <v>1000</v>
      </c>
      <c r="F76" s="1">
        <v>134006</v>
      </c>
      <c r="G76" s="1">
        <f t="shared" si="5"/>
        <v>133006</v>
      </c>
      <c r="H76">
        <f t="shared" si="6"/>
        <v>1000</v>
      </c>
      <c r="I76" s="1">
        <f t="shared" si="7"/>
        <v>-133006</v>
      </c>
    </row>
    <row r="77" spans="1:9">
      <c r="A77">
        <v>75</v>
      </c>
      <c r="B77">
        <v>71639296</v>
      </c>
      <c r="C77">
        <f t="shared" si="4"/>
        <v>92.000000000000014</v>
      </c>
      <c r="D77" s="1">
        <v>25000000</v>
      </c>
      <c r="E77" s="1">
        <v>2654645.4436226799</v>
      </c>
      <c r="F77" s="1">
        <v>506878</v>
      </c>
      <c r="G77" s="1">
        <f t="shared" si="5"/>
        <v>2147767.4436226799</v>
      </c>
      <c r="H77">
        <f t="shared" si="6"/>
        <v>2654645.4436226799</v>
      </c>
      <c r="I77" s="1">
        <f t="shared" si="7"/>
        <v>2147767.4436226799</v>
      </c>
    </row>
    <row r="78" spans="1:9">
      <c r="A78">
        <v>76</v>
      </c>
      <c r="B78">
        <v>10000</v>
      </c>
      <c r="C78">
        <f t="shared" si="4"/>
        <v>10.000000000000002</v>
      </c>
      <c r="D78" s="1">
        <v>16000000</v>
      </c>
      <c r="E78" s="1">
        <v>1698963.9895802301</v>
      </c>
      <c r="F78" s="1">
        <v>63967</v>
      </c>
      <c r="G78" s="1">
        <f t="shared" si="5"/>
        <v>1634996.9895802301</v>
      </c>
      <c r="H78">
        <f t="shared" si="6"/>
        <v>1698963.9895802301</v>
      </c>
      <c r="I78" s="1">
        <f t="shared" si="7"/>
        <v>1634996.9895802301</v>
      </c>
    </row>
    <row r="79" spans="1:9">
      <c r="A79">
        <v>77</v>
      </c>
      <c r="B79">
        <v>26133781118641</v>
      </c>
      <c r="C79">
        <f t="shared" si="4"/>
        <v>2261</v>
      </c>
      <c r="D79" s="1">
        <v>30000000</v>
      </c>
      <c r="E79" s="1">
        <v>8370414.7203250602</v>
      </c>
      <c r="F79" s="1">
        <v>24113565</v>
      </c>
      <c r="G79" s="1">
        <f t="shared" si="5"/>
        <v>15743150.27967494</v>
      </c>
      <c r="H79">
        <f t="shared" si="6"/>
        <v>8370414.7203250602</v>
      </c>
      <c r="I79" s="1">
        <f t="shared" si="7"/>
        <v>-15743150.27967494</v>
      </c>
    </row>
    <row r="80" spans="1:9">
      <c r="A80">
        <v>78</v>
      </c>
      <c r="B80">
        <v>1</v>
      </c>
      <c r="C80">
        <f t="shared" si="4"/>
        <v>1</v>
      </c>
      <c r="D80" s="1">
        <v>0</v>
      </c>
      <c r="E80" s="1">
        <v>1000</v>
      </c>
      <c r="F80" s="1">
        <v>11185</v>
      </c>
      <c r="G80" s="1">
        <f t="shared" si="5"/>
        <v>10185</v>
      </c>
      <c r="H80">
        <f t="shared" si="6"/>
        <v>1000</v>
      </c>
      <c r="I80" s="1">
        <f t="shared" si="7"/>
        <v>-10185</v>
      </c>
    </row>
    <row r="81" spans="1:9">
      <c r="A81">
        <v>79</v>
      </c>
      <c r="B81">
        <v>4096</v>
      </c>
      <c r="C81">
        <f t="shared" si="4"/>
        <v>7.9999999999999982</v>
      </c>
      <c r="D81" s="1">
        <v>0</v>
      </c>
      <c r="E81" s="1">
        <v>1000</v>
      </c>
      <c r="F81" s="1">
        <v>58526</v>
      </c>
      <c r="G81" s="1">
        <f t="shared" si="5"/>
        <v>57526</v>
      </c>
      <c r="H81">
        <f t="shared" si="6"/>
        <v>1000</v>
      </c>
      <c r="I81" s="1">
        <f t="shared" si="7"/>
        <v>-57526</v>
      </c>
    </row>
    <row r="82" spans="1:9">
      <c r="A82">
        <v>80</v>
      </c>
      <c r="B82">
        <v>1078193566321</v>
      </c>
      <c r="C82">
        <f t="shared" si="4"/>
        <v>1019.0000000000002</v>
      </c>
      <c r="D82" s="1">
        <v>0</v>
      </c>
      <c r="E82" s="1">
        <v>213910.09961185799</v>
      </c>
      <c r="F82" s="1">
        <v>2756661</v>
      </c>
      <c r="G82" s="1">
        <f t="shared" si="5"/>
        <v>2542750.9003881421</v>
      </c>
      <c r="H82">
        <f t="shared" si="6"/>
        <v>213910.09961185799</v>
      </c>
      <c r="I82" s="1">
        <f t="shared" si="7"/>
        <v>-2542750.9003881421</v>
      </c>
    </row>
    <row r="83" spans="1:9">
      <c r="A83">
        <v>81</v>
      </c>
      <c r="B83">
        <v>1296</v>
      </c>
      <c r="C83">
        <f t="shared" si="4"/>
        <v>6</v>
      </c>
      <c r="D83" s="1">
        <v>0</v>
      </c>
      <c r="E83" s="1">
        <v>1000</v>
      </c>
      <c r="F83" s="1">
        <v>53571</v>
      </c>
      <c r="G83" s="1">
        <f t="shared" si="5"/>
        <v>52571</v>
      </c>
      <c r="H83">
        <f t="shared" si="6"/>
        <v>1000</v>
      </c>
      <c r="I83" s="1">
        <f t="shared" si="7"/>
        <v>-52571</v>
      </c>
    </row>
    <row r="84" spans="1:9">
      <c r="A84">
        <v>82</v>
      </c>
      <c r="B84">
        <v>60072668430336</v>
      </c>
      <c r="C84">
        <f t="shared" si="4"/>
        <v>2784.0000000000014</v>
      </c>
      <c r="D84" s="1">
        <v>0</v>
      </c>
      <c r="E84" s="1">
        <v>11918222.190594601</v>
      </c>
      <c r="F84" s="1">
        <v>9610204</v>
      </c>
      <c r="G84" s="1">
        <f t="shared" si="5"/>
        <v>2308018.1905946005</v>
      </c>
      <c r="H84">
        <f t="shared" si="6"/>
        <v>11918222.190594601</v>
      </c>
      <c r="I84" s="1">
        <f t="shared" si="7"/>
        <v>2308018.1905946005</v>
      </c>
    </row>
    <row r="85" spans="1:9">
      <c r="A85">
        <v>83</v>
      </c>
      <c r="B85">
        <v>116734389488161</v>
      </c>
      <c r="C85">
        <f t="shared" si="4"/>
        <v>3286.9999999999977</v>
      </c>
      <c r="D85" s="1">
        <v>0</v>
      </c>
      <c r="E85" s="1">
        <v>23159723.507483602</v>
      </c>
      <c r="F85" s="1">
        <v>39699023</v>
      </c>
      <c r="G85" s="1">
        <f t="shared" si="5"/>
        <v>16539299.492516398</v>
      </c>
      <c r="H85">
        <f t="shared" si="6"/>
        <v>23159723.507483602</v>
      </c>
      <c r="I85" s="1">
        <f t="shared" si="7"/>
        <v>-16539299.492516398</v>
      </c>
    </row>
    <row r="86" spans="1:9">
      <c r="A86">
        <v>84</v>
      </c>
      <c r="B86">
        <v>625</v>
      </c>
      <c r="C86">
        <f t="shared" si="4"/>
        <v>4.9999999999999991</v>
      </c>
      <c r="D86" s="1">
        <v>0</v>
      </c>
      <c r="E86" s="1">
        <v>1000</v>
      </c>
      <c r="F86" s="1">
        <v>45364</v>
      </c>
      <c r="G86" s="1">
        <f t="shared" si="5"/>
        <v>44364</v>
      </c>
      <c r="H86">
        <f t="shared" si="6"/>
        <v>1000</v>
      </c>
      <c r="I86" s="1">
        <f t="shared" si="7"/>
        <v>-44364</v>
      </c>
    </row>
    <row r="87" spans="1:9">
      <c r="A87">
        <v>85</v>
      </c>
      <c r="B87">
        <v>1</v>
      </c>
      <c r="C87">
        <f t="shared" si="4"/>
        <v>1</v>
      </c>
      <c r="D87" s="1">
        <v>0</v>
      </c>
      <c r="E87" s="1">
        <v>1000</v>
      </c>
      <c r="F87" s="1">
        <v>4268</v>
      </c>
      <c r="G87" s="1">
        <f t="shared" si="5"/>
        <v>3268</v>
      </c>
      <c r="H87">
        <f t="shared" si="6"/>
        <v>1000</v>
      </c>
      <c r="I87" s="1">
        <f t="shared" si="7"/>
        <v>-3268</v>
      </c>
    </row>
    <row r="88" spans="1:9">
      <c r="A88">
        <v>86</v>
      </c>
      <c r="B88">
        <v>66346172739856</v>
      </c>
      <c r="C88">
        <f t="shared" si="4"/>
        <v>2854.0000000000005</v>
      </c>
      <c r="D88" s="1">
        <v>80000000</v>
      </c>
      <c r="E88" s="1">
        <v>21657684.995759699</v>
      </c>
      <c r="F88" s="1">
        <v>9684809</v>
      </c>
      <c r="G88" s="1">
        <f t="shared" si="5"/>
        <v>11972875.995759699</v>
      </c>
      <c r="H88">
        <f t="shared" si="6"/>
        <v>21657684.995759699</v>
      </c>
      <c r="I88" s="1">
        <f t="shared" si="7"/>
        <v>11972875.995759699</v>
      </c>
    </row>
    <row r="89" spans="1:9">
      <c r="A89">
        <v>87</v>
      </c>
      <c r="B89">
        <v>1</v>
      </c>
      <c r="C89">
        <f t="shared" si="4"/>
        <v>1</v>
      </c>
      <c r="D89" s="1">
        <v>0</v>
      </c>
      <c r="E89" s="1">
        <v>1000</v>
      </c>
      <c r="F89" s="1">
        <v>12705</v>
      </c>
      <c r="G89" s="1">
        <f t="shared" si="5"/>
        <v>11705</v>
      </c>
      <c r="H89">
        <f t="shared" si="6"/>
        <v>1000</v>
      </c>
      <c r="I89" s="1">
        <f t="shared" si="7"/>
        <v>-11705</v>
      </c>
    </row>
    <row r="90" spans="1:9">
      <c r="A90">
        <v>88</v>
      </c>
      <c r="B90">
        <v>3111696</v>
      </c>
      <c r="C90">
        <f t="shared" si="4"/>
        <v>42.000000000000007</v>
      </c>
      <c r="D90" s="1">
        <v>0</v>
      </c>
      <c r="E90" s="1">
        <v>1000</v>
      </c>
      <c r="F90" s="1">
        <v>20146</v>
      </c>
      <c r="G90" s="1">
        <f t="shared" si="5"/>
        <v>19146</v>
      </c>
      <c r="H90">
        <f t="shared" si="6"/>
        <v>1000</v>
      </c>
      <c r="I90" s="1">
        <f t="shared" si="7"/>
        <v>-19146</v>
      </c>
    </row>
    <row r="91" spans="1:9">
      <c r="A91">
        <v>89</v>
      </c>
      <c r="B91">
        <v>6561</v>
      </c>
      <c r="C91">
        <f t="shared" si="4"/>
        <v>9.0000000000000018</v>
      </c>
      <c r="D91" s="1">
        <v>0</v>
      </c>
      <c r="E91" s="1">
        <v>1000</v>
      </c>
      <c r="F91" s="1">
        <v>76190</v>
      </c>
      <c r="G91" s="1">
        <f t="shared" si="5"/>
        <v>75190</v>
      </c>
      <c r="H91">
        <f t="shared" si="6"/>
        <v>1000</v>
      </c>
      <c r="I91" s="1">
        <f t="shared" si="7"/>
        <v>-75190</v>
      </c>
    </row>
    <row r="92" spans="1:9">
      <c r="A92">
        <v>90</v>
      </c>
      <c r="B92">
        <v>2401</v>
      </c>
      <c r="C92">
        <f t="shared" si="4"/>
        <v>6.9999999999999991</v>
      </c>
      <c r="D92" s="1">
        <v>3500000</v>
      </c>
      <c r="E92" s="1">
        <v>371648.37276303401</v>
      </c>
      <c r="F92" s="1">
        <v>28094</v>
      </c>
      <c r="G92" s="1">
        <f t="shared" si="5"/>
        <v>343554.37276303401</v>
      </c>
      <c r="H92">
        <f t="shared" si="6"/>
        <v>371648.37276303401</v>
      </c>
      <c r="I92" s="1">
        <f t="shared" si="7"/>
        <v>343554.37276303401</v>
      </c>
    </row>
    <row r="93" spans="1:9">
      <c r="A93">
        <v>91</v>
      </c>
      <c r="B93">
        <v>625</v>
      </c>
      <c r="C93">
        <f t="shared" si="4"/>
        <v>4.9999999999999991</v>
      </c>
      <c r="D93" s="1">
        <v>0</v>
      </c>
      <c r="E93" s="1">
        <v>1000</v>
      </c>
      <c r="F93" s="1">
        <v>20393</v>
      </c>
      <c r="G93" s="1">
        <f t="shared" si="5"/>
        <v>19393</v>
      </c>
      <c r="H93">
        <f t="shared" si="6"/>
        <v>1000</v>
      </c>
      <c r="I93" s="1">
        <f t="shared" si="7"/>
        <v>-19393</v>
      </c>
    </row>
    <row r="94" spans="1:9">
      <c r="A94">
        <v>92</v>
      </c>
      <c r="B94">
        <v>9357487118001</v>
      </c>
      <c r="C94">
        <f t="shared" si="4"/>
        <v>1749.0000000000002</v>
      </c>
      <c r="D94" s="1">
        <v>1100000</v>
      </c>
      <c r="E94" s="1">
        <v>1973298.8081125501</v>
      </c>
      <c r="F94" s="1">
        <v>2805754</v>
      </c>
      <c r="G94" s="1">
        <f t="shared" si="5"/>
        <v>832455.19188744994</v>
      </c>
      <c r="H94">
        <f t="shared" si="6"/>
        <v>1973298.8081125501</v>
      </c>
      <c r="I94" s="1">
        <f t="shared" si="7"/>
        <v>-832455.19188744994</v>
      </c>
    </row>
    <row r="95" spans="1:9">
      <c r="A95">
        <v>93</v>
      </c>
      <c r="B95">
        <v>1</v>
      </c>
      <c r="C95">
        <f t="shared" si="4"/>
        <v>1</v>
      </c>
      <c r="D95" s="1">
        <v>0</v>
      </c>
      <c r="E95" s="1">
        <v>1000</v>
      </c>
      <c r="F95" s="1">
        <v>4763</v>
      </c>
      <c r="G95" s="1">
        <f t="shared" si="5"/>
        <v>3763</v>
      </c>
      <c r="H95">
        <f t="shared" si="6"/>
        <v>1000</v>
      </c>
      <c r="I95" s="1">
        <f t="shared" si="7"/>
        <v>-3763</v>
      </c>
    </row>
    <row r="96" spans="1:9">
      <c r="A96">
        <v>94</v>
      </c>
      <c r="B96">
        <v>1</v>
      </c>
      <c r="C96">
        <f t="shared" si="4"/>
        <v>1</v>
      </c>
      <c r="D96" s="1">
        <v>0</v>
      </c>
      <c r="E96" s="1">
        <v>1000</v>
      </c>
      <c r="F96" s="1">
        <v>11749</v>
      </c>
      <c r="G96" s="1">
        <f t="shared" si="5"/>
        <v>10749</v>
      </c>
      <c r="H96">
        <f t="shared" si="6"/>
        <v>1000</v>
      </c>
      <c r="I96" s="1">
        <f t="shared" si="7"/>
        <v>-10749</v>
      </c>
    </row>
    <row r="97" spans="1:9">
      <c r="A97">
        <v>95</v>
      </c>
      <c r="B97">
        <v>16</v>
      </c>
      <c r="C97">
        <f t="shared" si="4"/>
        <v>2</v>
      </c>
      <c r="D97" s="1">
        <v>500000</v>
      </c>
      <c r="E97" s="1">
        <v>53092.624615557797</v>
      </c>
      <c r="F97" s="1">
        <v>32847</v>
      </c>
      <c r="G97" s="1">
        <f t="shared" si="5"/>
        <v>20245.624615557797</v>
      </c>
      <c r="H97">
        <f t="shared" si="6"/>
        <v>53092.624615557797</v>
      </c>
      <c r="I97" s="1">
        <f t="shared" si="7"/>
        <v>20245.624615557797</v>
      </c>
    </row>
    <row r="98" spans="1:9">
      <c r="A98">
        <v>96</v>
      </c>
      <c r="B98">
        <v>168896016</v>
      </c>
      <c r="C98">
        <f t="shared" si="4"/>
        <v>114.00000000000003</v>
      </c>
      <c r="D98" s="1">
        <v>25000000</v>
      </c>
      <c r="E98" s="1">
        <v>2654664.7390398602</v>
      </c>
      <c r="F98" s="1">
        <v>400782</v>
      </c>
      <c r="G98" s="1">
        <f t="shared" si="5"/>
        <v>2253882.7390398602</v>
      </c>
      <c r="H98">
        <f t="shared" si="6"/>
        <v>2654664.7390398602</v>
      </c>
      <c r="I98" s="1">
        <f t="shared" si="7"/>
        <v>2253882.7390398602</v>
      </c>
    </row>
    <row r="99" spans="1:9">
      <c r="A99">
        <v>97</v>
      </c>
      <c r="B99">
        <v>76454895334801</v>
      </c>
      <c r="C99">
        <f t="shared" si="4"/>
        <v>2957.0000000000009</v>
      </c>
      <c r="D99" s="1">
        <v>65000000</v>
      </c>
      <c r="E99" s="1">
        <v>22070443.968591299</v>
      </c>
      <c r="F99" s="1">
        <v>26531879</v>
      </c>
      <c r="G99" s="1">
        <f t="shared" si="5"/>
        <v>4461435.0314087011</v>
      </c>
      <c r="H99">
        <f t="shared" si="6"/>
        <v>22070443.968591299</v>
      </c>
      <c r="I99" s="1">
        <f t="shared" si="7"/>
        <v>-4461435.0314087011</v>
      </c>
    </row>
    <row r="100" spans="1:9">
      <c r="A100">
        <v>98</v>
      </c>
      <c r="B100">
        <v>233248156631296</v>
      </c>
      <c r="C100">
        <f t="shared" si="4"/>
        <v>3908.0000000000027</v>
      </c>
      <c r="D100" s="1">
        <v>132000000</v>
      </c>
      <c r="E100" s="1">
        <v>60292129.156368397</v>
      </c>
      <c r="F100" s="1">
        <v>100561125</v>
      </c>
      <c r="G100" s="1">
        <f t="shared" si="5"/>
        <v>40268995.843631603</v>
      </c>
      <c r="H100">
        <f t="shared" si="6"/>
        <v>105511226.0236447</v>
      </c>
      <c r="I100" s="1">
        <f t="shared" si="7"/>
        <v>4950101.0236447006</v>
      </c>
    </row>
    <row r="101" spans="1:9">
      <c r="A101">
        <v>99</v>
      </c>
      <c r="B101">
        <v>81</v>
      </c>
      <c r="C101">
        <f t="shared" si="4"/>
        <v>3.0000000000000004</v>
      </c>
      <c r="D101" s="1">
        <v>0</v>
      </c>
      <c r="E101" s="1">
        <v>1000</v>
      </c>
      <c r="F101" s="1">
        <v>42808</v>
      </c>
      <c r="G101" s="1">
        <f t="shared" si="5"/>
        <v>41808</v>
      </c>
      <c r="H101">
        <f t="shared" si="6"/>
        <v>1000</v>
      </c>
      <c r="I101" s="1">
        <f t="shared" si="7"/>
        <v>-41808</v>
      </c>
    </row>
    <row r="102" spans="1:9">
      <c r="A102">
        <v>100</v>
      </c>
      <c r="B102">
        <v>185398179210000</v>
      </c>
      <c r="C102">
        <f t="shared" si="4"/>
        <v>3689.9999999999973</v>
      </c>
      <c r="D102" s="1">
        <v>150000000</v>
      </c>
      <c r="E102" s="1">
        <v>52710183.6263403</v>
      </c>
      <c r="F102" s="1">
        <v>102750665</v>
      </c>
      <c r="G102" s="1">
        <f t="shared" si="5"/>
        <v>50040481.3736597</v>
      </c>
      <c r="H102">
        <f t="shared" si="6"/>
        <v>92242821.346095532</v>
      </c>
      <c r="I102" s="1">
        <f t="shared" si="7"/>
        <v>-10507843.653904468</v>
      </c>
    </row>
    <row r="103" spans="1:9">
      <c r="A103">
        <v>101</v>
      </c>
      <c r="B103">
        <v>146661788160000</v>
      </c>
      <c r="C103">
        <f t="shared" si="4"/>
        <v>3479.9999999999982</v>
      </c>
      <c r="D103" s="1">
        <v>60000000</v>
      </c>
      <c r="E103" s="1">
        <v>35468337.098492503</v>
      </c>
      <c r="F103" s="1">
        <v>12712272</v>
      </c>
      <c r="G103" s="1">
        <f t="shared" si="5"/>
        <v>22756065.098492503</v>
      </c>
      <c r="H103">
        <f t="shared" si="6"/>
        <v>35468337.098492503</v>
      </c>
      <c r="I103" s="1">
        <f t="shared" si="7"/>
        <v>22756065.098492503</v>
      </c>
    </row>
    <row r="104" spans="1:9">
      <c r="A104">
        <v>102</v>
      </c>
      <c r="B104">
        <v>2401</v>
      </c>
      <c r="C104">
        <f t="shared" si="4"/>
        <v>6.9999999999999991</v>
      </c>
      <c r="D104" s="1">
        <v>0</v>
      </c>
      <c r="E104" s="1">
        <v>1000</v>
      </c>
      <c r="F104" s="1">
        <v>108223</v>
      </c>
      <c r="G104" s="1">
        <f t="shared" si="5"/>
        <v>107223</v>
      </c>
      <c r="H104">
        <f t="shared" si="6"/>
        <v>1000</v>
      </c>
      <c r="I104" s="1">
        <f t="shared" si="7"/>
        <v>-107223</v>
      </c>
    </row>
    <row r="105" spans="1:9">
      <c r="A105">
        <v>103</v>
      </c>
      <c r="B105">
        <v>2401</v>
      </c>
      <c r="C105">
        <f t="shared" si="4"/>
        <v>6.9999999999999991</v>
      </c>
      <c r="D105" s="1">
        <v>1700000</v>
      </c>
      <c r="E105" s="1">
        <v>180514.924158454</v>
      </c>
      <c r="F105" s="1">
        <v>28451</v>
      </c>
      <c r="G105" s="1">
        <f t="shared" si="5"/>
        <v>152063.924158454</v>
      </c>
      <c r="H105">
        <f t="shared" si="6"/>
        <v>180514.924158454</v>
      </c>
      <c r="I105" s="1">
        <f t="shared" si="7"/>
        <v>152063.924158454</v>
      </c>
    </row>
    <row r="106" spans="1:9">
      <c r="A106">
        <v>104</v>
      </c>
      <c r="B106">
        <v>96101965591921</v>
      </c>
      <c r="C106">
        <f t="shared" si="4"/>
        <v>3131.0000000000009</v>
      </c>
      <c r="D106" s="1">
        <v>54000000</v>
      </c>
      <c r="E106" s="1">
        <v>24800321.116485301</v>
      </c>
      <c r="F106" s="1">
        <v>21525560</v>
      </c>
      <c r="G106" s="1">
        <f t="shared" si="5"/>
        <v>3274761.1164853014</v>
      </c>
      <c r="H106">
        <f t="shared" si="6"/>
        <v>24800321.116485301</v>
      </c>
      <c r="I106" s="1">
        <f t="shared" si="7"/>
        <v>3274761.1164853014</v>
      </c>
    </row>
    <row r="107" spans="1:9">
      <c r="A107">
        <v>105</v>
      </c>
      <c r="B107">
        <v>1</v>
      </c>
      <c r="C107">
        <f t="shared" si="4"/>
        <v>1</v>
      </c>
      <c r="D107" s="1">
        <v>0</v>
      </c>
      <c r="E107" s="1">
        <v>1000</v>
      </c>
      <c r="F107" s="1">
        <v>1340</v>
      </c>
      <c r="G107" s="1">
        <f t="shared" si="5"/>
        <v>340</v>
      </c>
      <c r="H107">
        <f t="shared" si="6"/>
        <v>1000</v>
      </c>
      <c r="I107" s="1">
        <f t="shared" si="7"/>
        <v>-340</v>
      </c>
    </row>
    <row r="108" spans="1:9">
      <c r="A108">
        <v>106</v>
      </c>
      <c r="B108">
        <v>105646246606096</v>
      </c>
      <c r="C108">
        <f t="shared" si="4"/>
        <v>3205.9999999999991</v>
      </c>
      <c r="D108" s="1">
        <v>45000000</v>
      </c>
      <c r="E108" s="1">
        <v>25738208.209380198</v>
      </c>
      <c r="F108" s="1">
        <v>24321341</v>
      </c>
      <c r="G108" s="1">
        <f t="shared" si="5"/>
        <v>1416867.2093801983</v>
      </c>
      <c r="H108">
        <f t="shared" si="6"/>
        <v>25738208.209380198</v>
      </c>
      <c r="I108" s="1">
        <f t="shared" si="7"/>
        <v>1416867.2093801983</v>
      </c>
    </row>
    <row r="109" spans="1:9">
      <c r="A109">
        <v>107</v>
      </c>
      <c r="B109">
        <v>1296</v>
      </c>
      <c r="C109">
        <f t="shared" si="4"/>
        <v>6</v>
      </c>
      <c r="D109" s="1">
        <v>0</v>
      </c>
      <c r="E109" s="1">
        <v>1000</v>
      </c>
      <c r="F109" s="1">
        <v>28550</v>
      </c>
      <c r="G109" s="1">
        <f t="shared" si="5"/>
        <v>27550</v>
      </c>
      <c r="H109">
        <f t="shared" si="6"/>
        <v>1000</v>
      </c>
      <c r="I109" s="1">
        <f t="shared" si="7"/>
        <v>-27550</v>
      </c>
    </row>
    <row r="110" spans="1:9">
      <c r="A110">
        <v>108</v>
      </c>
      <c r="B110">
        <v>107904913777441</v>
      </c>
      <c r="C110">
        <f t="shared" si="4"/>
        <v>3222.9999999999986</v>
      </c>
      <c r="D110" s="1">
        <v>65000000</v>
      </c>
      <c r="E110" s="1">
        <v>28310025.4203851</v>
      </c>
      <c r="F110" s="1">
        <v>13427872</v>
      </c>
      <c r="G110" s="1">
        <f t="shared" si="5"/>
        <v>14882153.4203851</v>
      </c>
      <c r="H110">
        <f t="shared" si="6"/>
        <v>28310025.4203851</v>
      </c>
      <c r="I110" s="1">
        <f t="shared" si="7"/>
        <v>14882153.4203851</v>
      </c>
    </row>
    <row r="111" spans="1:9">
      <c r="A111">
        <v>109</v>
      </c>
      <c r="B111">
        <v>1</v>
      </c>
      <c r="C111">
        <f t="shared" si="4"/>
        <v>1</v>
      </c>
      <c r="D111" s="1">
        <v>0</v>
      </c>
      <c r="E111" s="1">
        <v>1000</v>
      </c>
      <c r="F111" s="1">
        <v>4534</v>
      </c>
      <c r="G111" s="1">
        <f t="shared" si="5"/>
        <v>3534</v>
      </c>
      <c r="H111">
        <f t="shared" si="6"/>
        <v>1000</v>
      </c>
      <c r="I111" s="1">
        <f t="shared" si="7"/>
        <v>-3534</v>
      </c>
    </row>
    <row r="112" spans="1:9">
      <c r="A112">
        <v>110</v>
      </c>
      <c r="B112">
        <v>1</v>
      </c>
      <c r="C112">
        <f t="shared" si="4"/>
        <v>1</v>
      </c>
      <c r="D112" s="1">
        <v>0</v>
      </c>
      <c r="E112" s="1">
        <v>1000</v>
      </c>
      <c r="F112" s="1">
        <v>7062</v>
      </c>
      <c r="G112" s="1">
        <f t="shared" si="5"/>
        <v>6062</v>
      </c>
      <c r="H112">
        <f t="shared" si="6"/>
        <v>1000</v>
      </c>
      <c r="I112" s="1">
        <f t="shared" si="7"/>
        <v>-6062</v>
      </c>
    </row>
    <row r="113" spans="1:9">
      <c r="A113">
        <v>111</v>
      </c>
      <c r="B113">
        <v>31125731953936</v>
      </c>
      <c r="C113">
        <f t="shared" si="4"/>
        <v>2362</v>
      </c>
      <c r="D113" s="1">
        <v>85000000</v>
      </c>
      <c r="E113" s="1">
        <v>15200990.250416201</v>
      </c>
      <c r="F113" s="1">
        <v>13395610</v>
      </c>
      <c r="G113" s="1">
        <f t="shared" si="5"/>
        <v>1805380.2504162006</v>
      </c>
      <c r="H113">
        <f t="shared" si="6"/>
        <v>15200990.250416201</v>
      </c>
      <c r="I113" s="1">
        <f t="shared" si="7"/>
        <v>1805380.2504162006</v>
      </c>
    </row>
    <row r="114" spans="1:9">
      <c r="A114">
        <v>112</v>
      </c>
      <c r="B114">
        <v>39125037510001</v>
      </c>
      <c r="C114">
        <f t="shared" si="4"/>
        <v>2501.0000000000005</v>
      </c>
      <c r="D114" s="1">
        <v>35000000</v>
      </c>
      <c r="E114" s="1">
        <v>11478764.0151147</v>
      </c>
      <c r="F114" s="1">
        <v>4510408</v>
      </c>
      <c r="G114" s="1">
        <f t="shared" si="5"/>
        <v>6968356.0151147004</v>
      </c>
      <c r="H114">
        <f t="shared" si="6"/>
        <v>11478764.0151147</v>
      </c>
      <c r="I114" s="1">
        <f t="shared" si="7"/>
        <v>6968356.0151147004</v>
      </c>
    </row>
    <row r="115" spans="1:9">
      <c r="A115">
        <v>113</v>
      </c>
      <c r="B115">
        <v>1</v>
      </c>
      <c r="C115">
        <f t="shared" si="4"/>
        <v>1</v>
      </c>
      <c r="D115" s="1">
        <v>0</v>
      </c>
      <c r="E115" s="1">
        <v>1000</v>
      </c>
      <c r="F115" s="1">
        <v>9920</v>
      </c>
      <c r="G115" s="1">
        <f t="shared" si="5"/>
        <v>8920</v>
      </c>
      <c r="H115">
        <f t="shared" si="6"/>
        <v>1000</v>
      </c>
      <c r="I115" s="1">
        <f t="shared" si="7"/>
        <v>-8920</v>
      </c>
    </row>
    <row r="118" spans="1:9">
      <c r="G118" s="1">
        <f>SUM(G2:G115)</f>
        <v>475405327.0368011</v>
      </c>
      <c r="I118" s="1">
        <f>SUM(I2:I113)</f>
        <v>-4266818.5239394642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analysis.txt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2014-02-27T01:49:59Z</dcterms:created>
  <dcterms:modified xsi:type="dcterms:W3CDTF">2014-02-27T03:46:28Z</dcterms:modified>
</cp:coreProperties>
</file>