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 by TechCollege SDA\8. Machine Learning Regression\Practical Project Regression\"/>
    </mc:Choice>
  </mc:AlternateContent>
  <xr:revisionPtr revIDLastSave="0" documentId="13_ncr:1_{492F9773-9E31-45AE-B4AF-8F0CEC17DA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9_Conc" sheetId="1" r:id="rId1"/>
    <sheet name="60_Depo" sheetId="17" r:id="rId2"/>
    <sheet name="61_PCL_TP" sheetId="18" r:id="rId3"/>
  </sheets>
  <definedNames>
    <definedName name="_xlnm.Print_Area" localSheetId="1">'60_Depo'!$A$1:$O$62</definedName>
    <definedName name="_xlnm.Print_Area" localSheetId="2">'61_PCL_TP'!$A$1:$R$62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C5" i="17"/>
  <c r="C5" i="18"/>
  <c r="B5" i="17"/>
  <c r="B5" i="18"/>
  <c r="Q5" i="17"/>
  <c r="Q5" i="18"/>
  <c r="R5" i="17"/>
  <c r="P5" i="17"/>
  <c r="O5" i="17"/>
  <c r="N5" i="17"/>
  <c r="M5" i="17"/>
  <c r="L5" i="17"/>
  <c r="K5" i="17"/>
  <c r="J5" i="17"/>
  <c r="I5" i="17"/>
  <c r="H5" i="17"/>
  <c r="G5" i="17"/>
  <c r="F5" i="17"/>
  <c r="R5" i="18"/>
  <c r="P5" i="18"/>
  <c r="O5" i="18"/>
  <c r="N5" i="18"/>
  <c r="M5" i="18"/>
  <c r="L5" i="18"/>
  <c r="K5" i="18"/>
  <c r="J5" i="18"/>
  <c r="I5" i="18"/>
  <c r="H5" i="18"/>
  <c r="G5" i="18"/>
  <c r="F5" i="18"/>
  <c r="E5" i="17"/>
  <c r="E5" i="18"/>
  <c r="A5" i="17"/>
  <c r="A5" i="18"/>
</calcChain>
</file>

<file path=xl/sharedStrings.xml><?xml version="1.0" encoding="utf-8"?>
<sst xmlns="http://schemas.openxmlformats.org/spreadsheetml/2006/main" count="473" uniqueCount="182">
  <si>
    <t>China</t>
  </si>
  <si>
    <r>
      <t>Precip</t>
    </r>
    <r>
      <rPr>
        <sz val="10"/>
        <rFont val="Times New Roman"/>
        <family val="1"/>
      </rPr>
      <t>.</t>
    </r>
    <phoneticPr fontId="2"/>
  </si>
  <si>
    <r>
      <t>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</si>
  <si>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NO</t>
    </r>
    <r>
      <rPr>
        <vertAlign val="subscript"/>
        <sz val="10"/>
        <rFont val="Times New Roman"/>
        <family val="1"/>
      </rPr>
      <t>3</t>
    </r>
    <r>
      <rPr>
        <vertAlign val="superscript"/>
        <sz val="10"/>
        <rFont val="Times New Roman"/>
        <family val="1"/>
      </rPr>
      <t>-</t>
    </r>
    <phoneticPr fontId="2"/>
  </si>
  <si>
    <r>
      <t>Cl</t>
    </r>
    <r>
      <rPr>
        <vertAlign val="superscript"/>
        <sz val="10"/>
        <rFont val="Times New Roman"/>
        <family val="1"/>
      </rPr>
      <t>-</t>
    </r>
    <phoneticPr fontId="2"/>
  </si>
  <si>
    <r>
      <t>NH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+</t>
    </r>
    <phoneticPr fontId="2"/>
  </si>
  <si>
    <r>
      <t>Na</t>
    </r>
    <r>
      <rPr>
        <vertAlign val="superscript"/>
        <sz val="10"/>
        <rFont val="Times New Roman"/>
        <family val="1"/>
      </rPr>
      <t>+</t>
    </r>
    <phoneticPr fontId="2"/>
  </si>
  <si>
    <r>
      <t>K</t>
    </r>
    <r>
      <rPr>
        <vertAlign val="superscript"/>
        <sz val="10"/>
        <rFont val="Times New Roman"/>
        <family val="1"/>
      </rPr>
      <t>+</t>
    </r>
    <phoneticPr fontId="2"/>
  </si>
  <si>
    <r>
      <t>Ca</t>
    </r>
    <r>
      <rPr>
        <vertAlign val="superscript"/>
        <sz val="10"/>
        <rFont val="Times New Roman"/>
        <family val="1"/>
      </rPr>
      <t>2+</t>
    </r>
    <phoneticPr fontId="2"/>
  </si>
  <si>
    <r>
      <t>Mg</t>
    </r>
    <r>
      <rPr>
        <vertAlign val="superscript"/>
        <sz val="10"/>
        <rFont val="Times New Roman"/>
        <family val="1"/>
      </rPr>
      <t>2+</t>
    </r>
    <phoneticPr fontId="2"/>
  </si>
  <si>
    <r>
      <t>H</t>
    </r>
    <r>
      <rPr>
        <vertAlign val="superscript"/>
        <sz val="10"/>
        <rFont val="Times New Roman"/>
        <family val="1"/>
      </rPr>
      <t>+</t>
    </r>
    <phoneticPr fontId="2"/>
  </si>
  <si>
    <t>pH</t>
    <phoneticPr fontId="2"/>
  </si>
  <si>
    <t>EC</t>
    <phoneticPr fontId="2"/>
  </si>
  <si>
    <t>Indonesia</t>
  </si>
  <si>
    <t>Jakarta</t>
  </si>
  <si>
    <t>Serpong</t>
  </si>
  <si>
    <t>Kototabang</t>
  </si>
  <si>
    <t>Bandung</t>
  </si>
  <si>
    <t>Japan</t>
  </si>
  <si>
    <t>Malaysia</t>
  </si>
  <si>
    <t>Petaling Jaya</t>
  </si>
  <si>
    <t>Tanah Rata</t>
  </si>
  <si>
    <t>Mongolia</t>
  </si>
  <si>
    <t>Ulaanbaatar</t>
  </si>
  <si>
    <t>Terelj</t>
  </si>
  <si>
    <t>Philippines</t>
  </si>
  <si>
    <t>Metro Manila</t>
  </si>
  <si>
    <t>Los Banos</t>
  </si>
  <si>
    <t>Republic</t>
  </si>
  <si>
    <t>Kanghwa</t>
  </si>
  <si>
    <t>of Korea</t>
  </si>
  <si>
    <t>Russia</t>
  </si>
  <si>
    <t>Mondy</t>
  </si>
  <si>
    <t>Listvyanka</t>
  </si>
  <si>
    <t>Irkutsk</t>
  </si>
  <si>
    <t>Bangkok</t>
  </si>
  <si>
    <t>Hanoi</t>
  </si>
  <si>
    <t>Data in hatched column: Rejected annual value by the criteria of EANET (%PCL&lt;80% or %TP&lt;80%)</t>
    <phoneticPr fontId="2"/>
  </si>
  <si>
    <t>Code</t>
    <phoneticPr fontId="1"/>
  </si>
  <si>
    <t>CN</t>
    <phoneticPr fontId="1"/>
  </si>
  <si>
    <t>CN</t>
  </si>
  <si>
    <t>ID</t>
    <phoneticPr fontId="1"/>
  </si>
  <si>
    <t>ID</t>
  </si>
  <si>
    <t>JP</t>
  </si>
  <si>
    <t>MY</t>
    <phoneticPr fontId="1"/>
  </si>
  <si>
    <t>MN</t>
    <phoneticPr fontId="1"/>
  </si>
  <si>
    <t>PH</t>
    <phoneticPr fontId="1"/>
  </si>
  <si>
    <t>KR</t>
    <phoneticPr fontId="1"/>
  </si>
  <si>
    <t>RU</t>
    <phoneticPr fontId="1"/>
  </si>
  <si>
    <t>RU</t>
  </si>
  <si>
    <t>TH</t>
  </si>
  <si>
    <t>VN</t>
    <phoneticPr fontId="1"/>
  </si>
  <si>
    <t>Banryu</t>
  </si>
  <si>
    <t>Country</t>
    <phoneticPr fontId="1"/>
  </si>
  <si>
    <t>Name of sites</t>
    <phoneticPr fontId="1"/>
  </si>
  <si>
    <t>Data in hatched column: Below the criteria of EANET (%PCL&lt;80% or %TP&lt;80%)</t>
    <phoneticPr fontId="2"/>
  </si>
  <si>
    <t>Lao PDR</t>
    <phoneticPr fontId="2"/>
  </si>
  <si>
    <t>LA</t>
    <phoneticPr fontId="2"/>
  </si>
  <si>
    <t>[***]</t>
    <phoneticPr fontId="2"/>
  </si>
  <si>
    <t>Not measured</t>
    <phoneticPr fontId="2"/>
  </si>
  <si>
    <t>Tappi</t>
  </si>
  <si>
    <t>Ochiishi</t>
  </si>
  <si>
    <t>Sado-seki</t>
  </si>
  <si>
    <t>Happo</t>
  </si>
  <si>
    <t>Oki</t>
  </si>
  <si>
    <t>Yusuhara</t>
  </si>
  <si>
    <t>Ogasawara</t>
  </si>
  <si>
    <t>Hedo</t>
  </si>
  <si>
    <t>Ijira</t>
  </si>
  <si>
    <t>Cambodia</t>
  </si>
  <si>
    <t>Phnom Penh</t>
  </si>
  <si>
    <t>Jinyunshan</t>
  </si>
  <si>
    <t>Shizhan</t>
  </si>
  <si>
    <t>Jiwozi</t>
  </si>
  <si>
    <t>Hongwen</t>
  </si>
  <si>
    <t>Xiaoping</t>
  </si>
  <si>
    <t>Xiang Zhou</t>
  </si>
  <si>
    <t>Samutprakarn</t>
  </si>
  <si>
    <t>Khanchanaburi</t>
  </si>
  <si>
    <t>Chiang Mai (Mae Hia)</t>
  </si>
  <si>
    <t>Rishiri</t>
  </si>
  <si>
    <t>Thailand</t>
  </si>
  <si>
    <t>Cheju (Kosan)</t>
    <phoneticPr fontId="2"/>
  </si>
  <si>
    <t>KH</t>
    <phoneticPr fontId="1"/>
  </si>
  <si>
    <t>Phnom Penh</t>
    <phoneticPr fontId="2"/>
  </si>
  <si>
    <t>Jinyunshan</t>
    <phoneticPr fontId="2"/>
  </si>
  <si>
    <t>Shizhan</t>
    <phoneticPr fontId="2"/>
  </si>
  <si>
    <t>Jiwozi</t>
    <phoneticPr fontId="2"/>
  </si>
  <si>
    <t>Hongwen</t>
    <phoneticPr fontId="2"/>
  </si>
  <si>
    <t>Xiaoping</t>
    <phoneticPr fontId="2"/>
  </si>
  <si>
    <t>Xiang Zhou</t>
    <phoneticPr fontId="2"/>
  </si>
  <si>
    <t>Rishiri</t>
    <phoneticPr fontId="2"/>
  </si>
  <si>
    <t>Vientian</t>
    <phoneticPr fontId="2"/>
  </si>
  <si>
    <t>Imsil</t>
    <phoneticPr fontId="1"/>
  </si>
  <si>
    <t>Primorskaya</t>
    <phoneticPr fontId="2"/>
  </si>
  <si>
    <t>Thailand</t>
    <phoneticPr fontId="1"/>
  </si>
  <si>
    <t>Khanchanaburi</t>
    <phoneticPr fontId="2"/>
  </si>
  <si>
    <t>Chiang Mai (Mae Hia)</t>
    <phoneticPr fontId="2"/>
  </si>
  <si>
    <t>Indonesia</t>
    <phoneticPr fontId="2"/>
  </si>
  <si>
    <t>Jakarta</t>
    <phoneticPr fontId="2"/>
  </si>
  <si>
    <t>Serpong</t>
    <phoneticPr fontId="2"/>
  </si>
  <si>
    <t>Kototabang</t>
    <phoneticPr fontId="2"/>
  </si>
  <si>
    <t>Bandung</t>
    <phoneticPr fontId="2"/>
  </si>
  <si>
    <t>Japan</t>
    <phoneticPr fontId="2"/>
  </si>
  <si>
    <t>Malaysia</t>
    <phoneticPr fontId="1"/>
  </si>
  <si>
    <t>Petaling Jaya</t>
    <phoneticPr fontId="2"/>
  </si>
  <si>
    <t>Tanah Rata</t>
    <phoneticPr fontId="2"/>
  </si>
  <si>
    <t>Mongolia</t>
    <phoneticPr fontId="2"/>
  </si>
  <si>
    <t>Ulaanbaatar</t>
    <phoneticPr fontId="1"/>
  </si>
  <si>
    <t>Terelj</t>
    <phoneticPr fontId="1"/>
  </si>
  <si>
    <t>Philippines</t>
    <phoneticPr fontId="2"/>
  </si>
  <si>
    <t>Metro Manila</t>
    <phoneticPr fontId="2"/>
  </si>
  <si>
    <t>Los Banos</t>
    <phoneticPr fontId="2"/>
  </si>
  <si>
    <t>Republic</t>
    <phoneticPr fontId="2"/>
  </si>
  <si>
    <t>Kanghwa</t>
    <phoneticPr fontId="2"/>
  </si>
  <si>
    <t>of Korea</t>
    <phoneticPr fontId="2"/>
  </si>
  <si>
    <t>Imsil</t>
    <phoneticPr fontId="2"/>
  </si>
  <si>
    <t>Russia</t>
    <phoneticPr fontId="2"/>
  </si>
  <si>
    <t>Mondy</t>
    <phoneticPr fontId="2"/>
  </si>
  <si>
    <t>Listvyanka</t>
    <phoneticPr fontId="2"/>
  </si>
  <si>
    <t>Thailand</t>
    <phoneticPr fontId="2"/>
  </si>
  <si>
    <t>Hanoi</t>
    <phoneticPr fontId="2"/>
  </si>
  <si>
    <r>
      <t>L</t>
    </r>
    <r>
      <rPr>
        <sz val="10"/>
        <rFont val="Times New Roman"/>
        <family val="1"/>
      </rPr>
      <t>ao PDR</t>
    </r>
    <phoneticPr fontId="2"/>
  </si>
  <si>
    <r>
      <t>mmol m</t>
    </r>
    <r>
      <rPr>
        <vertAlign val="superscript"/>
        <sz val="8"/>
        <rFont val="Times New Roman"/>
        <family val="1"/>
      </rPr>
      <t>-2</t>
    </r>
    <r>
      <rPr>
        <sz val="8"/>
        <rFont val="Times New Roman"/>
        <family val="1"/>
      </rPr>
      <t>y</t>
    </r>
    <r>
      <rPr>
        <vertAlign val="superscript"/>
        <sz val="8"/>
        <rFont val="Times New Roman"/>
        <family val="1"/>
      </rPr>
      <t>-1</t>
    </r>
    <phoneticPr fontId="2"/>
  </si>
  <si>
    <t>Danum Valley</t>
    <phoneticPr fontId="2"/>
  </si>
  <si>
    <t>MY</t>
  </si>
  <si>
    <t>Mt. Sto. Tomas</t>
  </si>
  <si>
    <t>Nakhon Ratchasima</t>
  </si>
  <si>
    <t>PH</t>
  </si>
  <si>
    <r>
      <t>T</t>
    </r>
    <r>
      <rPr>
        <sz val="10"/>
        <rFont val="Times New Roman"/>
        <family val="1"/>
      </rPr>
      <t>okyo</t>
    </r>
    <phoneticPr fontId="2"/>
  </si>
  <si>
    <r>
      <t>T</t>
    </r>
    <r>
      <rPr>
        <sz val="10"/>
        <rFont val="Times New Roman"/>
        <family val="1"/>
      </rPr>
      <t>okyo</t>
    </r>
    <phoneticPr fontId="2"/>
  </si>
  <si>
    <r>
      <t>M</t>
    </r>
    <r>
      <rPr>
        <sz val="10"/>
        <rFont val="Times New Roman"/>
        <family val="1"/>
      </rPr>
      <t>yanmar</t>
    </r>
    <phoneticPr fontId="2"/>
  </si>
  <si>
    <r>
      <t>Y</t>
    </r>
    <r>
      <rPr>
        <sz val="10"/>
        <rFont val="Times New Roman"/>
        <family val="1"/>
      </rPr>
      <t>angon</t>
    </r>
    <phoneticPr fontId="2"/>
  </si>
  <si>
    <t>JP</t>
    <phoneticPr fontId="2"/>
  </si>
  <si>
    <t>MM</t>
    <phoneticPr fontId="2"/>
  </si>
  <si>
    <r>
      <t>M</t>
    </r>
    <r>
      <rPr>
        <sz val="10"/>
        <rFont val="Times New Roman"/>
        <family val="1"/>
      </rPr>
      <t>yanmar</t>
    </r>
    <phoneticPr fontId="2"/>
  </si>
  <si>
    <r>
      <t>Y</t>
    </r>
    <r>
      <rPr>
        <sz val="10"/>
        <rFont val="Times New Roman"/>
        <family val="1"/>
      </rPr>
      <t>angon</t>
    </r>
    <phoneticPr fontId="2"/>
  </si>
  <si>
    <t>JP</t>
    <phoneticPr fontId="2"/>
  </si>
  <si>
    <r>
      <t>H</t>
    </r>
    <r>
      <rPr>
        <sz val="10"/>
        <rFont val="Times New Roman"/>
        <family val="1"/>
      </rPr>
      <t>aifu</t>
    </r>
    <phoneticPr fontId="2"/>
  </si>
  <si>
    <r>
      <t>M</t>
    </r>
    <r>
      <rPr>
        <sz val="10"/>
        <rFont val="Times New Roman"/>
        <family val="1"/>
      </rPr>
      <t>aros</t>
    </r>
    <phoneticPr fontId="2"/>
  </si>
  <si>
    <r>
      <t>K</t>
    </r>
    <r>
      <rPr>
        <sz val="10"/>
        <rFont val="Times New Roman"/>
        <family val="1"/>
      </rPr>
      <t>uching</t>
    </r>
    <phoneticPr fontId="2"/>
  </si>
  <si>
    <r>
      <t>H</t>
    </r>
    <r>
      <rPr>
        <sz val="10"/>
        <rFont val="Times New Roman"/>
        <family val="1"/>
      </rPr>
      <t>aifu</t>
    </r>
    <phoneticPr fontId="2"/>
  </si>
  <si>
    <t>Zhuxiandong</t>
    <phoneticPr fontId="16"/>
  </si>
  <si>
    <t>Zhuxiandong</t>
    <phoneticPr fontId="2"/>
  </si>
  <si>
    <r>
      <t>H</t>
    </r>
    <r>
      <rPr>
        <sz val="10"/>
        <rFont val="Times New Roman"/>
        <family val="1"/>
      </rPr>
      <t>oa Binh</t>
    </r>
    <phoneticPr fontId="2"/>
  </si>
  <si>
    <t>VN</t>
    <phoneticPr fontId="1"/>
  </si>
  <si>
    <r>
      <t>C</t>
    </r>
    <r>
      <rPr>
        <sz val="10"/>
        <rFont val="Times New Roman"/>
        <family val="1"/>
      </rPr>
      <t>uc Phuong</t>
    </r>
    <phoneticPr fontId="2"/>
  </si>
  <si>
    <t>VN</t>
    <phoneticPr fontId="2"/>
  </si>
  <si>
    <r>
      <t>D</t>
    </r>
    <r>
      <rPr>
        <sz val="10"/>
        <rFont val="Times New Roman"/>
        <family val="1"/>
      </rPr>
      <t>a Nang</t>
    </r>
    <phoneticPr fontId="2"/>
  </si>
  <si>
    <r>
      <t>nss-SO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</si>
  <si>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nss-SO</t>
    </r>
    <r>
      <rPr>
        <vertAlign val="subscript"/>
        <sz val="10"/>
        <rFont val="Times New Roman"/>
        <family val="1"/>
      </rPr>
      <t>4</t>
    </r>
    <r>
      <rPr>
        <vertAlign val="superscript"/>
        <sz val="10"/>
        <rFont val="Times New Roman"/>
        <family val="1"/>
      </rPr>
      <t>2-</t>
    </r>
    <phoneticPr fontId="2"/>
  </si>
  <si>
    <r>
      <t>nss-Ca</t>
    </r>
    <r>
      <rPr>
        <vertAlign val="superscript"/>
        <sz val="10"/>
        <rFont val="Times New Roman"/>
        <family val="1"/>
      </rPr>
      <t>2+</t>
    </r>
    <phoneticPr fontId="2"/>
  </si>
  <si>
    <r>
      <t>nss-Ca</t>
    </r>
    <r>
      <rPr>
        <vertAlign val="superscript"/>
        <sz val="10"/>
        <rFont val="Times New Roman"/>
        <family val="1"/>
      </rPr>
      <t>2+</t>
    </r>
    <phoneticPr fontId="2"/>
  </si>
  <si>
    <t>%PCL</t>
    <phoneticPr fontId="2"/>
  </si>
  <si>
    <t>%TP</t>
    <phoneticPr fontId="2"/>
  </si>
  <si>
    <t xml:space="preserve">&lt;0.4 </t>
  </si>
  <si>
    <t>***</t>
  </si>
  <si>
    <t>***</t>
    <phoneticPr fontId="2"/>
  </si>
  <si>
    <t xml:space="preserve">  Table 3.60       Annual deposition in 2010</t>
    <phoneticPr fontId="2"/>
  </si>
  <si>
    <t xml:space="preserve">  Table 3.61       Data completeness for annual summaries in 2010 (%PCL, %TP)</t>
    <phoneticPr fontId="2"/>
  </si>
  <si>
    <t>[***]</t>
    <phoneticPr fontId="2"/>
  </si>
  <si>
    <t>Vietnam</t>
  </si>
  <si>
    <r>
      <t>Pat</t>
    </r>
    <r>
      <rPr>
        <sz val="10"/>
        <rFont val="Times New Roman"/>
        <family val="1"/>
      </rPr>
      <t>h</t>
    </r>
    <r>
      <rPr>
        <sz val="10"/>
        <rFont val="Times New Roman"/>
        <family val="1"/>
      </rPr>
      <t>umthani</t>
    </r>
    <phoneticPr fontId="2"/>
  </si>
  <si>
    <r>
      <t>Pat</t>
    </r>
    <r>
      <rPr>
        <sz val="10"/>
        <rFont val="Times New Roman"/>
        <family val="1"/>
      </rPr>
      <t>h</t>
    </r>
    <r>
      <rPr>
        <sz val="10"/>
        <rFont val="Times New Roman"/>
        <family val="1"/>
      </rPr>
      <t>umthani</t>
    </r>
    <phoneticPr fontId="2"/>
  </si>
  <si>
    <t>Republic of Korea</t>
  </si>
  <si>
    <t>Year</t>
  </si>
  <si>
    <t>Country</t>
  </si>
  <si>
    <t>Name of sites</t>
  </si>
  <si>
    <t>Precip., mm y-1</t>
  </si>
  <si>
    <t>SO42-, µmol/L</t>
  </si>
  <si>
    <t>nss-SO42-, µmol/L</t>
  </si>
  <si>
    <t>NO3-, µmol/L</t>
  </si>
  <si>
    <t>Cl-, µmol/L</t>
  </si>
  <si>
    <t>NH4+, µmol/L</t>
  </si>
  <si>
    <t>Na+, µmol/L</t>
  </si>
  <si>
    <t>K+, µmol/L</t>
  </si>
  <si>
    <t>Ca2+, µmol/L</t>
  </si>
  <si>
    <t>nss-Ca2+, µmol/L</t>
  </si>
  <si>
    <t>Mg2+, µmol/L</t>
  </si>
  <si>
    <t>H+, µmol/L</t>
  </si>
  <si>
    <t>pH</t>
  </si>
  <si>
    <t>EC, mS/m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</si>
</sst>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_);[Red]\(0.0\)"/>
  </numFmts>
  <fonts count="17">
    <font>
      <sz val="10"/>
      <name val="Times New Roman"/>
      <family val="1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2" fontId="3" fillId="0" borderId="0" xfId="0" applyNumberFormat="1" applyFont="1" applyFill="1"/>
    <xf numFmtId="2" fontId="3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Fill="1"/>
    <xf numFmtId="0" fontId="7" fillId="0" borderId="0" xfId="0" applyFont="1" applyFill="1"/>
    <xf numFmtId="2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0" borderId="0" xfId="0" applyFont="1" applyFill="1"/>
    <xf numFmtId="0" fontId="10" fillId="0" borderId="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10" fillId="0" borderId="0" xfId="0" applyFont="1"/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4" fillId="0" borderId="4" xfId="0" applyFont="1" applyFill="1" applyBorder="1"/>
    <xf numFmtId="0" fontId="14" fillId="0" borderId="10" xfId="0" applyFont="1" applyFill="1" applyBorder="1"/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4" fillId="0" borderId="13" xfId="0" applyFont="1" applyFill="1" applyBorder="1"/>
    <xf numFmtId="0" fontId="14" fillId="0" borderId="14" xfId="0" applyFont="1" applyFill="1" applyBorder="1"/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4" fillId="0" borderId="17" xfId="0" applyFont="1" applyFill="1" applyBorder="1"/>
    <xf numFmtId="0" fontId="14" fillId="0" borderId="18" xfId="0" applyFont="1" applyFill="1" applyBorder="1"/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4" fillId="0" borderId="3" xfId="0" applyFont="1" applyFill="1" applyBorder="1"/>
    <xf numFmtId="0" fontId="10" fillId="0" borderId="21" xfId="0" applyFont="1" applyFill="1" applyBorder="1" applyAlignment="1">
      <alignment horizontal="center"/>
    </xf>
    <xf numFmtId="0" fontId="14" fillId="0" borderId="19" xfId="0" applyFont="1" applyFill="1" applyBorder="1"/>
    <xf numFmtId="0" fontId="14" fillId="0" borderId="11" xfId="0" applyFont="1" applyFill="1" applyBorder="1"/>
    <xf numFmtId="0" fontId="14" fillId="0" borderId="21" xfId="0" applyFont="1" applyFill="1" applyBorder="1"/>
    <xf numFmtId="0" fontId="3" fillId="0" borderId="22" xfId="0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3" fillId="0" borderId="26" xfId="0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14" fillId="0" borderId="31" xfId="0" applyFont="1" applyFill="1" applyBorder="1"/>
    <xf numFmtId="0" fontId="14" fillId="0" borderId="22" xfId="0" applyFont="1" applyFill="1" applyBorder="1"/>
    <xf numFmtId="0" fontId="14" fillId="0" borderId="15" xfId="0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4" fillId="0" borderId="32" xfId="0" applyFont="1" applyFill="1" applyBorder="1"/>
    <xf numFmtId="0" fontId="14" fillId="0" borderId="33" xfId="0" applyFont="1" applyFill="1" applyBorder="1"/>
    <xf numFmtId="0" fontId="10" fillId="0" borderId="34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0" fillId="0" borderId="10" xfId="0" applyFill="1" applyBorder="1"/>
    <xf numFmtId="0" fontId="0" fillId="0" borderId="14" xfId="0" applyFill="1" applyBorder="1"/>
    <xf numFmtId="0" fontId="0" fillId="0" borderId="38" xfId="0" applyFill="1" applyBorder="1"/>
    <xf numFmtId="0" fontId="0" fillId="0" borderId="39" xfId="0" applyFill="1" applyBorder="1"/>
    <xf numFmtId="0" fontId="3" fillId="0" borderId="27" xfId="0" applyFont="1" applyFill="1" applyBorder="1" applyAlignment="1" applyProtection="1">
      <alignment horizontal="center" vertical="center" shrinkToFit="1"/>
    </xf>
    <xf numFmtId="164" fontId="0" fillId="0" borderId="45" xfId="0" applyNumberFormat="1" applyFont="1" applyFill="1" applyBorder="1" applyAlignment="1" applyProtection="1">
      <alignment horizontal="right" vertical="center" shrinkToFit="1"/>
    </xf>
    <xf numFmtId="164" fontId="0" fillId="0" borderId="41" xfId="0" applyNumberFormat="1" applyFont="1" applyFill="1" applyBorder="1" applyAlignment="1" applyProtection="1">
      <alignment horizontal="right" vertical="center" shrinkToFit="1"/>
    </xf>
    <xf numFmtId="2" fontId="0" fillId="0" borderId="41" xfId="0" applyNumberFormat="1" applyFont="1" applyFill="1" applyBorder="1" applyAlignment="1" applyProtection="1">
      <alignment horizontal="right" vertical="center" shrinkToFit="1"/>
    </xf>
    <xf numFmtId="2" fontId="0" fillId="0" borderId="41" xfId="0" applyNumberFormat="1" applyFont="1" applyFill="1" applyBorder="1" applyAlignment="1" applyProtection="1">
      <alignment horizontal="right" shrinkToFit="1"/>
    </xf>
    <xf numFmtId="1" fontId="0" fillId="0" borderId="47" xfId="0" applyNumberFormat="1" applyFont="1" applyFill="1" applyBorder="1" applyAlignment="1" applyProtection="1">
      <alignment shrinkToFit="1"/>
    </xf>
    <xf numFmtId="1" fontId="0" fillId="0" borderId="30" xfId="0" applyNumberFormat="1" applyFont="1" applyFill="1" applyBorder="1" applyAlignment="1" applyProtection="1">
      <alignment shrinkToFit="1"/>
    </xf>
    <xf numFmtId="164" fontId="0" fillId="0" borderId="30" xfId="0" applyNumberFormat="1" applyFont="1" applyFill="1" applyBorder="1" applyAlignment="1" applyProtection="1">
      <alignment shrinkToFit="1"/>
    </xf>
    <xf numFmtId="164" fontId="0" fillId="0" borderId="43" xfId="0" applyNumberFormat="1" applyFont="1" applyFill="1" applyBorder="1" applyAlignment="1" applyProtection="1">
      <alignment horizontal="right" shrinkToFit="1"/>
    </xf>
    <xf numFmtId="164" fontId="0" fillId="0" borderId="46" xfId="0" applyNumberFormat="1" applyFont="1" applyFill="1" applyBorder="1" applyAlignment="1" applyProtection="1">
      <alignment horizontal="right" shrinkToFit="1"/>
    </xf>
    <xf numFmtId="164" fontId="0" fillId="0" borderId="44" xfId="0" applyNumberFormat="1" applyFont="1" applyFill="1" applyBorder="1" applyAlignment="1" applyProtection="1">
      <alignment horizontal="right" shrinkToFit="1"/>
    </xf>
    <xf numFmtId="164" fontId="0" fillId="0" borderId="47" xfId="0" applyNumberFormat="1" applyFont="1" applyFill="1" applyBorder="1" applyAlignment="1" applyProtection="1">
      <alignment horizontal="right" shrinkToFit="1"/>
    </xf>
    <xf numFmtId="164" fontId="0" fillId="0" borderId="30" xfId="0" applyNumberFormat="1" applyFont="1" applyFill="1" applyBorder="1" applyAlignment="1" applyProtection="1">
      <alignment horizontal="right" shrinkToFit="1"/>
    </xf>
    <xf numFmtId="1" fontId="0" fillId="0" borderId="30" xfId="0" applyNumberFormat="1" applyFont="1" applyFill="1" applyBorder="1" applyAlignment="1" applyProtection="1">
      <alignment horizontal="right" shrinkToFit="1"/>
    </xf>
    <xf numFmtId="164" fontId="0" fillId="0" borderId="48" xfId="0" applyNumberFormat="1" applyFont="1" applyFill="1" applyBorder="1" applyAlignment="1" applyProtection="1">
      <alignment shrinkToFit="1"/>
    </xf>
    <xf numFmtId="164" fontId="0" fillId="0" borderId="42" xfId="0" applyNumberFormat="1" applyFont="1" applyFill="1" applyBorder="1" applyAlignment="1" applyProtection="1">
      <alignment shrinkToFit="1"/>
    </xf>
    <xf numFmtId="2" fontId="0" fillId="0" borderId="49" xfId="0" applyNumberFormat="1" applyFont="1" applyFill="1" applyBorder="1" applyAlignment="1" applyProtection="1">
      <alignment horizontal="right" shrinkToFit="1"/>
    </xf>
    <xf numFmtId="2" fontId="0" fillId="0" borderId="30" xfId="0" applyNumberFormat="1" applyFont="1" applyFill="1" applyBorder="1" applyAlignment="1" applyProtection="1">
      <alignment shrinkToFit="1"/>
    </xf>
    <xf numFmtId="2" fontId="0" fillId="0" borderId="22" xfId="0" applyNumberFormat="1" applyFont="1" applyFill="1" applyBorder="1" applyAlignment="1" applyProtection="1">
      <alignment shrinkToFit="1"/>
    </xf>
    <xf numFmtId="2" fontId="0" fillId="0" borderId="43" xfId="0" applyNumberFormat="1" applyFont="1" applyFill="1" applyBorder="1" applyAlignment="1" applyProtection="1">
      <alignment horizontal="right" shrinkToFit="1"/>
    </xf>
    <xf numFmtId="2" fontId="0" fillId="0" borderId="50" xfId="0" applyNumberFormat="1" applyFont="1" applyFill="1" applyBorder="1" applyAlignment="1" applyProtection="1">
      <alignment horizontal="right" shrinkToFit="1"/>
    </xf>
    <xf numFmtId="2" fontId="0" fillId="0" borderId="44" xfId="0" applyNumberFormat="1" applyFont="1" applyFill="1" applyBorder="1" applyAlignment="1" applyProtection="1">
      <alignment horizontal="right" shrinkToFit="1"/>
    </xf>
    <xf numFmtId="2" fontId="0" fillId="0" borderId="31" xfId="0" applyNumberFormat="1" applyFont="1" applyFill="1" applyBorder="1" applyAlignment="1" applyProtection="1">
      <alignment horizontal="right" shrinkToFit="1"/>
    </xf>
    <xf numFmtId="2" fontId="0" fillId="0" borderId="30" xfId="0" applyNumberFormat="1" applyFont="1" applyFill="1" applyBorder="1" applyAlignment="1" applyProtection="1">
      <alignment horizontal="right" shrinkToFit="1"/>
    </xf>
    <xf numFmtId="2" fontId="0" fillId="0" borderId="22" xfId="0" applyNumberFormat="1" applyFont="1" applyFill="1" applyBorder="1" applyAlignment="1" applyProtection="1">
      <alignment horizontal="right" shrinkToFit="1"/>
    </xf>
    <xf numFmtId="2" fontId="0" fillId="0" borderId="42" xfId="0" applyNumberFormat="1" applyFont="1" applyFill="1" applyBorder="1" applyAlignment="1" applyProtection="1">
      <alignment shrinkToFit="1"/>
    </xf>
    <xf numFmtId="2" fontId="0" fillId="0" borderId="38" xfId="0" applyNumberFormat="1" applyFont="1" applyFill="1" applyBorder="1" applyAlignment="1" applyProtection="1">
      <alignment shrinkToFit="1"/>
    </xf>
    <xf numFmtId="164" fontId="0" fillId="0" borderId="48" xfId="0" applyNumberFormat="1" applyFont="1" applyFill="1" applyBorder="1" applyAlignment="1" applyProtection="1">
      <alignment horizontal="right" shrinkToFit="1"/>
    </xf>
    <xf numFmtId="164" fontId="0" fillId="0" borderId="42" xfId="0" applyNumberFormat="1" applyFont="1" applyFill="1" applyBorder="1" applyAlignment="1" applyProtection="1">
      <alignment horizontal="right" shrinkToFit="1"/>
    </xf>
    <xf numFmtId="2" fontId="0" fillId="0" borderId="42" xfId="0" applyNumberFormat="1" applyFont="1" applyFill="1" applyBorder="1" applyAlignment="1" applyProtection="1">
      <alignment horizontal="right" shrinkToFit="1"/>
    </xf>
    <xf numFmtId="2" fontId="0" fillId="0" borderId="38" xfId="0" applyNumberFormat="1" applyFont="1" applyFill="1" applyBorder="1" applyAlignment="1" applyProtection="1">
      <alignment horizontal="right" shrinkToFit="1"/>
    </xf>
    <xf numFmtId="164" fontId="0" fillId="0" borderId="22" xfId="0" applyNumberFormat="1" applyFont="1" applyFill="1" applyBorder="1" applyAlignment="1" applyProtection="1">
      <alignment shrinkToFit="1"/>
    </xf>
    <xf numFmtId="164" fontId="0" fillId="0" borderId="31" xfId="0" applyNumberFormat="1" applyFont="1" applyFill="1" applyBorder="1" applyAlignment="1" applyProtection="1">
      <alignment horizontal="right" shrinkToFit="1"/>
    </xf>
    <xf numFmtId="164" fontId="0" fillId="0" borderId="50" xfId="0" applyNumberFormat="1" applyFont="1" applyFill="1" applyBorder="1" applyAlignment="1" applyProtection="1">
      <alignment horizontal="right" shrinkToFit="1"/>
    </xf>
    <xf numFmtId="164" fontId="0" fillId="0" borderId="22" xfId="0" applyNumberFormat="1" applyFont="1" applyFill="1" applyBorder="1" applyAlignment="1" applyProtection="1">
      <alignment horizontal="right" shrinkToFit="1"/>
    </xf>
    <xf numFmtId="164" fontId="0" fillId="0" borderId="38" xfId="0" applyNumberFormat="1" applyFont="1" applyFill="1" applyBorder="1" applyAlignment="1" applyProtection="1">
      <alignment shrinkToFit="1"/>
    </xf>
    <xf numFmtId="1" fontId="0" fillId="0" borderId="8" xfId="0" applyNumberFormat="1" applyFont="1" applyFill="1" applyBorder="1" applyAlignment="1">
      <alignment horizontal="right" shrinkToFit="1"/>
    </xf>
    <xf numFmtId="1" fontId="0" fillId="0" borderId="11" xfId="0" applyNumberFormat="1" applyFont="1" applyFill="1" applyBorder="1" applyAlignment="1" applyProtection="1">
      <alignment shrinkToFit="1"/>
      <protection locked="0"/>
    </xf>
    <xf numFmtId="1" fontId="0" fillId="0" borderId="19" xfId="0" applyNumberFormat="1" applyFont="1" applyFill="1" applyBorder="1" applyAlignment="1" applyProtection="1">
      <alignment horizontal="right" shrinkToFit="1"/>
      <protection locked="0"/>
    </xf>
    <xf numFmtId="1" fontId="0" fillId="0" borderId="15" xfId="0" applyNumberFormat="1" applyFont="1" applyFill="1" applyBorder="1" applyAlignment="1" applyProtection="1">
      <alignment horizontal="right" shrinkToFit="1"/>
      <protection locked="0"/>
    </xf>
    <xf numFmtId="1" fontId="0" fillId="0" borderId="34" xfId="0" applyNumberFormat="1" applyFont="1" applyFill="1" applyBorder="1" applyAlignment="1" applyProtection="1">
      <alignment shrinkToFit="1"/>
      <protection locked="0"/>
    </xf>
    <xf numFmtId="1" fontId="0" fillId="0" borderId="19" xfId="0" applyNumberFormat="1" applyFont="1" applyFill="1" applyBorder="1" applyAlignment="1">
      <alignment horizontal="right" shrinkToFit="1"/>
    </xf>
    <xf numFmtId="1" fontId="0" fillId="0" borderId="11" xfId="0" applyNumberFormat="1" applyFont="1" applyFill="1" applyBorder="1" applyAlignment="1">
      <alignment horizontal="right" shrinkToFit="1"/>
    </xf>
    <xf numFmtId="1" fontId="0" fillId="0" borderId="15" xfId="0" applyNumberFormat="1" applyFont="1" applyFill="1" applyBorder="1" applyAlignment="1" applyProtection="1">
      <alignment shrinkToFit="1"/>
      <protection locked="0"/>
    </xf>
    <xf numFmtId="1" fontId="0" fillId="0" borderId="44" xfId="0" applyNumberFormat="1" applyFont="1" applyFill="1" applyBorder="1" applyAlignment="1" applyProtection="1">
      <alignment horizontal="right" shrinkToFit="1"/>
    </xf>
    <xf numFmtId="1" fontId="0" fillId="0" borderId="11" xfId="0" applyNumberFormat="1" applyFont="1" applyFill="1" applyBorder="1" applyAlignment="1" applyProtection="1">
      <alignment horizontal="right" shrinkToFit="1"/>
      <protection locked="0"/>
    </xf>
    <xf numFmtId="1" fontId="0" fillId="0" borderId="21" xfId="0" applyNumberFormat="1" applyFont="1" applyFill="1" applyBorder="1" applyAlignment="1" applyProtection="1">
      <alignment horizontal="right" shrinkToFit="1"/>
      <protection locked="0"/>
    </xf>
    <xf numFmtId="164" fontId="0" fillId="0" borderId="29" xfId="0" applyNumberFormat="1" applyFont="1" applyFill="1" applyBorder="1" applyAlignment="1" applyProtection="1">
      <alignment horizontal="right" shrinkToFit="1"/>
    </xf>
    <xf numFmtId="1" fontId="0" fillId="0" borderId="29" xfId="0" applyNumberFormat="1" applyFont="1" applyFill="1" applyBorder="1" applyAlignment="1" applyProtection="1">
      <alignment horizontal="right" shrinkToFit="1"/>
    </xf>
    <xf numFmtId="2" fontId="0" fillId="0" borderId="29" xfId="0" applyNumberFormat="1" applyFont="1" applyFill="1" applyBorder="1" applyAlignment="1" applyProtection="1">
      <alignment horizontal="right" shrinkToFit="1"/>
    </xf>
    <xf numFmtId="2" fontId="0" fillId="0" borderId="7" xfId="0" applyNumberFormat="1" applyFont="1" applyFill="1" applyBorder="1" applyAlignment="1" applyProtection="1">
      <alignment horizontal="right" shrinkToFit="1"/>
    </xf>
    <xf numFmtId="164" fontId="0" fillId="0" borderId="38" xfId="0" applyNumberFormat="1" applyFont="1" applyFill="1" applyBorder="1" applyAlignment="1" applyProtection="1">
      <alignment horizontal="right" shrinkToFit="1"/>
    </xf>
    <xf numFmtId="2" fontId="0" fillId="0" borderId="47" xfId="0" applyNumberFormat="1" applyFont="1" applyFill="1" applyBorder="1" applyAlignment="1" applyProtection="1">
      <alignment horizontal="right" shrinkToFit="1"/>
    </xf>
    <xf numFmtId="165" fontId="0" fillId="0" borderId="30" xfId="0" applyNumberFormat="1" applyFont="1" applyFill="1" applyBorder="1" applyAlignment="1" applyProtection="1">
      <alignment horizontal="right" shrinkToFit="1"/>
    </xf>
    <xf numFmtId="2" fontId="0" fillId="0" borderId="48" xfId="0" applyNumberFormat="1" applyFont="1" applyFill="1" applyBorder="1" applyAlignment="1" applyProtection="1">
      <alignment horizontal="right" shrinkToFit="1"/>
    </xf>
    <xf numFmtId="165" fontId="0" fillId="0" borderId="38" xfId="0" applyNumberFormat="1" applyFont="1" applyFill="1" applyBorder="1" applyAlignment="1" applyProtection="1">
      <alignment horizontal="right" shrinkToFit="1"/>
    </xf>
    <xf numFmtId="2" fontId="0" fillId="0" borderId="32" xfId="0" applyNumberFormat="1" applyFont="1" applyFill="1" applyBorder="1" applyAlignment="1" applyProtection="1">
      <alignment horizontal="right" shrinkToFit="1"/>
    </xf>
    <xf numFmtId="2" fontId="0" fillId="0" borderId="46" xfId="0" applyNumberFormat="1" applyFont="1" applyFill="1" applyBorder="1" applyAlignment="1" applyProtection="1">
      <alignment horizontal="right" shrinkToFit="1"/>
    </xf>
    <xf numFmtId="164" fontId="0" fillId="0" borderId="17" xfId="0" applyNumberFormat="1" applyFont="1" applyFill="1" applyBorder="1" applyAlignment="1" applyProtection="1">
      <alignment horizontal="right" shrinkToFit="1"/>
    </xf>
    <xf numFmtId="164" fontId="0" fillId="0" borderId="4" xfId="0" applyNumberFormat="1" applyFont="1" applyFill="1" applyBorder="1" applyAlignment="1" applyProtection="1">
      <alignment horizontal="right" shrinkToFit="1"/>
    </xf>
    <xf numFmtId="164" fontId="0" fillId="0" borderId="3" xfId="0" applyNumberFormat="1" applyFont="1" applyFill="1" applyBorder="1" applyAlignment="1" applyProtection="1">
      <alignment horizontal="right" shrinkToFit="1"/>
    </xf>
    <xf numFmtId="164" fontId="0" fillId="0" borderId="7" xfId="0" applyNumberFormat="1" applyFont="1" applyFill="1" applyBorder="1" applyAlignment="1" applyProtection="1">
      <alignment horizontal="right" shrinkToFit="1"/>
    </xf>
    <xf numFmtId="164" fontId="0" fillId="3" borderId="30" xfId="0" applyNumberFormat="1" applyFont="1" applyFill="1" applyBorder="1" applyAlignment="1" applyProtection="1">
      <alignment horizontal="right" shrinkToFit="1"/>
    </xf>
    <xf numFmtId="2" fontId="0" fillId="3" borderId="30" xfId="0" applyNumberFormat="1" applyFont="1" applyFill="1" applyBorder="1" applyAlignment="1" applyProtection="1">
      <alignment horizontal="right" shrinkToFit="1"/>
    </xf>
    <xf numFmtId="2" fontId="0" fillId="3" borderId="22" xfId="0" applyNumberFormat="1" applyFont="1" applyFill="1" applyBorder="1" applyAlignment="1" applyProtection="1">
      <alignment horizontal="right" shrinkToFit="1"/>
    </xf>
    <xf numFmtId="164" fontId="0" fillId="3" borderId="47" xfId="0" applyNumberFormat="1" applyFont="1" applyFill="1" applyBorder="1" applyAlignment="1" applyProtection="1">
      <alignment horizontal="right" shrinkToFit="1"/>
    </xf>
    <xf numFmtId="164" fontId="0" fillId="3" borderId="22" xfId="0" applyNumberFormat="1" applyFont="1" applyFill="1" applyBorder="1" applyAlignment="1" applyProtection="1">
      <alignment horizontal="right" shrinkToFit="1"/>
    </xf>
    <xf numFmtId="2" fontId="0" fillId="3" borderId="47" xfId="0" applyNumberFormat="1" applyFont="1" applyFill="1" applyBorder="1" applyAlignment="1" applyProtection="1">
      <alignment horizontal="right" shrinkToFit="1"/>
    </xf>
    <xf numFmtId="166" fontId="0" fillId="0" borderId="8" xfId="0" applyNumberFormat="1" applyFont="1" applyFill="1" applyBorder="1" applyAlignment="1" applyProtection="1">
      <alignment horizontal="right"/>
      <protection locked="0"/>
    </xf>
    <xf numFmtId="166" fontId="0" fillId="0" borderId="41" xfId="0" applyNumberFormat="1" applyFont="1" applyFill="1" applyBorder="1" applyAlignment="1">
      <alignment horizontal="right"/>
    </xf>
    <xf numFmtId="166" fontId="0" fillId="0" borderId="9" xfId="0" applyNumberFormat="1" applyFont="1" applyFill="1" applyBorder="1" applyAlignment="1">
      <alignment horizontal="right"/>
    </xf>
    <xf numFmtId="166" fontId="0" fillId="0" borderId="11" xfId="0" applyNumberFormat="1" applyFont="1" applyFill="1" applyBorder="1" applyProtection="1">
      <protection locked="0"/>
    </xf>
    <xf numFmtId="166" fontId="0" fillId="0" borderId="30" xfId="0" applyNumberFormat="1" applyFont="1" applyFill="1" applyBorder="1" applyProtection="1"/>
    <xf numFmtId="166" fontId="0" fillId="0" borderId="12" xfId="0" applyNumberFormat="1" applyFont="1" applyFill="1" applyBorder="1" applyProtection="1"/>
    <xf numFmtId="166" fontId="0" fillId="0" borderId="11" xfId="0" applyNumberFormat="1" applyFont="1" applyFill="1" applyBorder="1" applyAlignment="1" applyProtection="1">
      <alignment horizontal="right"/>
      <protection locked="0"/>
    </xf>
    <xf numFmtId="166" fontId="0" fillId="0" borderId="30" xfId="0" applyNumberFormat="1" applyFont="1" applyFill="1" applyBorder="1" applyAlignment="1" applyProtection="1">
      <alignment horizontal="right"/>
    </xf>
    <xf numFmtId="166" fontId="0" fillId="0" borderId="12" xfId="0" applyNumberFormat="1" applyFont="1" applyFill="1" applyBorder="1" applyAlignment="1" applyProtection="1">
      <alignment horizontal="right"/>
    </xf>
    <xf numFmtId="166" fontId="0" fillId="0" borderId="15" xfId="0" applyNumberFormat="1" applyFont="1" applyFill="1" applyBorder="1" applyAlignment="1" applyProtection="1">
      <alignment horizontal="right"/>
      <protection locked="0"/>
    </xf>
    <xf numFmtId="166" fontId="0" fillId="0" borderId="42" xfId="0" applyNumberFormat="1" applyFont="1" applyFill="1" applyBorder="1" applyAlignment="1" applyProtection="1">
      <alignment horizontal="right"/>
    </xf>
    <xf numFmtId="166" fontId="0" fillId="0" borderId="16" xfId="0" applyNumberFormat="1" applyFont="1" applyFill="1" applyBorder="1" applyAlignment="1" applyProtection="1">
      <alignment horizontal="right"/>
    </xf>
    <xf numFmtId="166" fontId="0" fillId="0" borderId="30" xfId="0" applyNumberFormat="1" applyFont="1" applyFill="1" applyBorder="1" applyAlignment="1" applyProtection="1">
      <alignment horizontal="right"/>
      <protection locked="0"/>
    </xf>
    <xf numFmtId="166" fontId="0" fillId="0" borderId="12" xfId="0" applyNumberFormat="1" applyFont="1" applyFill="1" applyBorder="1" applyAlignment="1" applyProtection="1">
      <alignment horizontal="right"/>
      <protection locked="0"/>
    </xf>
    <xf numFmtId="166" fontId="0" fillId="3" borderId="30" xfId="0" applyNumberFormat="1" applyFont="1" applyFill="1" applyBorder="1" applyAlignment="1" applyProtection="1">
      <alignment horizontal="right"/>
    </xf>
    <xf numFmtId="166" fontId="0" fillId="3" borderId="12" xfId="0" applyNumberFormat="1" applyFont="1" applyFill="1" applyBorder="1" applyAlignment="1" applyProtection="1">
      <alignment horizontal="right"/>
    </xf>
    <xf numFmtId="166" fontId="0" fillId="0" borderId="43" xfId="0" applyNumberFormat="1" applyFont="1" applyFill="1" applyBorder="1" applyAlignment="1" applyProtection="1">
      <alignment horizontal="right"/>
    </xf>
    <xf numFmtId="166" fontId="0" fillId="0" borderId="19" xfId="0" applyNumberFormat="1" applyFont="1" applyFill="1" applyBorder="1" applyAlignment="1" applyProtection="1">
      <alignment horizontal="right"/>
      <protection locked="0"/>
    </xf>
    <xf numFmtId="166" fontId="0" fillId="0" borderId="44" xfId="0" applyNumberFormat="1" applyFont="1" applyFill="1" applyBorder="1" applyAlignment="1" applyProtection="1">
      <alignment horizontal="right"/>
    </xf>
    <xf numFmtId="166" fontId="0" fillId="0" borderId="20" xfId="0" applyNumberFormat="1" applyFont="1" applyFill="1" applyBorder="1" applyAlignment="1" applyProtection="1">
      <alignment horizontal="right"/>
    </xf>
    <xf numFmtId="166" fontId="0" fillId="0" borderId="42" xfId="0" applyNumberFormat="1" applyFont="1" applyFill="1" applyBorder="1" applyAlignment="1" applyProtection="1">
      <alignment horizontal="right"/>
      <protection locked="0"/>
    </xf>
    <xf numFmtId="166" fontId="0" fillId="0" borderId="16" xfId="0" applyNumberFormat="1" applyFont="1" applyFill="1" applyBorder="1" applyAlignment="1" applyProtection="1">
      <alignment horizontal="right"/>
      <protection locked="0"/>
    </xf>
    <xf numFmtId="166" fontId="0" fillId="0" borderId="34" xfId="0" applyNumberFormat="1" applyFont="1" applyFill="1" applyBorder="1" applyProtection="1">
      <protection locked="0"/>
    </xf>
    <xf numFmtId="166" fontId="0" fillId="0" borderId="43" xfId="0" applyNumberFormat="1" applyFont="1" applyFill="1" applyBorder="1" applyProtection="1"/>
    <xf numFmtId="166" fontId="0" fillId="0" borderId="35" xfId="0" applyNumberFormat="1" applyFont="1" applyFill="1" applyBorder="1" applyProtection="1"/>
    <xf numFmtId="166" fontId="0" fillId="0" borderId="44" xfId="0" applyNumberFormat="1" applyFont="1" applyFill="1" applyBorder="1" applyAlignment="1" applyProtection="1">
      <alignment horizontal="right"/>
      <protection locked="0"/>
    </xf>
    <xf numFmtId="166" fontId="0" fillId="0" borderId="20" xfId="0" applyNumberFormat="1" applyFont="1" applyFill="1" applyBorder="1" applyAlignment="1" applyProtection="1">
      <alignment horizontal="right"/>
      <protection locked="0"/>
    </xf>
    <xf numFmtId="166" fontId="0" fillId="0" borderId="3" xfId="0" applyNumberFormat="1" applyFont="1" applyFill="1" applyBorder="1" applyProtection="1">
      <protection locked="0"/>
    </xf>
    <xf numFmtId="166" fontId="0" fillId="0" borderId="29" xfId="0" applyNumberFormat="1" applyFont="1" applyFill="1" applyBorder="1" applyProtection="1">
      <protection locked="0"/>
    </xf>
    <xf numFmtId="166" fontId="0" fillId="0" borderId="7" xfId="0" applyNumberFormat="1" applyFont="1" applyFill="1" applyBorder="1" applyProtection="1">
      <protection locked="0"/>
    </xf>
    <xf numFmtId="1" fontId="0" fillId="3" borderId="11" xfId="0" applyNumberFormat="1" applyFont="1" applyFill="1" applyBorder="1" applyAlignment="1" applyProtection="1">
      <alignment horizontal="right" shrinkToFit="1"/>
      <protection locked="0"/>
    </xf>
    <xf numFmtId="166" fontId="0" fillId="3" borderId="11" xfId="0" applyNumberFormat="1" applyFont="1" applyFill="1" applyBorder="1" applyAlignment="1" applyProtection="1">
      <alignment horizontal="right"/>
      <protection locked="0"/>
    </xf>
    <xf numFmtId="166" fontId="0" fillId="3" borderId="34" xfId="0" applyNumberFormat="1" applyFont="1" applyFill="1" applyBorder="1" applyAlignment="1" applyProtection="1">
      <alignment horizontal="right"/>
    </xf>
    <xf numFmtId="166" fontId="0" fillId="3" borderId="43" xfId="0" applyNumberFormat="1" applyFont="1" applyFill="1" applyBorder="1" applyAlignment="1" applyProtection="1">
      <alignment horizontal="right"/>
    </xf>
    <xf numFmtId="166" fontId="0" fillId="3" borderId="35" xfId="0" applyNumberFormat="1" applyFont="1" applyFill="1" applyBorder="1" applyAlignment="1" applyProtection="1">
      <alignment horizontal="right"/>
    </xf>
    <xf numFmtId="164" fontId="0" fillId="3" borderId="32" xfId="0" applyNumberFormat="1" applyFont="1" applyFill="1" applyBorder="1" applyAlignment="1" applyProtection="1">
      <alignment horizontal="right" shrinkToFit="1"/>
    </xf>
    <xf numFmtId="164" fontId="0" fillId="3" borderId="43" xfId="0" applyNumberFormat="1" applyFont="1" applyFill="1" applyBorder="1" applyAlignment="1" applyProtection="1">
      <alignment horizontal="right" shrinkToFit="1"/>
    </xf>
    <xf numFmtId="164" fontId="0" fillId="3" borderId="50" xfId="0" applyNumberFormat="1" applyFont="1" applyFill="1" applyBorder="1" applyAlignment="1" applyProtection="1">
      <alignment horizontal="right" shrinkToFit="1"/>
    </xf>
    <xf numFmtId="1" fontId="0" fillId="3" borderId="34" xfId="0" applyNumberFormat="1" applyFill="1" applyBorder="1" applyAlignment="1" applyProtection="1">
      <alignment horizontal="right" shrinkToFit="1"/>
      <protection locked="0"/>
    </xf>
    <xf numFmtId="2" fontId="0" fillId="3" borderId="43" xfId="0" applyNumberFormat="1" applyFont="1" applyFill="1" applyBorder="1" applyAlignment="1" applyProtection="1">
      <alignment horizontal="right" shrinkToFit="1"/>
    </xf>
    <xf numFmtId="2" fontId="0" fillId="3" borderId="50" xfId="0" applyNumberFormat="1" applyFont="1" applyFill="1" applyBorder="1" applyAlignment="1" applyProtection="1">
      <alignment horizontal="right" shrinkToFit="1"/>
    </xf>
    <xf numFmtId="164" fontId="0" fillId="3" borderId="44" xfId="0" applyNumberFormat="1" applyFont="1" applyFill="1" applyBorder="1" applyAlignment="1" applyProtection="1">
      <alignment horizontal="right" shrinkToFit="1"/>
    </xf>
    <xf numFmtId="2" fontId="0" fillId="3" borderId="44" xfId="0" applyNumberFormat="1" applyFont="1" applyFill="1" applyBorder="1" applyAlignment="1" applyProtection="1">
      <alignment horizontal="right" shrinkToFit="1"/>
    </xf>
    <xf numFmtId="2" fontId="0" fillId="3" borderId="31" xfId="0" applyNumberFormat="1" applyFont="1" applyFill="1" applyBorder="1" applyAlignment="1" applyProtection="1">
      <alignment horizontal="right" shrinkToFit="1"/>
    </xf>
    <xf numFmtId="164" fontId="0" fillId="3" borderId="46" xfId="0" applyNumberFormat="1" applyFont="1" applyFill="1" applyBorder="1" applyAlignment="1" applyProtection="1">
      <alignment horizontal="right" shrinkToFit="1"/>
    </xf>
    <xf numFmtId="166" fontId="0" fillId="3" borderId="44" xfId="0" applyNumberFormat="1" applyFont="1" applyFill="1" applyBorder="1" applyAlignment="1" applyProtection="1">
      <alignment horizontal="right"/>
    </xf>
    <xf numFmtId="166" fontId="0" fillId="3" borderId="20" xfId="0" applyNumberFormat="1" applyFont="1" applyFill="1" applyBorder="1" applyAlignment="1" applyProtection="1">
      <alignment horizontal="right"/>
    </xf>
    <xf numFmtId="0" fontId="0" fillId="0" borderId="0" xfId="0" applyFont="1" applyFill="1" applyBorder="1"/>
    <xf numFmtId="0" fontId="3" fillId="0" borderId="10" xfId="0" applyFont="1" applyFill="1" applyBorder="1"/>
    <xf numFmtId="0" fontId="15" fillId="0" borderId="11" xfId="0" applyFont="1" applyFill="1" applyBorder="1" applyAlignment="1">
      <alignment horizontal="center" shrinkToFit="1"/>
    </xf>
    <xf numFmtId="0" fontId="15" fillId="0" borderId="30" xfId="0" applyFont="1" applyFill="1" applyBorder="1" applyAlignment="1" applyProtection="1">
      <alignment horizontal="center" shrinkToFit="1"/>
    </xf>
    <xf numFmtId="0" fontId="15" fillId="0" borderId="22" xfId="0" applyFont="1" applyFill="1" applyBorder="1" applyAlignment="1" applyProtection="1">
      <alignment horizontal="center" shrinkToFit="1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0" fillId="0" borderId="4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9" fillId="0" borderId="53" xfId="0" applyFont="1" applyFill="1" applyBorder="1" applyAlignment="1">
      <alignment horizontal="center"/>
    </xf>
    <xf numFmtId="0" fontId="9" fillId="0" borderId="5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167" formatCode="0_ "/>
    </dxf>
    <dxf>
      <numFmt numFmtId="168" formatCode="0.000_ "/>
    </dxf>
    <dxf>
      <numFmt numFmtId="169" formatCode="0.00_ "/>
    </dxf>
    <dxf>
      <numFmt numFmtId="170" formatCode="0.0_ "/>
    </dxf>
    <dxf>
      <numFmt numFmtId="167" formatCode="0_ "/>
    </dxf>
    <dxf>
      <numFmt numFmtId="168" formatCode="0.000_ "/>
    </dxf>
    <dxf>
      <numFmt numFmtId="169" formatCode="0.00_ "/>
    </dxf>
    <dxf>
      <numFmt numFmtId="170" formatCode="0.0_ "/>
    </dxf>
    <dxf>
      <numFmt numFmtId="167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9"/>
  <sheetViews>
    <sheetView tabSelected="1" view="pageBreakPreview" zoomScaleNormal="100" zoomScaleSheetLayoutView="100" workbookViewId="0">
      <selection activeCell="V2" sqref="V2"/>
    </sheetView>
  </sheetViews>
  <sheetFormatPr defaultColWidth="8.33203125" defaultRowHeight="13.2"/>
  <cols>
    <col min="1" max="2" width="10.77734375" style="9" customWidth="1"/>
    <col min="3" max="3" width="22.44140625" style="9" customWidth="1"/>
    <col min="4" max="4" width="8.33203125" style="9" customWidth="1"/>
    <col min="5" max="15" width="6.77734375" style="9" customWidth="1"/>
    <col min="16" max="17" width="6.77734375" style="12" customWidth="1"/>
    <col min="18" max="16384" width="8.33203125" style="9"/>
  </cols>
  <sheetData>
    <row r="1" spans="1:17" ht="15" customHeight="1" thickBot="1">
      <c r="A1" s="5" t="s">
        <v>165</v>
      </c>
      <c r="B1" s="5" t="s">
        <v>166</v>
      </c>
      <c r="C1" s="195" t="s">
        <v>167</v>
      </c>
      <c r="D1" s="196" t="s">
        <v>168</v>
      </c>
      <c r="E1" s="197" t="s">
        <v>169</v>
      </c>
      <c r="F1" s="197" t="s">
        <v>170</v>
      </c>
      <c r="G1" s="197" t="s">
        <v>171</v>
      </c>
      <c r="H1" s="197" t="s">
        <v>172</v>
      </c>
      <c r="I1" s="197" t="s">
        <v>173</v>
      </c>
      <c r="J1" s="197" t="s">
        <v>174</v>
      </c>
      <c r="K1" s="197" t="s">
        <v>175</v>
      </c>
      <c r="L1" s="197" t="s">
        <v>176</v>
      </c>
      <c r="M1" s="197" t="s">
        <v>177</v>
      </c>
      <c r="N1" s="197" t="s">
        <v>178</v>
      </c>
      <c r="O1" s="197" t="s">
        <v>179</v>
      </c>
      <c r="P1" s="197" t="s">
        <v>180</v>
      </c>
      <c r="Q1" s="198" t="s">
        <v>181</v>
      </c>
    </row>
    <row r="2" spans="1:17" ht="15" customHeight="1">
      <c r="A2" s="22">
        <v>2010</v>
      </c>
      <c r="B2" s="22" t="s">
        <v>69</v>
      </c>
      <c r="C2" s="23" t="s">
        <v>84</v>
      </c>
      <c r="D2" s="115">
        <v>1850.7589171974521</v>
      </c>
      <c r="E2" s="81">
        <v>7.3691090043175267</v>
      </c>
      <c r="F2" s="81">
        <v>7.1821029439371697</v>
      </c>
      <c r="G2" s="81">
        <v>8.3668031178885602</v>
      </c>
      <c r="H2" s="81">
        <v>4.9291675020679167</v>
      </c>
      <c r="I2" s="81">
        <v>22.62926593802591</v>
      </c>
      <c r="J2" s="82">
        <v>3.1022903181877615</v>
      </c>
      <c r="K2" s="82">
        <v>0.86106336081825918</v>
      </c>
      <c r="L2" s="81">
        <v>8.3313610271977172</v>
      </c>
      <c r="M2" s="81">
        <v>8.2643205334216798</v>
      </c>
      <c r="N2" s="82">
        <v>0.71746852923331195</v>
      </c>
      <c r="O2" s="83">
        <v>1.0722345875754855</v>
      </c>
      <c r="P2" s="83">
        <v>5.9697101876433551</v>
      </c>
      <c r="Q2" s="95">
        <v>0.74711230837822939</v>
      </c>
    </row>
    <row r="3" spans="1:17" ht="15" customHeight="1">
      <c r="A3" s="28">
        <f>A2</f>
        <v>2010</v>
      </c>
      <c r="B3" s="28" t="s">
        <v>0</v>
      </c>
      <c r="C3" s="75" t="s">
        <v>138</v>
      </c>
      <c r="D3" s="117">
        <v>976.9</v>
      </c>
      <c r="E3" s="89">
        <v>138.72664435082902</v>
      </c>
      <c r="F3" s="89">
        <v>138.27117300015703</v>
      </c>
      <c r="G3" s="89">
        <v>77.643566661049036</v>
      </c>
      <c r="H3" s="89">
        <v>16.206290843095637</v>
      </c>
      <c r="I3" s="123">
        <v>140.67376985514267</v>
      </c>
      <c r="J3" s="100">
        <v>7.555928179694547</v>
      </c>
      <c r="K3" s="100">
        <v>10.012355021828432</v>
      </c>
      <c r="L3" s="89">
        <v>69.208825997085341</v>
      </c>
      <c r="M3" s="89">
        <v>69.045542389122119</v>
      </c>
      <c r="N3" s="100">
        <v>8.9535647298592043</v>
      </c>
      <c r="O3" s="89">
        <v>70.981641201386594</v>
      </c>
      <c r="P3" s="100">
        <v>4.1488539633363306</v>
      </c>
      <c r="Q3" s="101">
        <v>6.7093417669443589</v>
      </c>
    </row>
    <row r="4" spans="1:17" ht="15" customHeight="1">
      <c r="A4" s="28">
        <f t="shared" ref="A4:A55" si="0">A3</f>
        <v>2010</v>
      </c>
      <c r="B4" s="28" t="s">
        <v>0</v>
      </c>
      <c r="C4" s="29" t="s">
        <v>85</v>
      </c>
      <c r="D4" s="116">
        <v>979</v>
      </c>
      <c r="E4" s="85">
        <v>151.47558439917853</v>
      </c>
      <c r="F4" s="85">
        <v>150.98321974625171</v>
      </c>
      <c r="G4" s="86">
        <v>74.960676381070712</v>
      </c>
      <c r="H4" s="86">
        <v>16.06247415759151</v>
      </c>
      <c r="I4" s="86">
        <v>123.89860009195317</v>
      </c>
      <c r="J4" s="86">
        <v>8.167960400245077</v>
      </c>
      <c r="K4" s="86">
        <v>10.36918511242486</v>
      </c>
      <c r="L4" s="86">
        <v>68.733294391808826</v>
      </c>
      <c r="M4" s="86">
        <v>68.556784767559535</v>
      </c>
      <c r="N4" s="86">
        <v>5.759770980054836</v>
      </c>
      <c r="O4" s="86">
        <v>114.57041524389153</v>
      </c>
      <c r="P4" s="96">
        <v>3.9409275128666605</v>
      </c>
      <c r="Q4" s="97">
        <v>8.0706963227783444</v>
      </c>
    </row>
    <row r="5" spans="1:17" ht="15" customHeight="1">
      <c r="A5" s="28">
        <f t="shared" si="0"/>
        <v>2010</v>
      </c>
      <c r="B5" s="28" t="s">
        <v>0</v>
      </c>
      <c r="C5" s="29" t="s">
        <v>86</v>
      </c>
      <c r="D5" s="116">
        <v>458.5</v>
      </c>
      <c r="E5" s="85">
        <v>99.964557797491622</v>
      </c>
      <c r="F5" s="85">
        <v>99.524630517048536</v>
      </c>
      <c r="G5" s="86">
        <v>40.967223449095513</v>
      </c>
      <c r="H5" s="86">
        <v>22.869874782534975</v>
      </c>
      <c r="I5" s="85">
        <v>186.76466856892787</v>
      </c>
      <c r="J5" s="86">
        <v>7.2980637100709203</v>
      </c>
      <c r="K5" s="86">
        <v>32.42624116970326</v>
      </c>
      <c r="L5" s="85">
        <v>104.87103764118437</v>
      </c>
      <c r="M5" s="85">
        <v>104.71332648440975</v>
      </c>
      <c r="N5" s="86">
        <v>10.987143797123839</v>
      </c>
      <c r="O5" s="86">
        <v>0.21051967896746213</v>
      </c>
      <c r="P5" s="96">
        <v>6.6767073009327671</v>
      </c>
      <c r="Q5" s="97">
        <v>5.6292475463467833</v>
      </c>
    </row>
    <row r="6" spans="1:17" ht="15" customHeight="1">
      <c r="A6" s="28">
        <f t="shared" si="0"/>
        <v>2010</v>
      </c>
      <c r="B6" s="28" t="s">
        <v>0</v>
      </c>
      <c r="C6" s="29" t="s">
        <v>87</v>
      </c>
      <c r="D6" s="177">
        <v>1154.7</v>
      </c>
      <c r="E6" s="141">
        <v>31.836183573190869</v>
      </c>
      <c r="F6" s="141">
        <v>31.446055719373955</v>
      </c>
      <c r="G6" s="141">
        <v>12.207670594981288</v>
      </c>
      <c r="H6" s="141">
        <v>14.617075878822543</v>
      </c>
      <c r="I6" s="141">
        <v>17.319138253204802</v>
      </c>
      <c r="J6" s="141">
        <v>6.4719285636512769</v>
      </c>
      <c r="K6" s="141">
        <v>4.8869148143994066</v>
      </c>
      <c r="L6" s="141">
        <v>40.733355321054447</v>
      </c>
      <c r="M6" s="141">
        <v>40.593496944793941</v>
      </c>
      <c r="N6" s="141">
        <v>7.1742212141332624</v>
      </c>
      <c r="O6" s="142">
        <v>2.9117174439367663</v>
      </c>
      <c r="P6" s="142">
        <v>5.5358507716986205</v>
      </c>
      <c r="Q6" s="143">
        <v>1.6687610634796919</v>
      </c>
    </row>
    <row r="7" spans="1:17" ht="15" customHeight="1">
      <c r="A7" s="28">
        <f t="shared" si="0"/>
        <v>2010</v>
      </c>
      <c r="B7" s="28" t="s">
        <v>0</v>
      </c>
      <c r="C7" s="29" t="s">
        <v>88</v>
      </c>
      <c r="D7" s="124">
        <v>1529.8505237084219</v>
      </c>
      <c r="E7" s="91">
        <v>26.682595243777328</v>
      </c>
      <c r="F7" s="91">
        <v>25.51581520008089</v>
      </c>
      <c r="G7" s="91">
        <v>28.969529699570927</v>
      </c>
      <c r="H7" s="91">
        <v>15.012837647218339</v>
      </c>
      <c r="I7" s="91">
        <v>39.82418636275591</v>
      </c>
      <c r="J7" s="91">
        <v>19.356006033451145</v>
      </c>
      <c r="K7" s="102">
        <v>2.2361883641323295</v>
      </c>
      <c r="L7" s="91">
        <v>9.1143519228592584</v>
      </c>
      <c r="M7" s="91">
        <v>8.6960686324763792</v>
      </c>
      <c r="N7" s="102">
        <v>2.0018595283192644</v>
      </c>
      <c r="O7" s="91">
        <v>26.634273476070657</v>
      </c>
      <c r="P7" s="102">
        <v>4.574559145308168</v>
      </c>
      <c r="Q7" s="103">
        <v>2.0509247031331608</v>
      </c>
    </row>
    <row r="8" spans="1:17" ht="15" customHeight="1">
      <c r="A8" s="28">
        <f t="shared" si="0"/>
        <v>2010</v>
      </c>
      <c r="B8" s="28" t="s">
        <v>0</v>
      </c>
      <c r="C8" s="29" t="s">
        <v>89</v>
      </c>
      <c r="D8" s="124">
        <v>1518.230523708422</v>
      </c>
      <c r="E8" s="91">
        <v>27.301514648318154</v>
      </c>
      <c r="F8" s="91">
        <v>26.165359694243577</v>
      </c>
      <c r="G8" s="91">
        <v>30.30391269619177</v>
      </c>
      <c r="H8" s="91">
        <v>13.919452703649837</v>
      </c>
      <c r="I8" s="91">
        <v>42.886194455195394</v>
      </c>
      <c r="J8" s="91">
        <v>18.847958760361294</v>
      </c>
      <c r="K8" s="102">
        <v>1.9386902798537244</v>
      </c>
      <c r="L8" s="102">
        <v>8.3710023047714479</v>
      </c>
      <c r="M8" s="102">
        <v>7.9636979159600418</v>
      </c>
      <c r="N8" s="102">
        <v>1.8942419662739443</v>
      </c>
      <c r="O8" s="91">
        <v>26.498683755123153</v>
      </c>
      <c r="P8" s="102">
        <v>4.576775697839941</v>
      </c>
      <c r="Q8" s="103">
        <v>2.064847355010015</v>
      </c>
    </row>
    <row r="9" spans="1:17" ht="15" customHeight="1">
      <c r="A9" s="28">
        <f t="shared" si="0"/>
        <v>2010</v>
      </c>
      <c r="B9" s="28" t="s">
        <v>0</v>
      </c>
      <c r="C9" s="29" t="s">
        <v>90</v>
      </c>
      <c r="D9" s="124">
        <v>1857</v>
      </c>
      <c r="E9" s="91">
        <v>19.767770597738284</v>
      </c>
      <c r="F9" s="91">
        <v>18.571756318793756</v>
      </c>
      <c r="G9" s="91">
        <v>23.878621432417873</v>
      </c>
      <c r="H9" s="91">
        <v>22.404334948842219</v>
      </c>
      <c r="I9" s="91">
        <v>24.436214324178781</v>
      </c>
      <c r="J9" s="91">
        <v>19.840980075390416</v>
      </c>
      <c r="K9" s="102">
        <v>2.2061120086160475</v>
      </c>
      <c r="L9" s="102">
        <v>7.4023963381798605</v>
      </c>
      <c r="M9" s="102">
        <v>6.9736327587506732</v>
      </c>
      <c r="N9" s="102">
        <v>2.567528271405493</v>
      </c>
      <c r="O9" s="91">
        <v>14.085164435782021</v>
      </c>
      <c r="P9" s="102">
        <v>4.8512380785230143</v>
      </c>
      <c r="Q9" s="103">
        <v>1.7357108239095314</v>
      </c>
    </row>
    <row r="10" spans="1:17" ht="15" customHeight="1">
      <c r="A10" s="32">
        <f t="shared" si="0"/>
        <v>2010</v>
      </c>
      <c r="B10" s="32" t="s">
        <v>0</v>
      </c>
      <c r="C10" s="29" t="s">
        <v>143</v>
      </c>
      <c r="D10" s="118">
        <v>1853</v>
      </c>
      <c r="E10" s="107">
        <v>17.076281705342684</v>
      </c>
      <c r="F10" s="107">
        <v>15.874021015650296</v>
      </c>
      <c r="G10" s="107">
        <v>19.725769023205611</v>
      </c>
      <c r="H10" s="107">
        <v>21.701457096600109</v>
      </c>
      <c r="I10" s="107">
        <v>22.716351861845656</v>
      </c>
      <c r="J10" s="107">
        <v>19.944603345925522</v>
      </c>
      <c r="K10" s="108">
        <v>3.2921478683216399</v>
      </c>
      <c r="L10" s="108">
        <v>16.357231516459795</v>
      </c>
      <c r="M10" s="108">
        <v>15.926228638154345</v>
      </c>
      <c r="N10" s="108">
        <v>2.8627900701565023</v>
      </c>
      <c r="O10" s="107">
        <v>11.328981018639524</v>
      </c>
      <c r="P10" s="108">
        <v>4.9458091508500521</v>
      </c>
      <c r="Q10" s="109">
        <v>1.3737549919050185</v>
      </c>
    </row>
    <row r="11" spans="1:17" ht="15" customHeight="1">
      <c r="A11" s="36">
        <f t="shared" si="0"/>
        <v>2010</v>
      </c>
      <c r="B11" s="36" t="s">
        <v>13</v>
      </c>
      <c r="C11" s="37" t="s">
        <v>14</v>
      </c>
      <c r="D11" s="117">
        <v>2120.46</v>
      </c>
      <c r="E11" s="89">
        <v>21.899792688479184</v>
      </c>
      <c r="F11" s="89">
        <v>21.422367777312949</v>
      </c>
      <c r="G11" s="89">
        <v>17.077410541003694</v>
      </c>
      <c r="H11" s="89">
        <v>15.431568893137165</v>
      </c>
      <c r="I11" s="89">
        <v>22.995994758653914</v>
      </c>
      <c r="J11" s="100">
        <v>7.9201212867656574</v>
      </c>
      <c r="K11" s="100">
        <v>2.2252571530723668</v>
      </c>
      <c r="L11" s="89">
        <v>10.34528849483662</v>
      </c>
      <c r="M11" s="89">
        <v>10.174134673829613</v>
      </c>
      <c r="N11" s="100">
        <v>2.2257928689484734</v>
      </c>
      <c r="O11" s="89">
        <v>18.621846645934191</v>
      </c>
      <c r="P11" s="100">
        <v>4.7299772541617049</v>
      </c>
      <c r="Q11" s="101">
        <v>1.9025704328306123</v>
      </c>
    </row>
    <row r="12" spans="1:17" ht="15" customHeight="1">
      <c r="A12" s="28">
        <f t="shared" si="0"/>
        <v>2010</v>
      </c>
      <c r="B12" s="28" t="s">
        <v>13</v>
      </c>
      <c r="C12" s="29" t="s">
        <v>15</v>
      </c>
      <c r="D12" s="124">
        <v>1425.8</v>
      </c>
      <c r="E12" s="91">
        <v>24.422948520129051</v>
      </c>
      <c r="F12" s="91">
        <v>23.921565032963947</v>
      </c>
      <c r="G12" s="91">
        <v>29.75807266096227</v>
      </c>
      <c r="H12" s="91">
        <v>22.402987796324865</v>
      </c>
      <c r="I12" s="91">
        <v>52.289661944171698</v>
      </c>
      <c r="J12" s="91">
        <v>8.3175760976294004</v>
      </c>
      <c r="K12" s="102">
        <v>3.2023004628980223</v>
      </c>
      <c r="L12" s="102">
        <v>9.2510029457146885</v>
      </c>
      <c r="M12" s="102">
        <v>9.0712601262449155</v>
      </c>
      <c r="N12" s="102">
        <v>3.0863936035909667</v>
      </c>
      <c r="O12" s="91">
        <v>17.529258465862728</v>
      </c>
      <c r="P12" s="102">
        <v>4.7562364553263716</v>
      </c>
      <c r="Q12" s="103">
        <v>1.9517796324870247</v>
      </c>
    </row>
    <row r="13" spans="1:17" ht="15" customHeight="1">
      <c r="A13" s="28">
        <f t="shared" si="0"/>
        <v>2010</v>
      </c>
      <c r="B13" s="28" t="s">
        <v>13</v>
      </c>
      <c r="C13" s="29" t="s">
        <v>16</v>
      </c>
      <c r="D13" s="124">
        <v>2370</v>
      </c>
      <c r="E13" s="102">
        <v>6.3340378116021219</v>
      </c>
      <c r="F13" s="102">
        <v>6.036660430597891</v>
      </c>
      <c r="G13" s="91">
        <v>2.3656054549770338</v>
      </c>
      <c r="H13" s="91">
        <v>9.9115048510816823</v>
      </c>
      <c r="I13" s="102">
        <v>2.8346288871940901</v>
      </c>
      <c r="J13" s="102">
        <v>5.2481009527478353</v>
      </c>
      <c r="K13" s="102">
        <v>4.4295779375948463</v>
      </c>
      <c r="L13" s="102">
        <v>4.7657142305129385</v>
      </c>
      <c r="M13" s="102">
        <v>4.6523027689240566</v>
      </c>
      <c r="N13" s="102">
        <v>1.5482075264833763</v>
      </c>
      <c r="O13" s="91">
        <v>16.006963419415744</v>
      </c>
      <c r="P13" s="102">
        <v>4.7956910475480017</v>
      </c>
      <c r="Q13" s="103">
        <v>0.90261265822784809</v>
      </c>
    </row>
    <row r="14" spans="1:17" ht="15" customHeight="1">
      <c r="A14" s="28">
        <f t="shared" si="0"/>
        <v>2010</v>
      </c>
      <c r="B14" s="28" t="s">
        <v>13</v>
      </c>
      <c r="C14" s="29" t="s">
        <v>17</v>
      </c>
      <c r="D14" s="124">
        <v>2606.4200000000005</v>
      </c>
      <c r="E14" s="91">
        <v>26.989956507242397</v>
      </c>
      <c r="F14" s="91">
        <v>26.403078836193846</v>
      </c>
      <c r="G14" s="91">
        <v>17.938880654680176</v>
      </c>
      <c r="H14" s="91">
        <v>8.6019598758366289</v>
      </c>
      <c r="I14" s="91">
        <v>32.096366932465038</v>
      </c>
      <c r="J14" s="91">
        <v>9.7358605018008681</v>
      </c>
      <c r="K14" s="102">
        <v>4.2167632528957206</v>
      </c>
      <c r="L14" s="91">
        <v>13.482638692471676</v>
      </c>
      <c r="M14" s="91">
        <v>13.272246747027758</v>
      </c>
      <c r="N14" s="102">
        <v>4.4336770729817179</v>
      </c>
      <c r="O14" s="102">
        <v>7.9914387597788608</v>
      </c>
      <c r="P14" s="102">
        <v>5.0973750242928269</v>
      </c>
      <c r="Q14" s="103">
        <v>1.4282476449387453</v>
      </c>
    </row>
    <row r="15" spans="1:17" ht="15" customHeight="1">
      <c r="A15" s="32">
        <f t="shared" si="0"/>
        <v>2010</v>
      </c>
      <c r="B15" s="32" t="s">
        <v>13</v>
      </c>
      <c r="C15" s="76" t="s">
        <v>139</v>
      </c>
      <c r="D15" s="118">
        <v>2662.7</v>
      </c>
      <c r="E15" s="107">
        <v>10.843391975572906</v>
      </c>
      <c r="F15" s="107">
        <v>10.04537659322712</v>
      </c>
      <c r="G15" s="107">
        <v>6.3455284801567995</v>
      </c>
      <c r="H15" s="107">
        <v>21.10095984812261</v>
      </c>
      <c r="I15" s="107">
        <v>10.143263034176352</v>
      </c>
      <c r="J15" s="107">
        <v>13.238476813964606</v>
      </c>
      <c r="K15" s="108">
        <v>2.5182854586769827</v>
      </c>
      <c r="L15" s="108">
        <v>9.5842124696422726</v>
      </c>
      <c r="M15" s="108">
        <v>9.2981289856924949</v>
      </c>
      <c r="N15" s="108">
        <v>2.1745296147857247</v>
      </c>
      <c r="O15" s="108">
        <v>6.156525400144699</v>
      </c>
      <c r="P15" s="108">
        <v>5.2106643244079818</v>
      </c>
      <c r="Q15" s="109">
        <v>0.71784943853982808</v>
      </c>
    </row>
    <row r="16" spans="1:17" ht="15" customHeight="1">
      <c r="A16" s="36">
        <f t="shared" si="0"/>
        <v>2010</v>
      </c>
      <c r="B16" s="36" t="s">
        <v>18</v>
      </c>
      <c r="C16" s="37" t="s">
        <v>91</v>
      </c>
      <c r="D16" s="117">
        <v>1072.3611329474695</v>
      </c>
      <c r="E16" s="89">
        <v>23.364411838679164</v>
      </c>
      <c r="F16" s="89">
        <v>13.619185163904181</v>
      </c>
      <c r="G16" s="89">
        <v>14.346997627444591</v>
      </c>
      <c r="H16" s="123">
        <v>184.1429329468917</v>
      </c>
      <c r="I16" s="89">
        <v>15.701908604322808</v>
      </c>
      <c r="J16" s="123">
        <v>161.66600323117092</v>
      </c>
      <c r="K16" s="100">
        <v>4.2794297386254465</v>
      </c>
      <c r="L16" s="89">
        <v>6.8931899888820798</v>
      </c>
      <c r="M16" s="100">
        <v>3.4380101136122265</v>
      </c>
      <c r="N16" s="89">
        <v>18.609193811052698</v>
      </c>
      <c r="O16" s="89">
        <v>18.732753139944219</v>
      </c>
      <c r="P16" s="100">
        <v>4.72739838997032</v>
      </c>
      <c r="Q16" s="101">
        <v>3.7651184796351362</v>
      </c>
    </row>
    <row r="17" spans="1:17" ht="15" customHeight="1">
      <c r="A17" s="28">
        <f t="shared" si="0"/>
        <v>2010</v>
      </c>
      <c r="B17" s="28" t="s">
        <v>18</v>
      </c>
      <c r="C17" s="29" t="s">
        <v>61</v>
      </c>
      <c r="D17" s="124">
        <v>1084.6413744203001</v>
      </c>
      <c r="E17" s="91">
        <v>22.978007252898422</v>
      </c>
      <c r="F17" s="102">
        <v>9.6455362529072222</v>
      </c>
      <c r="G17" s="102">
        <v>9.4699564285569888</v>
      </c>
      <c r="H17" s="92">
        <v>265.68108463517439</v>
      </c>
      <c r="I17" s="102">
        <v>10.713248561084773</v>
      </c>
      <c r="J17" s="92">
        <v>231.90956798262346</v>
      </c>
      <c r="K17" s="102">
        <v>6.1553893640257158</v>
      </c>
      <c r="L17" s="102">
        <v>8.2548635526019467</v>
      </c>
      <c r="M17" s="102">
        <v>3.2463802611977886</v>
      </c>
      <c r="N17" s="91">
        <v>28.568696236184199</v>
      </c>
      <c r="O17" s="102">
        <v>14.75818885331074</v>
      </c>
      <c r="P17" s="102">
        <v>4.8309669365018433</v>
      </c>
      <c r="Q17" s="103">
        <v>4.6459583562855329</v>
      </c>
    </row>
    <row r="18" spans="1:17" ht="15" customHeight="1">
      <c r="A18" s="28">
        <f t="shared" si="0"/>
        <v>2010</v>
      </c>
      <c r="B18" s="28" t="s">
        <v>18</v>
      </c>
      <c r="C18" s="29" t="s">
        <v>60</v>
      </c>
      <c r="D18" s="124">
        <v>1554.6174119336433</v>
      </c>
      <c r="E18" s="91">
        <v>21.293298749017083</v>
      </c>
      <c r="F18" s="91">
        <v>14.469644532787358</v>
      </c>
      <c r="G18" s="91">
        <v>17.503945260789912</v>
      </c>
      <c r="H18" s="92">
        <v>123.62459557548001</v>
      </c>
      <c r="I18" s="91">
        <v>14.981252723727421</v>
      </c>
      <c r="J18" s="92">
        <v>113.87824421181877</v>
      </c>
      <c r="K18" s="102">
        <v>3.5025177576438784</v>
      </c>
      <c r="L18" s="102">
        <v>8.5361362922540369</v>
      </c>
      <c r="M18" s="102">
        <v>6.1643187142048799</v>
      </c>
      <c r="N18" s="91">
        <v>12.908977357730102</v>
      </c>
      <c r="O18" s="91">
        <v>20.411853327678642</v>
      </c>
      <c r="P18" s="102">
        <v>4.6901175610143442</v>
      </c>
      <c r="Q18" s="103">
        <v>2.7972552374551682</v>
      </c>
    </row>
    <row r="19" spans="1:17" ht="15" customHeight="1">
      <c r="A19" s="28">
        <f t="shared" si="0"/>
        <v>2010</v>
      </c>
      <c r="B19" s="28" t="s">
        <v>18</v>
      </c>
      <c r="C19" s="29" t="s">
        <v>62</v>
      </c>
      <c r="D19" s="124">
        <v>1368.4390901633797</v>
      </c>
      <c r="E19" s="91">
        <v>32.328655431588892</v>
      </c>
      <c r="F19" s="91">
        <v>13.38295533160826</v>
      </c>
      <c r="G19" s="91">
        <v>18.095789389034273</v>
      </c>
      <c r="H19" s="92">
        <v>351.36278130103256</v>
      </c>
      <c r="I19" s="91">
        <v>11.850359169554954</v>
      </c>
      <c r="J19" s="92">
        <v>319.57569255983339</v>
      </c>
      <c r="K19" s="91">
        <v>8.082528953455423</v>
      </c>
      <c r="L19" s="91">
        <v>12.704880113359254</v>
      </c>
      <c r="M19" s="102">
        <v>5.9360171876346115</v>
      </c>
      <c r="N19" s="91">
        <v>37.707517715278073</v>
      </c>
      <c r="O19" s="91">
        <v>19.760356947281799</v>
      </c>
      <c r="P19" s="102">
        <v>4.7042052146656639</v>
      </c>
      <c r="Q19" s="103">
        <v>5.0766491010649775</v>
      </c>
    </row>
    <row r="20" spans="1:17" ht="15" customHeight="1">
      <c r="A20" s="28">
        <f t="shared" si="0"/>
        <v>2010</v>
      </c>
      <c r="B20" s="28" t="s">
        <v>18</v>
      </c>
      <c r="C20" s="46" t="s">
        <v>63</v>
      </c>
      <c r="D20" s="124">
        <v>2620.8562535938345</v>
      </c>
      <c r="E20" s="141">
        <v>6.110194958161947</v>
      </c>
      <c r="F20" s="142">
        <v>5.8833075646575761</v>
      </c>
      <c r="G20" s="142">
        <v>6.5102209338037431</v>
      </c>
      <c r="H20" s="142">
        <v>4.9939098925313061</v>
      </c>
      <c r="I20" s="142">
        <v>5.8847897054945877</v>
      </c>
      <c r="J20" s="142">
        <v>3.7638917303312889</v>
      </c>
      <c r="K20" s="141">
        <v>0.35625113575234141</v>
      </c>
      <c r="L20" s="142">
        <v>2.4044084173554983</v>
      </c>
      <c r="M20" s="142">
        <v>2.3230707170630391</v>
      </c>
      <c r="N20" s="142">
        <v>0.80989727044301152</v>
      </c>
      <c r="O20" s="141">
        <v>7.9998841110407195</v>
      </c>
      <c r="P20" s="142">
        <v>5.0969163042955659</v>
      </c>
      <c r="Q20" s="143">
        <v>0.59728280134117739</v>
      </c>
    </row>
    <row r="21" spans="1:17" ht="15" customHeight="1">
      <c r="A21" s="28">
        <f t="shared" si="0"/>
        <v>2010</v>
      </c>
      <c r="B21" s="28" t="s">
        <v>18</v>
      </c>
      <c r="C21" s="29" t="s">
        <v>68</v>
      </c>
      <c r="D21" s="124">
        <v>3847.0267758076579</v>
      </c>
      <c r="E21" s="91">
        <v>11.080399283519112</v>
      </c>
      <c r="F21" s="91">
        <v>10.297187023872848</v>
      </c>
      <c r="G21" s="91">
        <v>15.058689323227783</v>
      </c>
      <c r="H21" s="91">
        <v>16.209441000972401</v>
      </c>
      <c r="I21" s="91">
        <v>12.20063614502439</v>
      </c>
      <c r="J21" s="91">
        <v>12.992904108265838</v>
      </c>
      <c r="K21" s="91">
        <v>0.4261616699606513</v>
      </c>
      <c r="L21" s="102">
        <v>2.481337400788445</v>
      </c>
      <c r="M21" s="102">
        <v>2.2064847740406073</v>
      </c>
      <c r="N21" s="102">
        <v>1.6170929818116335</v>
      </c>
      <c r="O21" s="91">
        <v>17.324404375883415</v>
      </c>
      <c r="P21" s="102">
        <v>4.7613416877818873</v>
      </c>
      <c r="Q21" s="103">
        <v>1.3284431507274215</v>
      </c>
    </row>
    <row r="22" spans="1:17" ht="15" customHeight="1">
      <c r="A22" s="28">
        <f t="shared" si="0"/>
        <v>2010</v>
      </c>
      <c r="B22" s="28" t="s">
        <v>18</v>
      </c>
      <c r="C22" s="46" t="s">
        <v>64</v>
      </c>
      <c r="D22" s="124">
        <v>1451.9285333223479</v>
      </c>
      <c r="E22" s="91">
        <v>40.848474605833403</v>
      </c>
      <c r="F22" s="91">
        <v>16.244759355668911</v>
      </c>
      <c r="G22" s="91">
        <v>24.234420575838811</v>
      </c>
      <c r="H22" s="92">
        <v>471.11507821063594</v>
      </c>
      <c r="I22" s="91">
        <v>17.759165468125264</v>
      </c>
      <c r="J22" s="92">
        <v>409.11712572508833</v>
      </c>
      <c r="K22" s="91">
        <v>10.112594698239032</v>
      </c>
      <c r="L22" s="91">
        <v>16.067213122819851</v>
      </c>
      <c r="M22" s="102">
        <v>7.2406606220621406</v>
      </c>
      <c r="N22" s="91">
        <v>48.137310308886796</v>
      </c>
      <c r="O22" s="91">
        <v>21.814120428126309</v>
      </c>
      <c r="P22" s="102">
        <v>4.6612622936059847</v>
      </c>
      <c r="Q22" s="103">
        <v>7.5638672132997264</v>
      </c>
    </row>
    <row r="23" spans="1:17" ht="15" customHeight="1">
      <c r="A23" s="28">
        <f t="shared" si="0"/>
        <v>2010</v>
      </c>
      <c r="B23" s="28" t="s">
        <v>18</v>
      </c>
      <c r="C23" s="29" t="s">
        <v>52</v>
      </c>
      <c r="D23" s="124">
        <v>1470.6414592518552</v>
      </c>
      <c r="E23" s="91">
        <v>20.95200468888028</v>
      </c>
      <c r="F23" s="91">
        <v>15.271604700259227</v>
      </c>
      <c r="G23" s="91">
        <v>22.566973284212533</v>
      </c>
      <c r="H23" s="92">
        <v>106.88028598468379</v>
      </c>
      <c r="I23" s="91">
        <v>21.637308886821248</v>
      </c>
      <c r="J23" s="91">
        <v>94.233576453567593</v>
      </c>
      <c r="K23" s="102">
        <v>5.427911156046112</v>
      </c>
      <c r="L23" s="102">
        <v>8.0185037641166304</v>
      </c>
      <c r="M23" s="102">
        <v>5.9854178116933445</v>
      </c>
      <c r="N23" s="91">
        <v>12.051450917255135</v>
      </c>
      <c r="O23" s="91">
        <v>19.827042503179261</v>
      </c>
      <c r="P23" s="102">
        <v>4.7027420624129626</v>
      </c>
      <c r="Q23" s="103">
        <v>2.8772642285029302</v>
      </c>
    </row>
    <row r="24" spans="1:17" ht="15" customHeight="1">
      <c r="A24" s="28">
        <f t="shared" si="0"/>
        <v>2010</v>
      </c>
      <c r="B24" s="28" t="s">
        <v>18</v>
      </c>
      <c r="C24" s="46" t="s">
        <v>65</v>
      </c>
      <c r="D24" s="124">
        <v>2476.0860304010575</v>
      </c>
      <c r="E24" s="91">
        <v>9.6424286140912603</v>
      </c>
      <c r="F24" s="91">
        <v>9.1107908138867497</v>
      </c>
      <c r="G24" s="102">
        <v>7.6999168423738009</v>
      </c>
      <c r="H24" s="91">
        <v>11.011205543883884</v>
      </c>
      <c r="I24" s="102">
        <v>6.5973523501937166</v>
      </c>
      <c r="J24" s="91">
        <v>8.8194724652374443</v>
      </c>
      <c r="K24" s="91">
        <v>0.61291190312630461</v>
      </c>
      <c r="L24" s="102">
        <v>1.7942437579275863</v>
      </c>
      <c r="M24" s="102">
        <v>1.6456901609728329</v>
      </c>
      <c r="N24" s="102">
        <v>1.5606081310290543</v>
      </c>
      <c r="O24" s="91">
        <v>16.184864827030498</v>
      </c>
      <c r="P24" s="102">
        <v>4.7908909233926966</v>
      </c>
      <c r="Q24" s="103">
        <v>1.0576341372207483</v>
      </c>
    </row>
    <row r="25" spans="1:17" ht="15" customHeight="1">
      <c r="A25" s="28">
        <f t="shared" si="0"/>
        <v>2010</v>
      </c>
      <c r="B25" s="28" t="s">
        <v>18</v>
      </c>
      <c r="C25" s="29" t="s">
        <v>67</v>
      </c>
      <c r="D25" s="124">
        <v>2643.1479381774698</v>
      </c>
      <c r="E25" s="91">
        <v>20.9216445125404</v>
      </c>
      <c r="F25" s="102">
        <v>5.7873729230424509</v>
      </c>
      <c r="G25" s="102">
        <v>6.3840626958384084</v>
      </c>
      <c r="H25" s="92">
        <v>284.20883116053949</v>
      </c>
      <c r="I25" s="102">
        <v>9.3124067301799442</v>
      </c>
      <c r="J25" s="92">
        <v>253.58873302194132</v>
      </c>
      <c r="K25" s="102">
        <v>6.1911860485814616</v>
      </c>
      <c r="L25" s="102">
        <v>7.9755703735931958</v>
      </c>
      <c r="M25" s="102">
        <v>2.499089189928986</v>
      </c>
      <c r="N25" s="91">
        <v>29.202219279269571</v>
      </c>
      <c r="O25" s="102">
        <v>6.3382536767791429</v>
      </c>
      <c r="P25" s="102">
        <v>5.1980303829714272</v>
      </c>
      <c r="Q25" s="103">
        <v>4.5852952672416354</v>
      </c>
    </row>
    <row r="26" spans="1:17" ht="15" customHeight="1">
      <c r="A26" s="28">
        <f t="shared" si="0"/>
        <v>2010</v>
      </c>
      <c r="B26" s="28" t="s">
        <v>18</v>
      </c>
      <c r="C26" s="29" t="s">
        <v>66</v>
      </c>
      <c r="D26" s="124">
        <v>1856.0803278676742</v>
      </c>
      <c r="E26" s="91">
        <v>15.022019556744043</v>
      </c>
      <c r="F26" s="102">
        <v>3.0169060519031685</v>
      </c>
      <c r="G26" s="102">
        <v>3.0684803003515229</v>
      </c>
      <c r="H26" s="92">
        <v>210.91282567236573</v>
      </c>
      <c r="I26" s="102">
        <v>5.292378296117672</v>
      </c>
      <c r="J26" s="92">
        <v>208.03113888707745</v>
      </c>
      <c r="K26" s="102">
        <v>5.0224483182698005</v>
      </c>
      <c r="L26" s="102">
        <v>5.8165893301286715</v>
      </c>
      <c r="M26" s="102">
        <v>1.3519199673110094</v>
      </c>
      <c r="N26" s="91">
        <v>24.486364047832339</v>
      </c>
      <c r="O26" s="102">
        <v>5.6800100287519664</v>
      </c>
      <c r="P26" s="102">
        <v>5.2456508974883134</v>
      </c>
      <c r="Q26" s="103">
        <v>3.5778632003253037</v>
      </c>
    </row>
    <row r="27" spans="1:17" ht="15" customHeight="1">
      <c r="A27" s="32">
        <f t="shared" si="0"/>
        <v>2010</v>
      </c>
      <c r="B27" s="32" t="s">
        <v>18</v>
      </c>
      <c r="C27" s="33" t="s">
        <v>130</v>
      </c>
      <c r="D27" s="118">
        <v>1655.8094089015456</v>
      </c>
      <c r="E27" s="107">
        <v>10.903798213893403</v>
      </c>
      <c r="F27" s="107">
        <v>9.8595352779804362</v>
      </c>
      <c r="G27" s="107">
        <v>15.326914644637855</v>
      </c>
      <c r="H27" s="107">
        <v>19.399416794225118</v>
      </c>
      <c r="I27" s="107">
        <v>19.232262935068054</v>
      </c>
      <c r="J27" s="107">
        <v>17.323539082829608</v>
      </c>
      <c r="K27" s="108">
        <v>0.98897790944486919</v>
      </c>
      <c r="L27" s="108">
        <v>3.9778739030074206</v>
      </c>
      <c r="M27" s="108">
        <v>3.6035122234274728</v>
      </c>
      <c r="N27" s="108">
        <v>2.400938061066114</v>
      </c>
      <c r="O27" s="107">
        <v>11.238516974394333</v>
      </c>
      <c r="P27" s="108">
        <v>4.9492909941344543</v>
      </c>
      <c r="Q27" s="109">
        <v>1.1787161176247114</v>
      </c>
    </row>
    <row r="28" spans="1:17" ht="15" customHeight="1">
      <c r="A28" s="28">
        <f t="shared" si="0"/>
        <v>2010</v>
      </c>
      <c r="B28" s="28" t="s">
        <v>56</v>
      </c>
      <c r="C28" s="29" t="s">
        <v>92</v>
      </c>
      <c r="D28" s="185" t="s">
        <v>157</v>
      </c>
      <c r="E28" s="183" t="s">
        <v>156</v>
      </c>
      <c r="F28" s="183" t="s">
        <v>156</v>
      </c>
      <c r="G28" s="183" t="s">
        <v>156</v>
      </c>
      <c r="H28" s="183" t="s">
        <v>156</v>
      </c>
      <c r="I28" s="183" t="s">
        <v>156</v>
      </c>
      <c r="J28" s="183" t="s">
        <v>156</v>
      </c>
      <c r="K28" s="183" t="s">
        <v>156</v>
      </c>
      <c r="L28" s="183" t="s">
        <v>156</v>
      </c>
      <c r="M28" s="183" t="s">
        <v>156</v>
      </c>
      <c r="N28" s="183" t="s">
        <v>156</v>
      </c>
      <c r="O28" s="183" t="s">
        <v>156</v>
      </c>
      <c r="P28" s="186" t="s">
        <v>156</v>
      </c>
      <c r="Q28" s="187" t="s">
        <v>156</v>
      </c>
    </row>
    <row r="29" spans="1:17" ht="15" customHeight="1">
      <c r="A29" s="36">
        <f t="shared" si="0"/>
        <v>2010</v>
      </c>
      <c r="B29" s="36" t="s">
        <v>19</v>
      </c>
      <c r="C29" s="63" t="s">
        <v>20</v>
      </c>
      <c r="D29" s="117">
        <v>3517.0000016123058</v>
      </c>
      <c r="E29" s="89">
        <v>17.149349463065995</v>
      </c>
      <c r="F29" s="89">
        <v>16.848379212602104</v>
      </c>
      <c r="G29" s="89">
        <v>49.471115670122707</v>
      </c>
      <c r="H29" s="100">
        <v>9.2588282859704538</v>
      </c>
      <c r="I29" s="100">
        <v>4.6013259563611566</v>
      </c>
      <c r="J29" s="100">
        <v>4.9928707774367984</v>
      </c>
      <c r="K29" s="100">
        <v>1.4954575082917436</v>
      </c>
      <c r="L29" s="100">
        <v>5.3974761353687466</v>
      </c>
      <c r="M29" s="100">
        <v>5.2895801978683386</v>
      </c>
      <c r="N29" s="100">
        <v>0.6983987194057053</v>
      </c>
      <c r="O29" s="89">
        <v>54.365688261425156</v>
      </c>
      <c r="P29" s="100">
        <v>4.2646751094946103</v>
      </c>
      <c r="Q29" s="101">
        <v>2.899012283829185</v>
      </c>
    </row>
    <row r="30" spans="1:17" ht="15" customHeight="1">
      <c r="A30" s="28">
        <f t="shared" si="0"/>
        <v>2010</v>
      </c>
      <c r="B30" s="28" t="s">
        <v>19</v>
      </c>
      <c r="C30" s="64" t="s">
        <v>21</v>
      </c>
      <c r="D30" s="124">
        <v>2451.0000012785199</v>
      </c>
      <c r="E30" s="102">
        <v>3.2466725234875664</v>
      </c>
      <c r="F30" s="102">
        <v>3.173248694459744</v>
      </c>
      <c r="G30" s="102">
        <v>4.400035957105584</v>
      </c>
      <c r="H30" s="102">
        <v>1.9066247043273978</v>
      </c>
      <c r="I30" s="102">
        <v>4.0472786763676813</v>
      </c>
      <c r="J30" s="102">
        <v>1.2852513688015659</v>
      </c>
      <c r="K30" s="91">
        <v>1.0594580228420167</v>
      </c>
      <c r="L30" s="91">
        <v>1.2194555735487376</v>
      </c>
      <c r="M30" s="91">
        <v>1.1938417615078625</v>
      </c>
      <c r="N30" s="91" t="s">
        <v>155</v>
      </c>
      <c r="O30" s="102">
        <v>8.6361117944768147</v>
      </c>
      <c r="P30" s="102">
        <v>5.063681744358866</v>
      </c>
      <c r="Q30" s="103">
        <v>0.54951696393220162</v>
      </c>
    </row>
    <row r="31" spans="1:17" ht="15" customHeight="1">
      <c r="A31" s="28">
        <f t="shared" si="0"/>
        <v>2010</v>
      </c>
      <c r="B31" s="28" t="s">
        <v>19</v>
      </c>
      <c r="C31" s="64" t="s">
        <v>124</v>
      </c>
      <c r="D31" s="124">
        <v>2370.0999999999995</v>
      </c>
      <c r="E31" s="142">
        <v>5.0796100440693168</v>
      </c>
      <c r="F31" s="142">
        <v>4.3230694116781105</v>
      </c>
      <c r="G31" s="142">
        <v>1.4172884077663515</v>
      </c>
      <c r="H31" s="142">
        <v>17.069956492432137</v>
      </c>
      <c r="I31" s="142">
        <v>4.8947729640296593</v>
      </c>
      <c r="J31" s="142">
        <v>13.802744653471414</v>
      </c>
      <c r="K31" s="142">
        <v>3.2356192168637783</v>
      </c>
      <c r="L31" s="142">
        <v>3.8194736197070918</v>
      </c>
      <c r="M31" s="142">
        <v>3.5906863819535517</v>
      </c>
      <c r="N31" s="142">
        <v>1.4826937925117962</v>
      </c>
      <c r="O31" s="142">
        <v>5.9877166425806525</v>
      </c>
      <c r="P31" s="142">
        <v>5.2227387600115822</v>
      </c>
      <c r="Q31" s="143">
        <v>0.55170863732642972</v>
      </c>
    </row>
    <row r="32" spans="1:17" ht="15" customHeight="1">
      <c r="A32" s="32">
        <f t="shared" si="0"/>
        <v>2010</v>
      </c>
      <c r="B32" s="32" t="s">
        <v>19</v>
      </c>
      <c r="C32" s="77" t="s">
        <v>140</v>
      </c>
      <c r="D32" s="118">
        <v>4644.9999991357327</v>
      </c>
      <c r="E32" s="108">
        <v>3.5678279847765459</v>
      </c>
      <c r="F32" s="108">
        <v>3.1655443630640407</v>
      </c>
      <c r="G32" s="108">
        <v>4.9075548598250256</v>
      </c>
      <c r="H32" s="108">
        <v>8.0362372438870082</v>
      </c>
      <c r="I32" s="108">
        <v>1.9439371357551187</v>
      </c>
      <c r="J32" s="108">
        <v>6.6735836382300135</v>
      </c>
      <c r="K32" s="107">
        <v>0.64960172219838741</v>
      </c>
      <c r="L32" s="108">
        <v>2.5959461778566735</v>
      </c>
      <c r="M32" s="108">
        <v>2.4522991065218194</v>
      </c>
      <c r="N32" s="107">
        <v>0.45720473619715479</v>
      </c>
      <c r="O32" s="108">
        <v>5.248315710365091</v>
      </c>
      <c r="P32" s="108">
        <v>5.2799800480330408</v>
      </c>
      <c r="Q32" s="109">
        <v>0.49978695370469722</v>
      </c>
    </row>
    <row r="33" spans="1:17" ht="15" customHeight="1">
      <c r="A33" s="36">
        <f t="shared" si="0"/>
        <v>2010</v>
      </c>
      <c r="B33" s="36" t="s">
        <v>22</v>
      </c>
      <c r="C33" s="37" t="s">
        <v>23</v>
      </c>
      <c r="D33" s="117">
        <v>152.67599999999999</v>
      </c>
      <c r="E33" s="89">
        <v>22.210325983434807</v>
      </c>
      <c r="F33" s="89">
        <v>21.999243277752598</v>
      </c>
      <c r="G33" s="89">
        <v>21.384086582986857</v>
      </c>
      <c r="H33" s="100">
        <v>8.4942656998167454</v>
      </c>
      <c r="I33" s="89">
        <v>54.683690647434744</v>
      </c>
      <c r="J33" s="100">
        <v>3.501703810255703</v>
      </c>
      <c r="K33" s="100">
        <v>2.7215494558185056</v>
      </c>
      <c r="L33" s="89">
        <v>34.285192680315539</v>
      </c>
      <c r="M33" s="89">
        <v>34.209520860975914</v>
      </c>
      <c r="N33" s="100">
        <v>2.9784816121171511</v>
      </c>
      <c r="O33" s="100">
        <v>1.3255581893424422</v>
      </c>
      <c r="P33" s="100">
        <v>5.8776012028568481</v>
      </c>
      <c r="Q33" s="101">
        <v>1.5270810081479738</v>
      </c>
    </row>
    <row r="34" spans="1:17" ht="15" customHeight="1">
      <c r="A34" s="32">
        <f t="shared" si="0"/>
        <v>2010</v>
      </c>
      <c r="B34" s="32" t="s">
        <v>22</v>
      </c>
      <c r="C34" s="33" t="s">
        <v>24</v>
      </c>
      <c r="D34" s="118">
        <v>129.51500000000001</v>
      </c>
      <c r="E34" s="107">
        <v>30.538293911043425</v>
      </c>
      <c r="F34" s="107">
        <v>29.777559823193705</v>
      </c>
      <c r="G34" s="107">
        <v>27.612363861001459</v>
      </c>
      <c r="H34" s="107">
        <v>10.60051844714512</v>
      </c>
      <c r="I34" s="107">
        <v>34.992011187034201</v>
      </c>
      <c r="J34" s="108">
        <v>11.092991524504564</v>
      </c>
      <c r="K34" s="108">
        <v>5.4306910550209944</v>
      </c>
      <c r="L34" s="107">
        <v>42.304385332899486</v>
      </c>
      <c r="M34" s="107">
        <v>42.064665786054931</v>
      </c>
      <c r="N34" s="108">
        <v>5.5447868730535026</v>
      </c>
      <c r="O34" s="108">
        <v>2.4383744412501147</v>
      </c>
      <c r="P34" s="108">
        <v>5.6128996025395645</v>
      </c>
      <c r="Q34" s="109">
        <v>1.8808509130216575</v>
      </c>
    </row>
    <row r="35" spans="1:17" ht="15" customHeight="1">
      <c r="A35" s="69">
        <f t="shared" si="0"/>
        <v>2010</v>
      </c>
      <c r="B35" s="69" t="s">
        <v>131</v>
      </c>
      <c r="C35" s="70" t="s">
        <v>132</v>
      </c>
      <c r="D35" s="119">
        <v>2279.6130573248406</v>
      </c>
      <c r="E35" s="98">
        <v>4.5243649600889624</v>
      </c>
      <c r="F35" s="98">
        <v>3.8969710986529011</v>
      </c>
      <c r="G35" s="98">
        <v>4.9632683121034002</v>
      </c>
      <c r="H35" s="98">
        <v>13.171761328656652</v>
      </c>
      <c r="I35" s="98">
        <v>14.591193535158673</v>
      </c>
      <c r="J35" s="98">
        <v>12.853054126061807</v>
      </c>
      <c r="K35" s="98">
        <v>2.0675230711484844</v>
      </c>
      <c r="L35" s="98">
        <v>6.3674697967952127</v>
      </c>
      <c r="M35" s="98">
        <v>6.0897152971310167</v>
      </c>
      <c r="N35" s="98">
        <v>1.8013041352077495</v>
      </c>
      <c r="O35" s="87">
        <v>0.38383004846476687</v>
      </c>
      <c r="P35" s="98">
        <v>6.4158610291534028</v>
      </c>
      <c r="Q35" s="99">
        <v>1.3402009043047733</v>
      </c>
    </row>
    <row r="36" spans="1:17" ht="15" customHeight="1">
      <c r="A36" s="28">
        <f t="shared" si="0"/>
        <v>2010</v>
      </c>
      <c r="B36" s="28" t="s">
        <v>25</v>
      </c>
      <c r="C36" s="29" t="s">
        <v>26</v>
      </c>
      <c r="D36" s="117">
        <v>2676.3</v>
      </c>
      <c r="E36" s="188">
        <v>20.255597468299246</v>
      </c>
      <c r="F36" s="189">
        <v>18.910102695175141</v>
      </c>
      <c r="G36" s="189">
        <v>50.460266572186228</v>
      </c>
      <c r="H36" s="188">
        <v>20.61813125877725</v>
      </c>
      <c r="I36" s="188">
        <v>53.089208384641921</v>
      </c>
      <c r="J36" s="188">
        <v>22.320749388256594</v>
      </c>
      <c r="K36" s="189">
        <v>17.049082600651673</v>
      </c>
      <c r="L36" s="189">
        <v>12.775990995174666</v>
      </c>
      <c r="M36" s="189">
        <v>12.293639600894442</v>
      </c>
      <c r="N36" s="189">
        <v>9.1159961512497194</v>
      </c>
      <c r="O36" s="189">
        <v>2.2461522854481766</v>
      </c>
      <c r="P36" s="189">
        <v>5.6485608026214065</v>
      </c>
      <c r="Q36" s="190">
        <v>1.888350710900474</v>
      </c>
    </row>
    <row r="37" spans="1:17" ht="15" customHeight="1">
      <c r="A37" s="28">
        <f t="shared" si="0"/>
        <v>2010</v>
      </c>
      <c r="B37" s="28" t="s">
        <v>25</v>
      </c>
      <c r="C37" s="29" t="s">
        <v>27</v>
      </c>
      <c r="D37" s="124">
        <v>2068.3000000000002</v>
      </c>
      <c r="E37" s="142">
        <v>7.3885218330960898</v>
      </c>
      <c r="F37" s="142">
        <v>6.0217930598158134</v>
      </c>
      <c r="G37" s="142">
        <v>31.35482789881641</v>
      </c>
      <c r="H37" s="141">
        <v>25.278008019039962</v>
      </c>
      <c r="I37" s="141">
        <v>38.24793635228658</v>
      </c>
      <c r="J37" s="141">
        <v>22.673005528869858</v>
      </c>
      <c r="K37" s="142">
        <v>7.4286960369940411</v>
      </c>
      <c r="L37" s="142">
        <v>20.121973930881413</v>
      </c>
      <c r="M37" s="142">
        <v>19.656338675110788</v>
      </c>
      <c r="N37" s="142">
        <v>8.2030375583997053</v>
      </c>
      <c r="O37" s="142">
        <v>1.3215886780661956</v>
      </c>
      <c r="P37" s="142">
        <v>5.8789036905703318</v>
      </c>
      <c r="Q37" s="143">
        <v>1.2185399026405073</v>
      </c>
    </row>
    <row r="38" spans="1:17" ht="15" customHeight="1">
      <c r="A38" s="32">
        <f t="shared" si="0"/>
        <v>2010</v>
      </c>
      <c r="B38" s="32" t="s">
        <v>25</v>
      </c>
      <c r="C38" s="33" t="s">
        <v>126</v>
      </c>
      <c r="D38" s="118">
        <v>3609.6999999999994</v>
      </c>
      <c r="E38" s="108">
        <v>4.9424359573731982</v>
      </c>
      <c r="F38" s="108">
        <v>4.5629351304867942</v>
      </c>
      <c r="G38" s="108">
        <v>4.285913924090762</v>
      </c>
      <c r="H38" s="108">
        <v>5.0658763659665498</v>
      </c>
      <c r="I38" s="107">
        <v>4.6501960580793957</v>
      </c>
      <c r="J38" s="108">
        <v>6.295634155381614</v>
      </c>
      <c r="K38" s="108">
        <v>1.4092419973106467</v>
      </c>
      <c r="L38" s="108">
        <v>22.673729235807592</v>
      </c>
      <c r="M38" s="108">
        <v>22.537680581709797</v>
      </c>
      <c r="N38" s="108">
        <v>3.340951462339786</v>
      </c>
      <c r="O38" s="108">
        <v>0.20117100263564419</v>
      </c>
      <c r="P38" s="108">
        <v>6.6964346195550259</v>
      </c>
      <c r="Q38" s="109">
        <v>0.53301521098571192</v>
      </c>
    </row>
    <row r="39" spans="1:17" ht="15" customHeight="1">
      <c r="A39" s="203">
        <f t="shared" si="0"/>
        <v>2010</v>
      </c>
      <c r="B39" s="203" t="s">
        <v>164</v>
      </c>
      <c r="C39" s="29" t="s">
        <v>29</v>
      </c>
      <c r="D39" s="120">
        <v>1570</v>
      </c>
      <c r="E39" s="89">
        <v>26.322113086279913</v>
      </c>
      <c r="F39" s="89">
        <v>24.69384015221183</v>
      </c>
      <c r="G39" s="89">
        <v>31.750568614546328</v>
      </c>
      <c r="H39" s="89">
        <v>43.875090303777682</v>
      </c>
      <c r="I39" s="89">
        <v>26.498937428419644</v>
      </c>
      <c r="J39" s="89">
        <v>27.011827041607162</v>
      </c>
      <c r="K39" s="89">
        <v>7.7783164241050358</v>
      </c>
      <c r="L39" s="89">
        <v>7.0218376713180017</v>
      </c>
      <c r="M39" s="89">
        <v>6.438112088948869</v>
      </c>
      <c r="N39" s="89">
        <v>3.6363032428912296</v>
      </c>
      <c r="O39" s="89">
        <v>38.95656912551361</v>
      </c>
      <c r="P39" s="100">
        <v>4.4094192980836588</v>
      </c>
      <c r="Q39" s="101">
        <v>2.4556548315752851</v>
      </c>
    </row>
    <row r="40" spans="1:17" ht="15" customHeight="1">
      <c r="A40" s="28">
        <f t="shared" si="0"/>
        <v>2010</v>
      </c>
      <c r="B40" s="28" t="s">
        <v>164</v>
      </c>
      <c r="C40" s="29" t="s">
        <v>82</v>
      </c>
      <c r="D40" s="121">
        <v>1002.5</v>
      </c>
      <c r="E40" s="91">
        <v>19.312329646447129</v>
      </c>
      <c r="F40" s="91">
        <v>13.09167805876795</v>
      </c>
      <c r="G40" s="91">
        <v>22.667141088952263</v>
      </c>
      <c r="H40" s="92">
        <v>113.63816298189218</v>
      </c>
      <c r="I40" s="91">
        <v>26.757527834099925</v>
      </c>
      <c r="J40" s="92">
        <v>103.19594538286633</v>
      </c>
      <c r="K40" s="91">
        <v>7.9648562508374958</v>
      </c>
      <c r="L40" s="91">
        <v>6.7196371066445364</v>
      </c>
      <c r="M40" s="91">
        <v>4.7048773395353951</v>
      </c>
      <c r="N40" s="91">
        <v>6.8951279484891961</v>
      </c>
      <c r="O40" s="91">
        <v>9.1911686605919893</v>
      </c>
      <c r="P40" s="102">
        <v>5.036629264394322</v>
      </c>
      <c r="Q40" s="103">
        <v>2.3218193719687901</v>
      </c>
    </row>
    <row r="41" spans="1:17" ht="15" customHeight="1">
      <c r="A41" s="28">
        <f t="shared" si="0"/>
        <v>2010</v>
      </c>
      <c r="B41" s="28" t="s">
        <v>164</v>
      </c>
      <c r="C41" s="29" t="s">
        <v>93</v>
      </c>
      <c r="D41" s="122">
        <v>1641.9999999999998</v>
      </c>
      <c r="E41" s="94">
        <v>19.466680377132814</v>
      </c>
      <c r="F41" s="94">
        <v>16.560960569110403</v>
      </c>
      <c r="G41" s="94">
        <v>28.985396207795063</v>
      </c>
      <c r="H41" s="94">
        <v>44.381088817703755</v>
      </c>
      <c r="I41" s="94">
        <v>31.187424455243949</v>
      </c>
      <c r="J41" s="94">
        <v>48.203712807272865</v>
      </c>
      <c r="K41" s="94">
        <v>10.257252432073026</v>
      </c>
      <c r="L41" s="94">
        <v>5.7392919373603934</v>
      </c>
      <c r="M41" s="94">
        <v>4.7920447926774106</v>
      </c>
      <c r="N41" s="94">
        <v>4.682281681663774</v>
      </c>
      <c r="O41" s="94">
        <v>13.465417751391822</v>
      </c>
      <c r="P41" s="104">
        <v>4.8707801684827015</v>
      </c>
      <c r="Q41" s="105">
        <v>1.8899155428409578</v>
      </c>
    </row>
    <row r="42" spans="1:17" ht="15" customHeight="1">
      <c r="A42" s="36">
        <f t="shared" si="0"/>
        <v>2010</v>
      </c>
      <c r="B42" s="36" t="s">
        <v>31</v>
      </c>
      <c r="C42" s="37" t="s">
        <v>32</v>
      </c>
      <c r="D42" s="117">
        <v>90.200000000000017</v>
      </c>
      <c r="E42" s="100">
        <v>6.7982529627408574</v>
      </c>
      <c r="F42" s="100">
        <v>6.6291211075215672</v>
      </c>
      <c r="G42" s="100">
        <v>8.1128603104212864</v>
      </c>
      <c r="H42" s="100">
        <v>3.3886917960088687</v>
      </c>
      <c r="I42" s="89">
        <v>17.519002217294897</v>
      </c>
      <c r="J42" s="100">
        <v>2.8057706572543393</v>
      </c>
      <c r="K42" s="100">
        <v>2.624257206208426</v>
      </c>
      <c r="L42" s="100">
        <v>9.1977272727272741</v>
      </c>
      <c r="M42" s="100">
        <v>9.1370945688240059</v>
      </c>
      <c r="N42" s="100">
        <v>1.8100332594235031</v>
      </c>
      <c r="O42" s="100">
        <v>2.8015559487912371</v>
      </c>
      <c r="P42" s="100">
        <v>5.5526006999825359</v>
      </c>
      <c r="Q42" s="101">
        <v>0.6529268292682926</v>
      </c>
    </row>
    <row r="43" spans="1:17" ht="15" customHeight="1">
      <c r="A43" s="28">
        <f t="shared" si="0"/>
        <v>2010</v>
      </c>
      <c r="B43" s="28" t="s">
        <v>31</v>
      </c>
      <c r="C43" s="29" t="s">
        <v>33</v>
      </c>
      <c r="D43" s="124">
        <v>326.93999999999994</v>
      </c>
      <c r="E43" s="91">
        <v>20.680143771807096</v>
      </c>
      <c r="F43" s="91">
        <v>20.463134133309186</v>
      </c>
      <c r="G43" s="91">
        <v>20.150691893215775</v>
      </c>
      <c r="H43" s="102">
        <v>3.4279889174626508</v>
      </c>
      <c r="I43" s="91">
        <v>18.317006727288284</v>
      </c>
      <c r="J43" s="102">
        <v>3.6000271814516784</v>
      </c>
      <c r="K43" s="102">
        <v>1.6606946485427385</v>
      </c>
      <c r="L43" s="91">
        <v>12.594887031594418</v>
      </c>
      <c r="M43" s="91">
        <v>12.517090444203248</v>
      </c>
      <c r="N43" s="102">
        <v>2.9670701689933878</v>
      </c>
      <c r="O43" s="91">
        <v>17.568245057837999</v>
      </c>
      <c r="P43" s="102">
        <v>4.7552716192538798</v>
      </c>
      <c r="Q43" s="103">
        <v>1.4109937603229952</v>
      </c>
    </row>
    <row r="44" spans="1:17" ht="15" customHeight="1">
      <c r="A44" s="28">
        <f t="shared" si="0"/>
        <v>2010</v>
      </c>
      <c r="B44" s="28" t="s">
        <v>31</v>
      </c>
      <c r="C44" s="29" t="s">
        <v>34</v>
      </c>
      <c r="D44" s="124">
        <v>375.26</v>
      </c>
      <c r="E44" s="91">
        <v>33.50399986321051</v>
      </c>
      <c r="F44" s="91">
        <v>32.393418145875309</v>
      </c>
      <c r="G44" s="91">
        <v>22.271497894792944</v>
      </c>
      <c r="H44" s="91">
        <v>23.848439481959176</v>
      </c>
      <c r="I44" s="91">
        <v>34.50808506102436</v>
      </c>
      <c r="J44" s="91">
        <v>18.423717938540104</v>
      </c>
      <c r="K44" s="91">
        <v>5.5158964451313759</v>
      </c>
      <c r="L44" s="91">
        <v>32.238956989820387</v>
      </c>
      <c r="M44" s="91">
        <v>31.840820445168536</v>
      </c>
      <c r="N44" s="102">
        <v>6.7466940254756702</v>
      </c>
      <c r="O44" s="102">
        <v>7.4106610029014766</v>
      </c>
      <c r="P44" s="102">
        <v>5.1301430528695953</v>
      </c>
      <c r="Q44" s="103">
        <v>2.049690348025369</v>
      </c>
    </row>
    <row r="45" spans="1:17" ht="15" customHeight="1">
      <c r="A45" s="32">
        <f t="shared" si="0"/>
        <v>2010</v>
      </c>
      <c r="B45" s="32" t="s">
        <v>31</v>
      </c>
      <c r="C45" s="33" t="s">
        <v>94</v>
      </c>
      <c r="D45" s="118">
        <v>673.3</v>
      </c>
      <c r="E45" s="107">
        <v>31.87398870822042</v>
      </c>
      <c r="F45" s="107">
        <v>30.434468256645598</v>
      </c>
      <c r="G45" s="107">
        <v>21.901600271002714</v>
      </c>
      <c r="H45" s="107">
        <v>29.366141824751587</v>
      </c>
      <c r="I45" s="107">
        <v>42.712836344474567</v>
      </c>
      <c r="J45" s="107">
        <v>23.880564890093346</v>
      </c>
      <c r="K45" s="108">
        <v>5.8418018669075593</v>
      </c>
      <c r="L45" s="107">
        <v>16.850824751580852</v>
      </c>
      <c r="M45" s="107">
        <v>16.334765744305933</v>
      </c>
      <c r="N45" s="108">
        <v>4.2736642577536887</v>
      </c>
      <c r="O45" s="107">
        <v>10.740442873774564</v>
      </c>
      <c r="P45" s="108">
        <v>4.9689778104734303</v>
      </c>
      <c r="Q45" s="109">
        <v>1.9645161290322586</v>
      </c>
    </row>
    <row r="46" spans="1:17" ht="15" customHeight="1">
      <c r="A46" s="36">
        <f t="shared" si="0"/>
        <v>2010</v>
      </c>
      <c r="B46" s="36" t="s">
        <v>95</v>
      </c>
      <c r="C46" s="37" t="s">
        <v>35</v>
      </c>
      <c r="D46" s="117">
        <v>2022.8999999999999</v>
      </c>
      <c r="E46" s="89">
        <v>12.024899759352516</v>
      </c>
      <c r="F46" s="89">
        <v>11.508815592150128</v>
      </c>
      <c r="G46" s="89">
        <v>26.755767530273577</v>
      </c>
      <c r="H46" s="100">
        <v>9.3338338072494125</v>
      </c>
      <c r="I46" s="89">
        <v>37.838858212971125</v>
      </c>
      <c r="J46" s="100">
        <v>8.786826915479212</v>
      </c>
      <c r="K46" s="100">
        <v>2.5784022038425789</v>
      </c>
      <c r="L46" s="89">
        <v>11.247450797033315</v>
      </c>
      <c r="M46" s="100">
        <v>11.058642654994191</v>
      </c>
      <c r="N46" s="100">
        <v>1.5182576752229502</v>
      </c>
      <c r="O46" s="100">
        <v>8.4832794380603325</v>
      </c>
      <c r="P46" s="100">
        <v>5.071436227162093</v>
      </c>
      <c r="Q46" s="101">
        <v>1.3148070928509377</v>
      </c>
    </row>
    <row r="47" spans="1:17" ht="15" customHeight="1">
      <c r="A47" s="28">
        <f t="shared" si="0"/>
        <v>2010</v>
      </c>
      <c r="B47" s="28" t="s">
        <v>81</v>
      </c>
      <c r="C47" s="29" t="s">
        <v>77</v>
      </c>
      <c r="D47" s="124">
        <v>1880</v>
      </c>
      <c r="E47" s="141">
        <v>15.602887078608418</v>
      </c>
      <c r="F47" s="141">
        <v>14.480152310164286</v>
      </c>
      <c r="G47" s="141">
        <v>15.350871323672106</v>
      </c>
      <c r="H47" s="142">
        <v>16.155113364279366</v>
      </c>
      <c r="I47" s="141">
        <v>28.121756004815296</v>
      </c>
      <c r="J47" s="141">
        <v>18.625327943665109</v>
      </c>
      <c r="K47" s="142">
        <v>16.964771319954497</v>
      </c>
      <c r="L47" s="141">
        <v>7.7800475116557228</v>
      </c>
      <c r="M47" s="141">
        <v>7.3793044382228254</v>
      </c>
      <c r="N47" s="142">
        <v>2.2018258843732834</v>
      </c>
      <c r="O47" s="142">
        <v>4.8188236334837455</v>
      </c>
      <c r="P47" s="142">
        <v>5.3170589683670739</v>
      </c>
      <c r="Q47" s="143">
        <v>1.1324668631451675</v>
      </c>
    </row>
    <row r="48" spans="1:17" ht="15" customHeight="1">
      <c r="A48" s="28">
        <f t="shared" si="0"/>
        <v>2010</v>
      </c>
      <c r="B48" s="28" t="s">
        <v>81</v>
      </c>
      <c r="C48" s="75" t="s">
        <v>162</v>
      </c>
      <c r="D48" s="124">
        <v>1762.9500000000003</v>
      </c>
      <c r="E48" s="102">
        <v>8.0110721983467936</v>
      </c>
      <c r="F48" s="102">
        <v>7.6706870725132958</v>
      </c>
      <c r="G48" s="91">
        <v>20.400491226156547</v>
      </c>
      <c r="H48" s="102">
        <v>5.7695931936132707</v>
      </c>
      <c r="I48" s="91">
        <v>28.02795580843673</v>
      </c>
      <c r="J48" s="102">
        <v>7.4585499919994538</v>
      </c>
      <c r="K48" s="102">
        <v>1.8514432866501214</v>
      </c>
      <c r="L48" s="102">
        <v>9.1702223648016616</v>
      </c>
      <c r="M48" s="102">
        <v>9.0289262543673718</v>
      </c>
      <c r="N48" s="102">
        <v>1.3794103390758958</v>
      </c>
      <c r="O48" s="102">
        <v>5.820716563404865</v>
      </c>
      <c r="P48" s="102">
        <v>5.2350235479314406</v>
      </c>
      <c r="Q48" s="103">
        <v>0.97529931605982345</v>
      </c>
    </row>
    <row r="49" spans="1:17" ht="15" customHeight="1">
      <c r="A49" s="28">
        <f t="shared" si="0"/>
        <v>2010</v>
      </c>
      <c r="B49" s="28" t="s">
        <v>81</v>
      </c>
      <c r="C49" s="29" t="s">
        <v>96</v>
      </c>
      <c r="D49" s="124">
        <v>1626.4</v>
      </c>
      <c r="E49" s="102">
        <v>1.7900370768478984</v>
      </c>
      <c r="F49" s="102">
        <v>1.6028435114972559</v>
      </c>
      <c r="G49" s="102">
        <v>3.757423303450889</v>
      </c>
      <c r="H49" s="102">
        <v>3.3005219391456593</v>
      </c>
      <c r="I49" s="91">
        <v>8.9012351992891059</v>
      </c>
      <c r="J49" s="102">
        <v>3.1054008850471573</v>
      </c>
      <c r="K49" s="102">
        <v>0.70965908812398992</v>
      </c>
      <c r="L49" s="102">
        <v>1.7991411269061905</v>
      </c>
      <c r="M49" s="102">
        <v>1.7320334137803215</v>
      </c>
      <c r="N49" s="102">
        <v>0.57498667675670867</v>
      </c>
      <c r="O49" s="102">
        <v>2.0304519827907779</v>
      </c>
      <c r="P49" s="102">
        <v>5.6924072764795728</v>
      </c>
      <c r="Q49" s="103">
        <v>0.24920129958034384</v>
      </c>
    </row>
    <row r="50" spans="1:17" ht="15" customHeight="1">
      <c r="A50" s="28">
        <f t="shared" si="0"/>
        <v>2010</v>
      </c>
      <c r="B50" s="28" t="s">
        <v>81</v>
      </c>
      <c r="C50" s="29" t="s">
        <v>97</v>
      </c>
      <c r="D50" s="124">
        <v>1166.9999999999998</v>
      </c>
      <c r="E50" s="102">
        <v>3.3218097722106505</v>
      </c>
      <c r="F50" s="102">
        <v>3.1629492117089031</v>
      </c>
      <c r="G50" s="102">
        <v>7.3049920453503532</v>
      </c>
      <c r="H50" s="102">
        <v>3.5772969917528936</v>
      </c>
      <c r="I50" s="91">
        <v>19.293462444070055</v>
      </c>
      <c r="J50" s="102">
        <v>2.7162500027702237</v>
      </c>
      <c r="K50" s="102">
        <v>1.2096592805135957</v>
      </c>
      <c r="L50" s="102">
        <v>4.404896312937022</v>
      </c>
      <c r="M50" s="102">
        <v>4.3581844290000422</v>
      </c>
      <c r="N50" s="102">
        <v>0.45091949731083691</v>
      </c>
      <c r="O50" s="102">
        <v>0.6763364430738954</v>
      </c>
      <c r="P50" s="102">
        <v>6.1698372108306314</v>
      </c>
      <c r="Q50" s="103">
        <v>0.5187232947232947</v>
      </c>
    </row>
    <row r="51" spans="1:17" ht="15" customHeight="1">
      <c r="A51" s="32">
        <f t="shared" si="0"/>
        <v>2010</v>
      </c>
      <c r="B51" s="32" t="s">
        <v>81</v>
      </c>
      <c r="C51" s="33" t="s">
        <v>127</v>
      </c>
      <c r="D51" s="118">
        <v>1626.6000000000001</v>
      </c>
      <c r="E51" s="108">
        <v>7.0399257778312982</v>
      </c>
      <c r="F51" s="108">
        <v>6.8463794631788542</v>
      </c>
      <c r="G51" s="107">
        <v>14.598530671341045</v>
      </c>
      <c r="H51" s="108">
        <v>4.8084178613576416</v>
      </c>
      <c r="I51" s="107">
        <v>24.604579576580811</v>
      </c>
      <c r="J51" s="108">
        <v>3.2107882324559602</v>
      </c>
      <c r="K51" s="108">
        <v>0.93969429056806109</v>
      </c>
      <c r="L51" s="108">
        <v>2.2147923394299944</v>
      </c>
      <c r="M51" s="108">
        <v>2.1492910380992876</v>
      </c>
      <c r="N51" s="108">
        <v>0.7033842760851079</v>
      </c>
      <c r="O51" s="107">
        <v>17.821655572088197</v>
      </c>
      <c r="P51" s="108">
        <v>4.7490519539229012</v>
      </c>
      <c r="Q51" s="109">
        <v>0.99217631276351081</v>
      </c>
    </row>
    <row r="52" spans="1:17" ht="15" customHeight="1">
      <c r="A52" s="28">
        <f t="shared" si="0"/>
        <v>2010</v>
      </c>
      <c r="B52" s="28" t="s">
        <v>161</v>
      </c>
      <c r="C52" s="29" t="s">
        <v>36</v>
      </c>
      <c r="D52" s="117">
        <v>1236.3399999999999</v>
      </c>
      <c r="E52" s="89">
        <v>35.433744860413562</v>
      </c>
      <c r="F52" s="89">
        <v>34.995020469364157</v>
      </c>
      <c r="G52" s="89">
        <v>20.79769196047797</v>
      </c>
      <c r="H52" s="100">
        <v>10.867845473355898</v>
      </c>
      <c r="I52" s="89">
        <v>52.398674259695852</v>
      </c>
      <c r="J52" s="100">
        <v>7.2781086769974195</v>
      </c>
      <c r="K52" s="100">
        <v>2.7754714558387255</v>
      </c>
      <c r="L52" s="89">
        <v>23.650420338727258</v>
      </c>
      <c r="M52" s="89">
        <v>23.49314041021735</v>
      </c>
      <c r="N52" s="100">
        <v>5.679815613149259</v>
      </c>
      <c r="O52" s="100">
        <v>1.1636428140213564</v>
      </c>
      <c r="P52" s="100">
        <v>5.9341803080925999</v>
      </c>
      <c r="Q52" s="101">
        <v>1.7239018701324147</v>
      </c>
    </row>
    <row r="53" spans="1:17" ht="15" customHeight="1">
      <c r="A53" s="28">
        <f t="shared" si="0"/>
        <v>2010</v>
      </c>
      <c r="B53" s="28" t="s">
        <v>161</v>
      </c>
      <c r="C53" s="75" t="s">
        <v>144</v>
      </c>
      <c r="D53" s="124">
        <v>1370.3000000000002</v>
      </c>
      <c r="E53" s="91">
        <v>26.337590623733728</v>
      </c>
      <c r="F53" s="91">
        <v>26.044843101789766</v>
      </c>
      <c r="G53" s="91">
        <v>15.526774964184646</v>
      </c>
      <c r="H53" s="102">
        <v>6.3520076734243229</v>
      </c>
      <c r="I53" s="91">
        <v>28.34659342874421</v>
      </c>
      <c r="J53" s="102">
        <v>4.8564618769733734</v>
      </c>
      <c r="K53" s="102">
        <v>2.8778586018717789</v>
      </c>
      <c r="L53" s="102">
        <v>21.077562363716329</v>
      </c>
      <c r="M53" s="102">
        <v>20.972614222554938</v>
      </c>
      <c r="N53" s="102">
        <v>5.5567758686730313</v>
      </c>
      <c r="O53" s="102">
        <v>4.258750011989167</v>
      </c>
      <c r="P53" s="102">
        <v>5.3707178522014472</v>
      </c>
      <c r="Q53" s="103">
        <v>1.3918164842409566</v>
      </c>
    </row>
    <row r="54" spans="1:17" ht="15" customHeight="1">
      <c r="A54" s="28">
        <f t="shared" si="0"/>
        <v>2010</v>
      </c>
      <c r="B54" s="28" t="s">
        <v>161</v>
      </c>
      <c r="C54" s="75" t="s">
        <v>146</v>
      </c>
      <c r="D54" s="124">
        <v>1654.1000000000001</v>
      </c>
      <c r="E54" s="91">
        <v>20.345357857625618</v>
      </c>
      <c r="F54" s="91">
        <v>19.623508446789419</v>
      </c>
      <c r="G54" s="91">
        <v>23.198704982491837</v>
      </c>
      <c r="H54" s="91">
        <v>24.283202795898863</v>
      </c>
      <c r="I54" s="102">
        <v>9.9047329632015089</v>
      </c>
      <c r="J54" s="91">
        <v>11.974940458463891</v>
      </c>
      <c r="K54" s="91">
        <v>5.6112687066019999</v>
      </c>
      <c r="L54" s="91">
        <v>38.283501220724105</v>
      </c>
      <c r="M54" s="91">
        <v>38.024722757416697</v>
      </c>
      <c r="N54" s="102">
        <v>4.4130239419424839</v>
      </c>
      <c r="O54" s="91">
        <v>5.8809124528302457</v>
      </c>
      <c r="P54" s="102">
        <v>5.2305552857460214</v>
      </c>
      <c r="Q54" s="103">
        <v>1.7092783505154636</v>
      </c>
    </row>
    <row r="55" spans="1:17" ht="15" customHeight="1" thickBot="1">
      <c r="A55" s="40">
        <f t="shared" si="0"/>
        <v>2010</v>
      </c>
      <c r="B55" s="40" t="s">
        <v>161</v>
      </c>
      <c r="C55" s="78" t="s">
        <v>148</v>
      </c>
      <c r="D55" s="125">
        <v>1690</v>
      </c>
      <c r="E55" s="126">
        <v>16.352087523746444</v>
      </c>
      <c r="F55" s="126">
        <v>13.860205075821366</v>
      </c>
      <c r="G55" s="126">
        <v>7.0156182818567734</v>
      </c>
      <c r="H55" s="127">
        <v>50.418379608868797</v>
      </c>
      <c r="I55" s="126">
        <v>8.6657634701649791</v>
      </c>
      <c r="J55" s="126">
        <v>41.338461312625689</v>
      </c>
      <c r="K55" s="128">
        <v>3.4109833600596002</v>
      </c>
      <c r="L55" s="128">
        <v>8.8730620464222536</v>
      </c>
      <c r="M55" s="128">
        <v>7.9797378974564106</v>
      </c>
      <c r="N55" s="126">
        <v>8.5236368841731327</v>
      </c>
      <c r="O55" s="126">
        <v>7.7082963246064056</v>
      </c>
      <c r="P55" s="128">
        <v>5.1130415984187936</v>
      </c>
      <c r="Q55" s="129">
        <v>1.4594375370041446</v>
      </c>
    </row>
    <row r="56" spans="1:17" ht="1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1"/>
      <c r="Q56" s="11"/>
    </row>
    <row r="57" spans="1:17" s="10" customFormat="1">
      <c r="P57" s="11"/>
      <c r="Q57" s="11"/>
    </row>
    <row r="58" spans="1:17" s="10" customFormat="1">
      <c r="P58" s="11"/>
      <c r="Q58" s="11"/>
    </row>
    <row r="59" spans="1:17" s="10" customFormat="1">
      <c r="P59" s="11"/>
      <c r="Q59" s="11"/>
    </row>
    <row r="60" spans="1:17" s="10" customFormat="1">
      <c r="P60" s="11"/>
      <c r="Q60" s="11"/>
    </row>
    <row r="61" spans="1:17" s="10" customFormat="1">
      <c r="P61" s="11"/>
      <c r="Q61" s="11"/>
    </row>
    <row r="62" spans="1:17" s="10" customFormat="1">
      <c r="P62" s="11"/>
      <c r="Q62" s="11"/>
    </row>
    <row r="63" spans="1:17" s="10" customFormat="1">
      <c r="P63" s="11"/>
      <c r="Q63" s="11"/>
    </row>
    <row r="64" spans="1:17" s="10" customFormat="1">
      <c r="P64" s="11"/>
      <c r="Q64" s="11"/>
    </row>
    <row r="65" spans="1:17" s="10" customFormat="1">
      <c r="P65" s="11"/>
      <c r="Q65" s="11"/>
    </row>
    <row r="66" spans="1:17" s="10" customForma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2"/>
      <c r="Q66" s="12"/>
    </row>
    <row r="67" spans="1:17" s="10" customForma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2"/>
      <c r="Q67" s="12"/>
    </row>
    <row r="68" spans="1:17" s="10" customForma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2"/>
      <c r="Q68" s="12"/>
    </row>
    <row r="69" spans="1:17" s="10" customForma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2"/>
      <c r="Q69" s="12"/>
    </row>
  </sheetData>
  <phoneticPr fontId="2"/>
  <conditionalFormatting sqref="E2:Q55">
    <cfRule type="cellIs" dxfId="8" priority="1" stopIfTrue="1" operator="greaterThanOrEqual">
      <formula>100</formula>
    </cfRule>
    <cfRule type="cellIs" dxfId="7" priority="2" stopIfTrue="1" operator="greaterThan">
      <formula>10</formula>
    </cfRule>
    <cfRule type="cellIs" dxfId="6" priority="3" stopIfTrue="1" operator="greaterThanOrEqual">
      <formula>1</formula>
    </cfRule>
    <cfRule type="cellIs" dxfId="5" priority="4" stopIfTrue="1" operator="greaterThanOrEqual">
      <formula>0.1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73"/>
  <sheetViews>
    <sheetView view="pageBreakPreview" topLeftCell="A35" zoomScaleNormal="50" zoomScaleSheetLayoutView="100" workbookViewId="0">
      <selection activeCell="B54" sqref="B54"/>
    </sheetView>
  </sheetViews>
  <sheetFormatPr defaultColWidth="8.33203125" defaultRowHeight="13.2"/>
  <cols>
    <col min="1" max="1" width="10.77734375" style="1" customWidth="1"/>
    <col min="2" max="2" width="22.44140625" style="1" customWidth="1"/>
    <col min="3" max="3" width="4.33203125" style="18" customWidth="1"/>
    <col min="4" max="4" width="7.44140625" style="18" customWidth="1"/>
    <col min="5" max="15" width="8.6640625" style="1" customWidth="1"/>
    <col min="16" max="18" width="8.33203125" style="6" customWidth="1"/>
    <col min="19" max="16384" width="8.33203125" style="1"/>
  </cols>
  <sheetData>
    <row r="2" spans="1:18" s="13" customFormat="1" ht="18.75" customHeight="1" thickBot="1">
      <c r="A2" s="20" t="s">
        <v>158</v>
      </c>
      <c r="C2" s="15"/>
      <c r="D2" s="15"/>
      <c r="P2" s="67"/>
      <c r="Q2" s="67"/>
      <c r="R2" s="67"/>
    </row>
    <row r="3" spans="1:18" ht="15" customHeight="1">
      <c r="A3" s="2"/>
      <c r="B3" s="3"/>
      <c r="C3" s="208"/>
      <c r="D3" s="209"/>
      <c r="E3" s="58" t="s">
        <v>2</v>
      </c>
      <c r="F3" s="79" t="s">
        <v>149</v>
      </c>
      <c r="G3" s="53" t="s">
        <v>3</v>
      </c>
      <c r="H3" s="53" t="s">
        <v>4</v>
      </c>
      <c r="I3" s="53" t="s">
        <v>5</v>
      </c>
      <c r="J3" s="53" t="s">
        <v>6</v>
      </c>
      <c r="K3" s="53" t="s">
        <v>7</v>
      </c>
      <c r="L3" s="53" t="s">
        <v>8</v>
      </c>
      <c r="M3" s="79" t="s">
        <v>151</v>
      </c>
      <c r="N3" s="53" t="s">
        <v>9</v>
      </c>
      <c r="O3" s="54" t="s">
        <v>10</v>
      </c>
    </row>
    <row r="4" spans="1:18" ht="15" customHeight="1" thickBot="1">
      <c r="A4" s="4" t="s">
        <v>53</v>
      </c>
      <c r="B4" s="24" t="s">
        <v>54</v>
      </c>
      <c r="C4" s="204" t="s">
        <v>38</v>
      </c>
      <c r="D4" s="205"/>
      <c r="E4" s="55" t="s">
        <v>123</v>
      </c>
      <c r="F4" s="56" t="s">
        <v>123</v>
      </c>
      <c r="G4" s="56" t="s">
        <v>123</v>
      </c>
      <c r="H4" s="56" t="s">
        <v>123</v>
      </c>
      <c r="I4" s="56" t="s">
        <v>123</v>
      </c>
      <c r="J4" s="56" t="s">
        <v>123</v>
      </c>
      <c r="K4" s="56" t="s">
        <v>123</v>
      </c>
      <c r="L4" s="56" t="s">
        <v>123</v>
      </c>
      <c r="M4" s="56" t="s">
        <v>123</v>
      </c>
      <c r="N4" s="56" t="s">
        <v>123</v>
      </c>
      <c r="O4" s="57" t="s">
        <v>123</v>
      </c>
      <c r="P4" s="66"/>
      <c r="Q4" s="66"/>
      <c r="R4" s="66"/>
    </row>
    <row r="5" spans="1:18" ht="15" customHeight="1" thickBot="1">
      <c r="A5" s="5" t="str">
        <f>A3&amp;A4</f>
        <v>Country</v>
      </c>
      <c r="B5" s="195" t="str">
        <f>B3&amp;B4</f>
        <v>Name of sites</v>
      </c>
      <c r="C5" s="206" t="str">
        <f>C3&amp;C4</f>
        <v>Code</v>
      </c>
      <c r="D5" s="207"/>
      <c r="E5" s="201" t="str">
        <f>E3&amp;", "&amp;E4</f>
        <v>SO42-, mmol m-2y-1</v>
      </c>
      <c r="F5" s="60" t="str">
        <f t="shared" ref="F5:R5" si="0">F3&amp;", "&amp;F4</f>
        <v>nss-SO42-, mmol m-2y-1</v>
      </c>
      <c r="G5" s="60" t="str">
        <f t="shared" si="0"/>
        <v>NO3-, mmol m-2y-1</v>
      </c>
      <c r="H5" s="60" t="str">
        <f t="shared" si="0"/>
        <v>Cl-, mmol m-2y-1</v>
      </c>
      <c r="I5" s="60" t="str">
        <f t="shared" si="0"/>
        <v>NH4+, mmol m-2y-1</v>
      </c>
      <c r="J5" s="60" t="str">
        <f t="shared" si="0"/>
        <v>Na+, mmol m-2y-1</v>
      </c>
      <c r="K5" s="60" t="str">
        <f t="shared" si="0"/>
        <v>K+, mmol m-2y-1</v>
      </c>
      <c r="L5" s="60" t="str">
        <f t="shared" si="0"/>
        <v>Ca2+, mmol m-2y-1</v>
      </c>
      <c r="M5" s="60" t="str">
        <f t="shared" si="0"/>
        <v>nss-Ca2+, mmol m-2y-1</v>
      </c>
      <c r="N5" s="60" t="str">
        <f t="shared" si="0"/>
        <v>Mg2+, mmol m-2y-1</v>
      </c>
      <c r="O5" s="202" t="str">
        <f t="shared" si="0"/>
        <v>H+, mmol m-2y-1</v>
      </c>
      <c r="P5" s="66" t="str">
        <f t="shared" si="0"/>
        <v xml:space="preserve">, </v>
      </c>
      <c r="Q5" s="66" t="str">
        <f>Q3&amp;Q4</f>
        <v/>
      </c>
      <c r="R5" s="66" t="str">
        <f t="shared" si="0"/>
        <v xml:space="preserve">, </v>
      </c>
    </row>
    <row r="6" spans="1:18" ht="15" customHeight="1">
      <c r="A6" s="22" t="s">
        <v>69</v>
      </c>
      <c r="B6" s="23" t="s">
        <v>70</v>
      </c>
      <c r="C6" s="26" t="s">
        <v>83</v>
      </c>
      <c r="D6" s="27">
        <v>11052</v>
      </c>
      <c r="E6" s="80">
        <v>13.6384442015407</v>
      </c>
      <c r="F6" s="81">
        <v>13.292341067721789</v>
      </c>
      <c r="G6" s="81">
        <v>15.484935478867698</v>
      </c>
      <c r="H6" s="81">
        <v>9.1227007088120864</v>
      </c>
      <c r="I6" s="81">
        <v>41.881315724434018</v>
      </c>
      <c r="J6" s="82">
        <v>5.7415914701213202</v>
      </c>
      <c r="K6" s="82">
        <v>1.5936206933064003</v>
      </c>
      <c r="L6" s="81">
        <v>15.419340713477499</v>
      </c>
      <c r="M6" s="81">
        <v>15.295264921808178</v>
      </c>
      <c r="N6" s="82">
        <v>1.3278612782870931</v>
      </c>
      <c r="O6" s="95">
        <v>1.9844477242828622</v>
      </c>
      <c r="P6" s="68"/>
      <c r="Q6" s="68"/>
      <c r="R6" s="68"/>
    </row>
    <row r="7" spans="1:18" ht="15" customHeight="1">
      <c r="A7" s="28" t="s">
        <v>0</v>
      </c>
      <c r="B7" s="75" t="s">
        <v>141</v>
      </c>
      <c r="C7" s="30" t="s">
        <v>39</v>
      </c>
      <c r="D7" s="31">
        <v>11058</v>
      </c>
      <c r="E7" s="88">
        <v>135.52205886632487</v>
      </c>
      <c r="F7" s="89">
        <v>135.0771089038534</v>
      </c>
      <c r="G7" s="89">
        <v>75.8500002711788</v>
      </c>
      <c r="H7" s="89">
        <v>15.831925524620129</v>
      </c>
      <c r="I7" s="123">
        <v>137.42420577148886</v>
      </c>
      <c r="J7" s="100">
        <v>7.3813862387436027</v>
      </c>
      <c r="K7" s="100">
        <v>9.7810696208241961</v>
      </c>
      <c r="L7" s="89">
        <v>67.610102116552667</v>
      </c>
      <c r="M7" s="89">
        <v>67.4505903599334</v>
      </c>
      <c r="N7" s="100">
        <v>8.7467373845994576</v>
      </c>
      <c r="O7" s="111">
        <v>69.341965289634558</v>
      </c>
      <c r="P7" s="68"/>
      <c r="Q7" s="68"/>
      <c r="R7" s="68"/>
    </row>
    <row r="8" spans="1:18" ht="15" customHeight="1">
      <c r="A8" s="28"/>
      <c r="B8" s="29" t="s">
        <v>71</v>
      </c>
      <c r="C8" s="30" t="s">
        <v>40</v>
      </c>
      <c r="D8" s="31">
        <v>11003</v>
      </c>
      <c r="E8" s="84">
        <v>148.29459712679579</v>
      </c>
      <c r="F8" s="85">
        <v>147.81257213158042</v>
      </c>
      <c r="G8" s="86">
        <v>73.386502177068223</v>
      </c>
      <c r="H8" s="86">
        <v>15.725162200282087</v>
      </c>
      <c r="I8" s="86">
        <v>121.29672949002216</v>
      </c>
      <c r="J8" s="86">
        <v>7.99643323183993</v>
      </c>
      <c r="K8" s="86">
        <v>10.151432225063939</v>
      </c>
      <c r="L8" s="86">
        <v>67.289895209580834</v>
      </c>
      <c r="M8" s="86">
        <v>67.117092287440784</v>
      </c>
      <c r="N8" s="86">
        <v>5.6388157894736839</v>
      </c>
      <c r="O8" s="110">
        <v>112.16443652376981</v>
      </c>
      <c r="P8" s="68"/>
      <c r="Q8" s="68"/>
      <c r="R8" s="68"/>
    </row>
    <row r="9" spans="1:18" ht="15" customHeight="1">
      <c r="A9" s="28"/>
      <c r="B9" s="29" t="s">
        <v>72</v>
      </c>
      <c r="C9" s="30" t="s">
        <v>40</v>
      </c>
      <c r="D9" s="31">
        <v>11004</v>
      </c>
      <c r="E9" s="84">
        <v>45.833749750149906</v>
      </c>
      <c r="F9" s="85">
        <v>45.632043092066759</v>
      </c>
      <c r="G9" s="86">
        <v>18.783471951410295</v>
      </c>
      <c r="H9" s="86">
        <v>10.485837587792286</v>
      </c>
      <c r="I9" s="85">
        <v>85.631600538853419</v>
      </c>
      <c r="J9" s="86">
        <v>3.3461622110675169</v>
      </c>
      <c r="K9" s="86">
        <v>14.867431576308945</v>
      </c>
      <c r="L9" s="85">
        <v>48.083370758483035</v>
      </c>
      <c r="M9" s="85">
        <v>48.011060193101869</v>
      </c>
      <c r="N9" s="86">
        <v>5.0376054309812801</v>
      </c>
      <c r="O9" s="110">
        <v>9.6523272806581392E-2</v>
      </c>
      <c r="P9" s="68"/>
      <c r="Q9" s="68"/>
      <c r="R9" s="68"/>
    </row>
    <row r="10" spans="1:18" ht="15" customHeight="1">
      <c r="A10" s="28"/>
      <c r="B10" s="29" t="s">
        <v>73</v>
      </c>
      <c r="C10" s="30" t="s">
        <v>40</v>
      </c>
      <c r="D10" s="31">
        <v>11007</v>
      </c>
      <c r="E10" s="144">
        <v>36.761241171963498</v>
      </c>
      <c r="F10" s="141">
        <v>36.310760539161109</v>
      </c>
      <c r="G10" s="141">
        <v>14.096197236024892</v>
      </c>
      <c r="H10" s="141">
        <v>16.878337517276393</v>
      </c>
      <c r="I10" s="141">
        <v>19.998408940975587</v>
      </c>
      <c r="J10" s="141">
        <v>7.4731359124481296</v>
      </c>
      <c r="K10" s="141">
        <v>5.6429205361869954</v>
      </c>
      <c r="L10" s="141">
        <v>47.034805389221567</v>
      </c>
      <c r="M10" s="141">
        <v>46.873310922153564</v>
      </c>
      <c r="N10" s="141">
        <v>8.2840732359596778</v>
      </c>
      <c r="O10" s="143">
        <v>3.3621601325137846</v>
      </c>
      <c r="P10" s="68"/>
      <c r="Q10" s="68"/>
      <c r="R10" s="68"/>
    </row>
    <row r="11" spans="1:18" ht="15" customHeight="1">
      <c r="A11" s="28"/>
      <c r="B11" s="29" t="s">
        <v>74</v>
      </c>
      <c r="C11" s="30" t="s">
        <v>40</v>
      </c>
      <c r="D11" s="31">
        <v>11008</v>
      </c>
      <c r="E11" s="90">
        <v>40.820382307592588</v>
      </c>
      <c r="F11" s="91">
        <v>39.035383246691062</v>
      </c>
      <c r="G11" s="91">
        <v>44.319050182475266</v>
      </c>
      <c r="H11" s="91">
        <v>22.967397536946486</v>
      </c>
      <c r="I11" s="91">
        <v>60.925052363323921</v>
      </c>
      <c r="J11" s="91">
        <v>29.611795967178608</v>
      </c>
      <c r="K11" s="102">
        <v>3.4210339399785235</v>
      </c>
      <c r="L11" s="91">
        <v>13.943596062449098</v>
      </c>
      <c r="M11" s="91">
        <v>13.303685151598369</v>
      </c>
      <c r="N11" s="102">
        <v>3.062545847789921</v>
      </c>
      <c r="O11" s="113">
        <v>40.746457225960022</v>
      </c>
      <c r="P11" s="68"/>
      <c r="Q11" s="68"/>
      <c r="R11" s="68"/>
    </row>
    <row r="12" spans="1:18" ht="15" customHeight="1">
      <c r="A12" s="28"/>
      <c r="B12" s="29" t="s">
        <v>75</v>
      </c>
      <c r="C12" s="30" t="s">
        <v>40</v>
      </c>
      <c r="D12" s="31">
        <v>11009</v>
      </c>
      <c r="E12" s="90">
        <v>41.449992882549225</v>
      </c>
      <c r="F12" s="91">
        <v>39.72504775161066</v>
      </c>
      <c r="G12" s="91">
        <v>46.008325243153529</v>
      </c>
      <c r="H12" s="91">
        <v>21.132937967996902</v>
      </c>
      <c r="I12" s="91">
        <v>65.111129467572525</v>
      </c>
      <c r="J12" s="91">
        <v>28.615546299578067</v>
      </c>
      <c r="K12" s="102">
        <v>2.9433787588907472</v>
      </c>
      <c r="L12" s="102">
        <v>12.709111213137563</v>
      </c>
      <c r="M12" s="102">
        <v>12.090729257603684</v>
      </c>
      <c r="N12" s="102">
        <v>2.8758959724865614</v>
      </c>
      <c r="O12" s="113">
        <v>40.231110515124477</v>
      </c>
      <c r="P12" s="68"/>
      <c r="Q12" s="68"/>
      <c r="R12" s="68"/>
    </row>
    <row r="13" spans="1:18" ht="15" customHeight="1">
      <c r="A13" s="28"/>
      <c r="B13" s="29" t="s">
        <v>76</v>
      </c>
      <c r="C13" s="30" t="s">
        <v>40</v>
      </c>
      <c r="D13" s="31">
        <v>11010</v>
      </c>
      <c r="E13" s="90">
        <v>36.708749999999995</v>
      </c>
      <c r="F13" s="91">
        <v>34.487751484000007</v>
      </c>
      <c r="G13" s="91">
        <v>44.34259999999999</v>
      </c>
      <c r="H13" s="91">
        <v>41.604849999999999</v>
      </c>
      <c r="I13" s="91">
        <v>45.378049999999995</v>
      </c>
      <c r="J13" s="91">
        <v>36.844700000000003</v>
      </c>
      <c r="K13" s="102">
        <v>4.0967500000000001</v>
      </c>
      <c r="L13" s="102">
        <v>13.746250000000002</v>
      </c>
      <c r="M13" s="102">
        <v>12.950036033</v>
      </c>
      <c r="N13" s="102">
        <v>4.7679000000000009</v>
      </c>
      <c r="O13" s="113">
        <v>26.156150357247213</v>
      </c>
      <c r="P13" s="68"/>
      <c r="Q13" s="68"/>
      <c r="R13" s="68"/>
    </row>
    <row r="14" spans="1:18" ht="15" customHeight="1">
      <c r="A14" s="32"/>
      <c r="B14" s="29" t="s">
        <v>142</v>
      </c>
      <c r="C14" s="34" t="s">
        <v>40</v>
      </c>
      <c r="D14" s="35">
        <v>11011</v>
      </c>
      <c r="E14" s="106">
        <v>31.64234999999999</v>
      </c>
      <c r="F14" s="107">
        <v>29.414560942000001</v>
      </c>
      <c r="G14" s="107">
        <v>36.551850000000002</v>
      </c>
      <c r="H14" s="107">
        <v>40.212800000000001</v>
      </c>
      <c r="I14" s="107">
        <v>42.093400000000003</v>
      </c>
      <c r="J14" s="107">
        <v>36.957349999999991</v>
      </c>
      <c r="K14" s="108">
        <v>6.1003499999999988</v>
      </c>
      <c r="L14" s="108">
        <v>30.309950000000001</v>
      </c>
      <c r="M14" s="108">
        <v>29.511301666500003</v>
      </c>
      <c r="N14" s="108">
        <v>5.3047499999999994</v>
      </c>
      <c r="O14" s="130">
        <v>20.992601827539037</v>
      </c>
      <c r="P14" s="68"/>
      <c r="Q14" s="68"/>
      <c r="R14" s="68"/>
    </row>
    <row r="15" spans="1:18" ht="15" customHeight="1">
      <c r="A15" s="36" t="s">
        <v>98</v>
      </c>
      <c r="B15" s="37" t="s">
        <v>99</v>
      </c>
      <c r="C15" s="38" t="s">
        <v>41</v>
      </c>
      <c r="D15" s="39">
        <v>11012</v>
      </c>
      <c r="E15" s="88">
        <v>46.437634404212574</v>
      </c>
      <c r="F15" s="89">
        <v>45.425273977081012</v>
      </c>
      <c r="G15" s="89">
        <v>36.211965955776691</v>
      </c>
      <c r="H15" s="89">
        <v>32.722024575141631</v>
      </c>
      <c r="I15" s="89">
        <v>48.762087045935282</v>
      </c>
      <c r="J15" s="100">
        <v>16.794300383735106</v>
      </c>
      <c r="K15" s="100">
        <v>4.718568782803831</v>
      </c>
      <c r="L15" s="89">
        <v>21.936770441761258</v>
      </c>
      <c r="M15" s="89">
        <v>21.573845610468744</v>
      </c>
      <c r="N15" s="100">
        <v>4.7197047468904803</v>
      </c>
      <c r="O15" s="111">
        <v>39.486880938837615</v>
      </c>
      <c r="P15" s="68"/>
      <c r="Q15" s="68"/>
      <c r="R15" s="68"/>
    </row>
    <row r="16" spans="1:18" ht="15" customHeight="1">
      <c r="A16" s="28"/>
      <c r="B16" s="29" t="s">
        <v>100</v>
      </c>
      <c r="C16" s="30" t="s">
        <v>41</v>
      </c>
      <c r="D16" s="31">
        <v>11013</v>
      </c>
      <c r="E16" s="90">
        <v>34.822240000000001</v>
      </c>
      <c r="F16" s="91">
        <v>34.107367423999996</v>
      </c>
      <c r="G16" s="91">
        <v>42.429060000000007</v>
      </c>
      <c r="H16" s="91">
        <v>31.942179999999993</v>
      </c>
      <c r="I16" s="91">
        <v>74.554600000000008</v>
      </c>
      <c r="J16" s="91">
        <v>11.8592</v>
      </c>
      <c r="K16" s="102">
        <v>4.5658400000000006</v>
      </c>
      <c r="L16" s="102">
        <v>13.190080000000002</v>
      </c>
      <c r="M16" s="102">
        <v>12.933802688</v>
      </c>
      <c r="N16" s="102">
        <v>4.4005799999999997</v>
      </c>
      <c r="O16" s="113">
        <v>24.993216720627078</v>
      </c>
      <c r="P16" s="68"/>
      <c r="Q16" s="68"/>
      <c r="R16" s="68"/>
    </row>
    <row r="17" spans="1:18" ht="15" customHeight="1">
      <c r="A17" s="28"/>
      <c r="B17" s="29" t="s">
        <v>101</v>
      </c>
      <c r="C17" s="30" t="s">
        <v>42</v>
      </c>
      <c r="D17" s="31">
        <v>11014</v>
      </c>
      <c r="E17" s="131">
        <v>15.011669613497029</v>
      </c>
      <c r="F17" s="102">
        <v>14.306885220517003</v>
      </c>
      <c r="G17" s="91">
        <v>5.6064849282955702</v>
      </c>
      <c r="H17" s="91">
        <v>23.49026649706359</v>
      </c>
      <c r="I17" s="102">
        <v>6.7180704626499939</v>
      </c>
      <c r="J17" s="102">
        <v>12.437999258012368</v>
      </c>
      <c r="K17" s="102">
        <v>10.498099712099785</v>
      </c>
      <c r="L17" s="102">
        <v>11.294742726315665</v>
      </c>
      <c r="M17" s="102">
        <v>11.025957562350015</v>
      </c>
      <c r="N17" s="102">
        <v>3.6692518377656018</v>
      </c>
      <c r="O17" s="113">
        <v>37.936503304015311</v>
      </c>
      <c r="P17" s="68"/>
      <c r="Q17" s="68"/>
      <c r="R17" s="68"/>
    </row>
    <row r="18" spans="1:18" ht="15" customHeight="1">
      <c r="A18" s="28"/>
      <c r="B18" s="29" t="s">
        <v>102</v>
      </c>
      <c r="C18" s="30" t="s">
        <v>42</v>
      </c>
      <c r="D18" s="31">
        <v>11015</v>
      </c>
      <c r="E18" s="90">
        <v>70.347162439606748</v>
      </c>
      <c r="F18" s="91">
        <v>68.817512740232374</v>
      </c>
      <c r="G18" s="91">
        <v>46.75625731597151</v>
      </c>
      <c r="H18" s="91">
        <v>22.420320259578112</v>
      </c>
      <c r="I18" s="91">
        <v>83.656612700115545</v>
      </c>
      <c r="J18" s="91">
        <v>25.375741529103824</v>
      </c>
      <c r="K18" s="102">
        <v>10.990656077612465</v>
      </c>
      <c r="L18" s="91">
        <v>35.141419140832035</v>
      </c>
      <c r="M18" s="91">
        <v>34.593049366388101</v>
      </c>
      <c r="N18" s="102">
        <v>11.556024596561013</v>
      </c>
      <c r="O18" s="103">
        <v>20.829045812262823</v>
      </c>
      <c r="P18" s="68"/>
      <c r="Q18" s="68"/>
      <c r="R18" s="68"/>
    </row>
    <row r="19" spans="1:18" ht="15" customHeight="1">
      <c r="A19" s="32"/>
      <c r="B19" s="76" t="s">
        <v>139</v>
      </c>
      <c r="C19" s="34" t="s">
        <v>42</v>
      </c>
      <c r="D19" s="35">
        <v>11059</v>
      </c>
      <c r="E19" s="106">
        <v>28.872699813357976</v>
      </c>
      <c r="F19" s="107">
        <v>26.747824254785851</v>
      </c>
      <c r="G19" s="107">
        <v>16.896238684113509</v>
      </c>
      <c r="H19" s="107">
        <v>56.18552578759607</v>
      </c>
      <c r="I19" s="107">
        <v>27.008466481101369</v>
      </c>
      <c r="J19" s="107">
        <v>35.250092212543557</v>
      </c>
      <c r="K19" s="108">
        <v>6.7054386908192019</v>
      </c>
      <c r="L19" s="108">
        <v>25.519882542916481</v>
      </c>
      <c r="M19" s="108">
        <v>24.758128050203407</v>
      </c>
      <c r="N19" s="108">
        <v>5.7901200052899489</v>
      </c>
      <c r="O19" s="109">
        <v>16.392980182965289</v>
      </c>
      <c r="P19" s="68"/>
      <c r="Q19" s="68"/>
      <c r="R19" s="68"/>
    </row>
    <row r="20" spans="1:18" ht="15" customHeight="1">
      <c r="A20" s="36" t="s">
        <v>103</v>
      </c>
      <c r="B20" s="37" t="s">
        <v>80</v>
      </c>
      <c r="C20" s="38" t="s">
        <v>43</v>
      </c>
      <c r="D20" s="39">
        <v>11016</v>
      </c>
      <c r="E20" s="88">
        <v>25.055087149977258</v>
      </c>
      <c r="F20" s="89">
        <v>14.604684832185656</v>
      </c>
      <c r="G20" s="89">
        <v>15.385162630161137</v>
      </c>
      <c r="H20" s="123">
        <v>197.4677241991987</v>
      </c>
      <c r="I20" s="89">
        <v>16.838116500369225</v>
      </c>
      <c r="J20" s="123">
        <v>173.36433838406774</v>
      </c>
      <c r="K20" s="100">
        <v>4.5890941228814777</v>
      </c>
      <c r="L20" s="89">
        <v>7.3919890260997416</v>
      </c>
      <c r="M20" s="100">
        <v>3.6867884205180657</v>
      </c>
      <c r="N20" s="89">
        <v>19.955776158459511</v>
      </c>
      <c r="O20" s="111">
        <v>20.088276380375849</v>
      </c>
      <c r="P20" s="68"/>
      <c r="Q20" s="68"/>
      <c r="R20" s="68"/>
    </row>
    <row r="21" spans="1:18" ht="15" customHeight="1">
      <c r="A21" s="28"/>
      <c r="B21" s="29" t="s">
        <v>61</v>
      </c>
      <c r="C21" s="30" t="s">
        <v>43</v>
      </c>
      <c r="D21" s="31">
        <v>11050</v>
      </c>
      <c r="E21" s="90">
        <v>24.922897368223367</v>
      </c>
      <c r="F21" s="102">
        <v>10.46194769837412</v>
      </c>
      <c r="G21" s="102">
        <v>10.271506556370408</v>
      </c>
      <c r="H21" s="92">
        <v>288.16869679617162</v>
      </c>
      <c r="I21" s="102">
        <v>11.620032643801292</v>
      </c>
      <c r="J21" s="92">
        <v>251.5387125578907</v>
      </c>
      <c r="K21" s="102">
        <v>6.676389979888949</v>
      </c>
      <c r="L21" s="102">
        <v>8.9535665493462169</v>
      </c>
      <c r="M21" s="102">
        <v>3.5211583483965017</v>
      </c>
      <c r="N21" s="91">
        <v>30.986789951010884</v>
      </c>
      <c r="O21" s="103">
        <v>16.007342241809312</v>
      </c>
      <c r="P21" s="68"/>
      <c r="Q21" s="68"/>
      <c r="R21" s="68"/>
    </row>
    <row r="22" spans="1:18" ht="15" customHeight="1">
      <c r="A22" s="28"/>
      <c r="B22" s="29" t="s">
        <v>60</v>
      </c>
      <c r="C22" s="30" t="s">
        <v>43</v>
      </c>
      <c r="D22" s="31">
        <v>11017</v>
      </c>
      <c r="E22" s="90">
        <v>33.102932992726828</v>
      </c>
      <c r="F22" s="91">
        <v>22.494761335161673</v>
      </c>
      <c r="G22" s="91">
        <v>27.211938079957374</v>
      </c>
      <c r="H22" s="92">
        <v>192.18894882489607</v>
      </c>
      <c r="I22" s="91">
        <v>23.290116336884967</v>
      </c>
      <c r="J22" s="92">
        <v>177.0371012921251</v>
      </c>
      <c r="K22" s="102">
        <v>5.4450750916399535</v>
      </c>
      <c r="L22" s="102">
        <v>13.270426110576816</v>
      </c>
      <c r="M22" s="102">
        <v>9.5831572058113146</v>
      </c>
      <c r="N22" s="91">
        <v>20.068520970584373</v>
      </c>
      <c r="O22" s="113">
        <v>31.732622593044898</v>
      </c>
      <c r="P22" s="68"/>
      <c r="Q22" s="68"/>
      <c r="R22" s="68"/>
    </row>
    <row r="23" spans="1:18" ht="15" customHeight="1">
      <c r="A23" s="28"/>
      <c r="B23" s="29" t="s">
        <v>62</v>
      </c>
      <c r="C23" s="30" t="s">
        <v>43</v>
      </c>
      <c r="D23" s="31">
        <v>11019</v>
      </c>
      <c r="E23" s="90">
        <v>44.239795825008905</v>
      </c>
      <c r="F23" s="91">
        <v>18.313759217683156</v>
      </c>
      <c r="G23" s="91">
        <v>24.7629855673182</v>
      </c>
      <c r="H23" s="92">
        <v>480.81856476085954</v>
      </c>
      <c r="I23" s="91">
        <v>16.216494720095046</v>
      </c>
      <c r="J23" s="92">
        <v>437.31986996491031</v>
      </c>
      <c r="K23" s="91">
        <v>11.060448567285711</v>
      </c>
      <c r="L23" s="91">
        <v>17.385854582960153</v>
      </c>
      <c r="M23" s="102">
        <v>8.1230779594408915</v>
      </c>
      <c r="N23" s="91">
        <v>51.600441234614649</v>
      </c>
      <c r="O23" s="113">
        <v>27.040844882241924</v>
      </c>
      <c r="P23" s="68"/>
      <c r="Q23" s="68"/>
      <c r="R23" s="68"/>
    </row>
    <row r="24" spans="1:18" ht="15" customHeight="1">
      <c r="A24" s="28"/>
      <c r="B24" s="29" t="s">
        <v>63</v>
      </c>
      <c r="C24" s="30" t="s">
        <v>43</v>
      </c>
      <c r="D24" s="31">
        <v>11021</v>
      </c>
      <c r="E24" s="144">
        <v>16.013942666776256</v>
      </c>
      <c r="F24" s="142">
        <v>15.419303422648722</v>
      </c>
      <c r="G24" s="142">
        <v>17.062353246637034</v>
      </c>
      <c r="H24" s="142">
        <v>13.088319971724788</v>
      </c>
      <c r="I24" s="142">
        <v>15.42318790073011</v>
      </c>
      <c r="J24" s="142">
        <v>9.8646191792888764</v>
      </c>
      <c r="K24" s="141">
        <v>0.93368301698643008</v>
      </c>
      <c r="L24" s="142">
        <v>6.3016088368198115</v>
      </c>
      <c r="M24" s="142">
        <v>6.0884344163553799</v>
      </c>
      <c r="N24" s="142">
        <v>2.1226243260091437</v>
      </c>
      <c r="O24" s="145">
        <v>20.966546300447021</v>
      </c>
      <c r="P24" s="68"/>
      <c r="Q24" s="68"/>
      <c r="R24" s="68"/>
    </row>
    <row r="25" spans="1:18" ht="15" customHeight="1">
      <c r="A25" s="28"/>
      <c r="B25" s="29" t="s">
        <v>68</v>
      </c>
      <c r="C25" s="30" t="s">
        <v>43</v>
      </c>
      <c r="D25" s="31">
        <v>11022</v>
      </c>
      <c r="E25" s="90">
        <v>42.626592730338018</v>
      </c>
      <c r="F25" s="91">
        <v>39.613554196338015</v>
      </c>
      <c r="G25" s="91">
        <v>57.931181035026178</v>
      </c>
      <c r="H25" s="91">
        <v>62.35815355161531</v>
      </c>
      <c r="I25" s="91">
        <v>46.936173931795551</v>
      </c>
      <c r="J25" s="91">
        <v>49.984050000000003</v>
      </c>
      <c r="K25" s="91">
        <v>1.6394553551615316</v>
      </c>
      <c r="L25" s="102">
        <v>9.5457714206461262</v>
      </c>
      <c r="M25" s="102">
        <v>8.4884060061461266</v>
      </c>
      <c r="N25" s="102">
        <v>6.2210000000000001</v>
      </c>
      <c r="O25" s="113">
        <v>66.647447508942861</v>
      </c>
      <c r="P25" s="68"/>
      <c r="Q25" s="68"/>
      <c r="R25" s="68"/>
    </row>
    <row r="26" spans="1:18" ht="15" customHeight="1">
      <c r="A26" s="28"/>
      <c r="B26" s="29" t="s">
        <v>64</v>
      </c>
      <c r="C26" s="30" t="s">
        <v>43</v>
      </c>
      <c r="D26" s="31">
        <v>11023</v>
      </c>
      <c r="E26" s="90">
        <v>59.309065822902866</v>
      </c>
      <c r="F26" s="91">
        <v>23.586229625450851</v>
      </c>
      <c r="G26" s="91">
        <v>35.186646722594574</v>
      </c>
      <c r="H26" s="92">
        <v>684.02542453241188</v>
      </c>
      <c r="I26" s="91">
        <v>25.785039071164004</v>
      </c>
      <c r="J26" s="92">
        <v>594.00882831108208</v>
      </c>
      <c r="K26" s="91">
        <v>14.682764788297549</v>
      </c>
      <c r="L26" s="91">
        <v>23.328445183993409</v>
      </c>
      <c r="M26" s="102">
        <v>10.512921757275562</v>
      </c>
      <c r="N26" s="91">
        <v>69.891934354864745</v>
      </c>
      <c r="O26" s="113">
        <v>31.672543878926501</v>
      </c>
      <c r="P26" s="68"/>
      <c r="Q26" s="68"/>
      <c r="R26" s="68"/>
    </row>
    <row r="27" spans="1:18" ht="15" customHeight="1">
      <c r="A27" s="28"/>
      <c r="B27" s="29" t="s">
        <v>52</v>
      </c>
      <c r="C27" s="30" t="s">
        <v>43</v>
      </c>
      <c r="D27" s="31">
        <v>11024</v>
      </c>
      <c r="E27" s="90">
        <v>30.812886749906607</v>
      </c>
      <c r="F27" s="91">
        <v>22.459055021506721</v>
      </c>
      <c r="G27" s="91">
        <v>33.187926521591955</v>
      </c>
      <c r="H27" s="92">
        <v>157.18257974577099</v>
      </c>
      <c r="I27" s="91">
        <v>31.820723515597937</v>
      </c>
      <c r="J27" s="91">
        <v>138.58380438619591</v>
      </c>
      <c r="K27" s="102">
        <v>7.9825111832170776</v>
      </c>
      <c r="L27" s="102">
        <v>11.792344076676974</v>
      </c>
      <c r="M27" s="102">
        <v>8.8024035848207465</v>
      </c>
      <c r="N27" s="91">
        <v>17.723363363054197</v>
      </c>
      <c r="O27" s="113">
        <v>29.158470719524104</v>
      </c>
      <c r="P27" s="68"/>
      <c r="Q27" s="68"/>
      <c r="R27" s="68"/>
    </row>
    <row r="28" spans="1:18" ht="15" customHeight="1">
      <c r="A28" s="28"/>
      <c r="B28" s="29" t="s">
        <v>65</v>
      </c>
      <c r="C28" s="30" t="s">
        <v>43</v>
      </c>
      <c r="D28" s="31">
        <v>11025</v>
      </c>
      <c r="E28" s="90">
        <v>23.875482790490796</v>
      </c>
      <c r="F28" s="91">
        <v>22.559101860171264</v>
      </c>
      <c r="G28" s="102">
        <v>19.065656528651591</v>
      </c>
      <c r="H28" s="91">
        <v>27.264692225085565</v>
      </c>
      <c r="I28" s="102">
        <v>16.335611991948248</v>
      </c>
      <c r="J28" s="91">
        <v>21.83777256668121</v>
      </c>
      <c r="K28" s="91">
        <v>1.5176226011975691</v>
      </c>
      <c r="L28" s="102">
        <v>4.4427019041387927</v>
      </c>
      <c r="M28" s="102">
        <v>4.0748704179532993</v>
      </c>
      <c r="N28" s="102">
        <v>3.8641999921713444</v>
      </c>
      <c r="O28" s="113">
        <v>40.075117702139643</v>
      </c>
      <c r="P28" s="68"/>
      <c r="Q28" s="68"/>
      <c r="R28" s="68"/>
    </row>
    <row r="29" spans="1:18" ht="15" customHeight="1">
      <c r="A29" s="28"/>
      <c r="B29" s="29" t="s">
        <v>67</v>
      </c>
      <c r="C29" s="30" t="s">
        <v>43</v>
      </c>
      <c r="D29" s="31">
        <v>11027</v>
      </c>
      <c r="E29" s="90">
        <v>55.299001556603137</v>
      </c>
      <c r="F29" s="102">
        <v>15.296882809003769</v>
      </c>
      <c r="G29" s="102">
        <v>16.874022151700988</v>
      </c>
      <c r="H29" s="92">
        <v>751.20598609380852</v>
      </c>
      <c r="I29" s="102">
        <v>24.614068648345114</v>
      </c>
      <c r="J29" s="92">
        <v>670.27253683198103</v>
      </c>
      <c r="K29" s="102">
        <v>16.364220639181205</v>
      </c>
      <c r="L29" s="102">
        <v>21.080612388752169</v>
      </c>
      <c r="M29" s="102">
        <v>6.6054624396824027</v>
      </c>
      <c r="N29" s="91">
        <v>77.185785678207722</v>
      </c>
      <c r="O29" s="103">
        <v>16.752942137424558</v>
      </c>
      <c r="P29" s="68"/>
      <c r="Q29" s="68"/>
      <c r="R29" s="68"/>
    </row>
    <row r="30" spans="1:18" ht="15" customHeight="1">
      <c r="A30" s="28"/>
      <c r="B30" s="29" t="s">
        <v>66</v>
      </c>
      <c r="C30" s="30" t="s">
        <v>43</v>
      </c>
      <c r="D30" s="31">
        <v>11018</v>
      </c>
      <c r="E30" s="90">
        <v>27.882074984116098</v>
      </c>
      <c r="F30" s="102">
        <v>5.5996199739624037</v>
      </c>
      <c r="G30" s="102">
        <v>5.6953459219319535</v>
      </c>
      <c r="H30" s="92">
        <v>391.47114662546221</v>
      </c>
      <c r="I30" s="102">
        <v>9.8230792430578511</v>
      </c>
      <c r="J30" s="92">
        <v>386.12250447221243</v>
      </c>
      <c r="K30" s="102">
        <v>9.3220675212726594</v>
      </c>
      <c r="L30" s="102">
        <v>10.79605703093684</v>
      </c>
      <c r="M30" s="102">
        <v>2.5092720561774735</v>
      </c>
      <c r="N30" s="91">
        <v>45.448658610187877</v>
      </c>
      <c r="O30" s="103">
        <v>10.542554876457627</v>
      </c>
      <c r="P30" s="68"/>
      <c r="Q30" s="68"/>
      <c r="R30" s="68"/>
    </row>
    <row r="31" spans="1:18" ht="15" customHeight="1">
      <c r="A31" s="32"/>
      <c r="B31" s="33" t="s">
        <v>129</v>
      </c>
      <c r="C31" s="34" t="s">
        <v>133</v>
      </c>
      <c r="D31" s="35">
        <v>11057</v>
      </c>
      <c r="E31" s="106">
        <v>18.054611675328566</v>
      </c>
      <c r="F31" s="107">
        <v>16.325511280676722</v>
      </c>
      <c r="G31" s="107">
        <v>25.378449478022247</v>
      </c>
      <c r="H31" s="107">
        <v>32.121736855080613</v>
      </c>
      <c r="I31" s="107">
        <v>31.844961922354138</v>
      </c>
      <c r="J31" s="107">
        <v>28.684479008822915</v>
      </c>
      <c r="K31" s="108">
        <v>1.6375589276545952</v>
      </c>
      <c r="L31" s="108">
        <v>6.5866010360236018</v>
      </c>
      <c r="M31" s="108">
        <v>5.9667294446429375</v>
      </c>
      <c r="N31" s="108">
        <v>3.9754958317031051</v>
      </c>
      <c r="O31" s="130">
        <v>18.608842148301868</v>
      </c>
      <c r="P31" s="68"/>
      <c r="Q31" s="68"/>
      <c r="R31" s="68"/>
    </row>
    <row r="32" spans="1:18" ht="15" customHeight="1">
      <c r="A32" s="69" t="s">
        <v>56</v>
      </c>
      <c r="B32" s="70" t="s">
        <v>92</v>
      </c>
      <c r="C32" s="71" t="s">
        <v>57</v>
      </c>
      <c r="D32" s="72">
        <v>11051</v>
      </c>
      <c r="E32" s="182" t="s">
        <v>156</v>
      </c>
      <c r="F32" s="183" t="s">
        <v>156</v>
      </c>
      <c r="G32" s="183" t="s">
        <v>156</v>
      </c>
      <c r="H32" s="183" t="s">
        <v>156</v>
      </c>
      <c r="I32" s="183" t="s">
        <v>156</v>
      </c>
      <c r="J32" s="183" t="s">
        <v>156</v>
      </c>
      <c r="K32" s="183" t="s">
        <v>156</v>
      </c>
      <c r="L32" s="183" t="s">
        <v>156</v>
      </c>
      <c r="M32" s="183" t="s">
        <v>156</v>
      </c>
      <c r="N32" s="183" t="s">
        <v>156</v>
      </c>
      <c r="O32" s="184" t="s">
        <v>156</v>
      </c>
      <c r="P32" s="68"/>
      <c r="Q32" s="68"/>
      <c r="R32" s="68"/>
    </row>
    <row r="33" spans="1:18" ht="15" customHeight="1">
      <c r="A33" s="36" t="s">
        <v>104</v>
      </c>
      <c r="B33" s="63" t="s">
        <v>105</v>
      </c>
      <c r="C33" s="38" t="s">
        <v>44</v>
      </c>
      <c r="D33" s="39">
        <v>11029</v>
      </c>
      <c r="E33" s="88">
        <v>60.314262089253106</v>
      </c>
      <c r="F33" s="89">
        <v>59.255749717886339</v>
      </c>
      <c r="G33" s="89">
        <v>173.98991389158411</v>
      </c>
      <c r="H33" s="100">
        <v>32.563299096686144</v>
      </c>
      <c r="I33" s="100">
        <v>16.182863395940931</v>
      </c>
      <c r="J33" s="100">
        <v>17.559926532295258</v>
      </c>
      <c r="K33" s="100">
        <v>5.2595240590731978</v>
      </c>
      <c r="L33" s="100">
        <v>18.982923576794263</v>
      </c>
      <c r="M33" s="100">
        <v>18.603453564431369</v>
      </c>
      <c r="N33" s="100">
        <v>2.4562682972758982</v>
      </c>
      <c r="O33" s="111">
        <v>191.20412570308639</v>
      </c>
      <c r="P33" s="68"/>
      <c r="Q33" s="68"/>
      <c r="R33" s="68"/>
    </row>
    <row r="34" spans="1:18" ht="15" customHeight="1">
      <c r="A34" s="28"/>
      <c r="B34" s="64" t="s">
        <v>106</v>
      </c>
      <c r="C34" s="30" t="s">
        <v>44</v>
      </c>
      <c r="D34" s="31">
        <v>11030</v>
      </c>
      <c r="E34" s="131">
        <v>7.9575943592189606</v>
      </c>
      <c r="F34" s="102">
        <v>7.7776325541778943</v>
      </c>
      <c r="G34" s="102">
        <v>10.784488136491319</v>
      </c>
      <c r="H34" s="102">
        <v>4.6731371527441095</v>
      </c>
      <c r="I34" s="102">
        <v>9.9198800409517141</v>
      </c>
      <c r="J34" s="102">
        <v>3.1501511065758572</v>
      </c>
      <c r="K34" s="91">
        <v>2.596731615340321</v>
      </c>
      <c r="L34" s="91">
        <v>2.9888856123270537</v>
      </c>
      <c r="M34" s="91">
        <v>2.9261061589821216</v>
      </c>
      <c r="N34" s="132">
        <v>0.21041373280303435</v>
      </c>
      <c r="O34" s="103">
        <v>21.167110019304111</v>
      </c>
      <c r="P34" s="68"/>
      <c r="Q34" s="68"/>
      <c r="R34" s="68"/>
    </row>
    <row r="35" spans="1:18" ht="15" customHeight="1">
      <c r="A35" s="28"/>
      <c r="B35" s="64" t="s">
        <v>124</v>
      </c>
      <c r="C35" s="30" t="s">
        <v>125</v>
      </c>
      <c r="D35" s="31">
        <v>11053</v>
      </c>
      <c r="E35" s="146">
        <v>12.039183765448685</v>
      </c>
      <c r="F35" s="142">
        <v>10.246106812618287</v>
      </c>
      <c r="G35" s="142">
        <v>3.3591152552470289</v>
      </c>
      <c r="H35" s="142">
        <v>40.457503882713397</v>
      </c>
      <c r="I35" s="142">
        <v>11.601101402046694</v>
      </c>
      <c r="J35" s="142">
        <v>32.713885103192588</v>
      </c>
      <c r="K35" s="142">
        <v>7.6687411058888388</v>
      </c>
      <c r="L35" s="142">
        <v>9.0525344260677763</v>
      </c>
      <c r="M35" s="142">
        <v>8.5102857938681122</v>
      </c>
      <c r="N35" s="142">
        <v>3.5141325576322076</v>
      </c>
      <c r="O35" s="143">
        <v>14.191487214580402</v>
      </c>
      <c r="P35" s="68"/>
      <c r="Q35" s="68"/>
      <c r="R35" s="68"/>
    </row>
    <row r="36" spans="1:18" ht="15" customHeight="1">
      <c r="A36" s="32"/>
      <c r="B36" s="77" t="s">
        <v>140</v>
      </c>
      <c r="C36" s="30" t="s">
        <v>125</v>
      </c>
      <c r="D36" s="31">
        <v>11060</v>
      </c>
      <c r="E36" s="133">
        <v>16.572560986203499</v>
      </c>
      <c r="F36" s="108">
        <v>14.703953563696592</v>
      </c>
      <c r="G36" s="108">
        <v>22.795592319645806</v>
      </c>
      <c r="H36" s="108">
        <v>37.328321990909693</v>
      </c>
      <c r="I36" s="108">
        <v>9.0295879939024459</v>
      </c>
      <c r="J36" s="108">
        <v>30.998795993810653</v>
      </c>
      <c r="K36" s="107">
        <v>3.0173999990500802</v>
      </c>
      <c r="L36" s="108">
        <v>12.058169993900657</v>
      </c>
      <c r="M36" s="108">
        <v>11.39092934767441</v>
      </c>
      <c r="N36" s="107">
        <v>2.1237159992406367</v>
      </c>
      <c r="O36" s="109">
        <v>24.378426470109897</v>
      </c>
      <c r="P36" s="68"/>
      <c r="Q36" s="68"/>
      <c r="R36" s="68"/>
    </row>
    <row r="37" spans="1:18" ht="15" customHeight="1">
      <c r="A37" s="36" t="s">
        <v>107</v>
      </c>
      <c r="B37" s="37" t="s">
        <v>108</v>
      </c>
      <c r="C37" s="38" t="s">
        <v>45</v>
      </c>
      <c r="D37" s="39">
        <v>11031</v>
      </c>
      <c r="E37" s="88">
        <v>3.3909837298468926</v>
      </c>
      <c r="F37" s="89">
        <v>3.3587564666741554</v>
      </c>
      <c r="G37" s="89">
        <v>3.2648368031441009</v>
      </c>
      <c r="H37" s="100">
        <v>1.2968705099852214</v>
      </c>
      <c r="I37" s="89">
        <v>8.3488871532877464</v>
      </c>
      <c r="J37" s="100">
        <v>0.53462613093459965</v>
      </c>
      <c r="K37" s="100">
        <v>0.41551528471654614</v>
      </c>
      <c r="L37" s="89">
        <v>5.2345260776598552</v>
      </c>
      <c r="M37" s="89">
        <v>5.2229728069703576</v>
      </c>
      <c r="N37" s="100">
        <v>0.45474265861159813</v>
      </c>
      <c r="O37" s="101">
        <v>0.20238092211604669</v>
      </c>
      <c r="P37" s="68"/>
      <c r="Q37" s="68"/>
      <c r="R37" s="68"/>
    </row>
    <row r="38" spans="1:18" ht="15" customHeight="1">
      <c r="A38" s="32"/>
      <c r="B38" s="33" t="s">
        <v>109</v>
      </c>
      <c r="C38" s="34" t="s">
        <v>45</v>
      </c>
      <c r="D38" s="35">
        <v>11032</v>
      </c>
      <c r="E38" s="106">
        <v>3.9551671358887899</v>
      </c>
      <c r="F38" s="107">
        <v>3.8566406605009331</v>
      </c>
      <c r="G38" s="107">
        <v>3.5762153054576045</v>
      </c>
      <c r="H38" s="107">
        <v>1.3729261466820004</v>
      </c>
      <c r="I38" s="107">
        <v>4.5319903288887353</v>
      </c>
      <c r="J38" s="108">
        <v>1.4367087972962087</v>
      </c>
      <c r="K38" s="108">
        <v>0.70335595199104417</v>
      </c>
      <c r="L38" s="107">
        <v>5.4790524663904767</v>
      </c>
      <c r="M38" s="107">
        <v>5.4480051892809049</v>
      </c>
      <c r="N38" s="108">
        <v>0.71813307186352449</v>
      </c>
      <c r="O38" s="134">
        <v>0.31580606575850861</v>
      </c>
      <c r="P38" s="68"/>
      <c r="Q38" s="68"/>
      <c r="R38" s="68"/>
    </row>
    <row r="39" spans="1:18" ht="15" customHeight="1">
      <c r="A39" s="69" t="s">
        <v>131</v>
      </c>
      <c r="B39" s="70" t="s">
        <v>132</v>
      </c>
      <c r="C39" s="71" t="s">
        <v>134</v>
      </c>
      <c r="D39" s="72">
        <v>11056</v>
      </c>
      <c r="E39" s="135">
        <v>10.31380143912178</v>
      </c>
      <c r="F39" s="98">
        <v>8.8835862005066826</v>
      </c>
      <c r="G39" s="98">
        <v>11.314331251277533</v>
      </c>
      <c r="H39" s="98">
        <v>30.026519112772096</v>
      </c>
      <c r="I39" s="98">
        <v>33.262275304701511</v>
      </c>
      <c r="J39" s="98">
        <v>29.299990012273412</v>
      </c>
      <c r="K39" s="98">
        <v>4.7131525893104405</v>
      </c>
      <c r="L39" s="98">
        <v>14.515367290895917</v>
      </c>
      <c r="M39" s="98">
        <v>13.882194506730688</v>
      </c>
      <c r="N39" s="98">
        <v>4.1062764268328156</v>
      </c>
      <c r="O39" s="112">
        <v>0.87498399027390894</v>
      </c>
      <c r="P39" s="68"/>
      <c r="Q39" s="68"/>
      <c r="R39" s="68"/>
    </row>
    <row r="40" spans="1:18" ht="15" customHeight="1">
      <c r="A40" s="28" t="s">
        <v>110</v>
      </c>
      <c r="B40" s="29" t="s">
        <v>111</v>
      </c>
      <c r="C40" s="30" t="s">
        <v>46</v>
      </c>
      <c r="D40" s="31">
        <v>11033</v>
      </c>
      <c r="E40" s="191">
        <v>54.210055504409276</v>
      </c>
      <c r="F40" s="189">
        <v>50.609107843097235</v>
      </c>
      <c r="G40" s="189">
        <v>135.04681142714202</v>
      </c>
      <c r="H40" s="188">
        <v>55.180304687865558</v>
      </c>
      <c r="I40" s="188">
        <v>142.08264839981717</v>
      </c>
      <c r="J40" s="188">
        <v>59.737021587791126</v>
      </c>
      <c r="K40" s="189">
        <v>45.628459764124074</v>
      </c>
      <c r="L40" s="189">
        <v>34.192384700385965</v>
      </c>
      <c r="M40" s="189">
        <v>32.901467663873802</v>
      </c>
      <c r="N40" s="189">
        <v>24.397140499589625</v>
      </c>
      <c r="O40" s="190">
        <v>6.0113773615449553</v>
      </c>
      <c r="P40" s="68"/>
      <c r="Q40" s="68"/>
      <c r="R40" s="68"/>
    </row>
    <row r="41" spans="1:18" ht="15" customHeight="1">
      <c r="A41" s="28"/>
      <c r="B41" s="29" t="s">
        <v>112</v>
      </c>
      <c r="C41" s="30" t="s">
        <v>46</v>
      </c>
      <c r="D41" s="31">
        <v>11034</v>
      </c>
      <c r="E41" s="146">
        <v>15.281679707392644</v>
      </c>
      <c r="F41" s="142">
        <v>12.454874585617048</v>
      </c>
      <c r="G41" s="142">
        <v>64.851190543121987</v>
      </c>
      <c r="H41" s="141">
        <v>52.282503985780359</v>
      </c>
      <c r="I41" s="141">
        <v>79.108206757434331</v>
      </c>
      <c r="J41" s="141">
        <v>46.894577335361532</v>
      </c>
      <c r="K41" s="142">
        <v>15.364772013314775</v>
      </c>
      <c r="L41" s="142">
        <v>41.618278681242032</v>
      </c>
      <c r="M41" s="142">
        <v>40.655205281731654</v>
      </c>
      <c r="N41" s="142">
        <v>16.966342582038113</v>
      </c>
      <c r="O41" s="143">
        <v>2.7334418628443129</v>
      </c>
      <c r="P41" s="68"/>
      <c r="Q41" s="68"/>
      <c r="R41" s="68"/>
    </row>
    <row r="42" spans="1:18" ht="15" customHeight="1">
      <c r="A42" s="32"/>
      <c r="B42" s="33" t="s">
        <v>126</v>
      </c>
      <c r="C42" s="34" t="s">
        <v>128</v>
      </c>
      <c r="D42" s="35">
        <v>11055</v>
      </c>
      <c r="E42" s="133">
        <v>17.840711075330031</v>
      </c>
      <c r="F42" s="108">
        <v>16.47082694051818</v>
      </c>
      <c r="G42" s="108">
        <v>15.47086349179042</v>
      </c>
      <c r="H42" s="108">
        <v>18.28629391822945</v>
      </c>
      <c r="I42" s="107">
        <v>16.785812710849193</v>
      </c>
      <c r="J42" s="108">
        <v>22.725350610681009</v>
      </c>
      <c r="K42" s="108">
        <v>5.0869408376922403</v>
      </c>
      <c r="L42" s="108">
        <v>81.84536042249465</v>
      </c>
      <c r="M42" s="108">
        <v>81.354265595797841</v>
      </c>
      <c r="N42" s="108">
        <v>12.059832493607924</v>
      </c>
      <c r="O42" s="109">
        <v>0.72616696821388471</v>
      </c>
      <c r="P42" s="68"/>
      <c r="Q42" s="68"/>
      <c r="R42" s="68"/>
    </row>
    <row r="43" spans="1:18" ht="15" customHeight="1">
      <c r="A43" s="28" t="s">
        <v>113</v>
      </c>
      <c r="B43" s="29" t="s">
        <v>114</v>
      </c>
      <c r="C43" s="30" t="s">
        <v>47</v>
      </c>
      <c r="D43" s="31">
        <v>11035</v>
      </c>
      <c r="E43" s="88">
        <v>41.325717545459462</v>
      </c>
      <c r="F43" s="89">
        <v>38.769329038972572</v>
      </c>
      <c r="G43" s="89">
        <v>49.848392724837737</v>
      </c>
      <c r="H43" s="89">
        <v>68.883891776930966</v>
      </c>
      <c r="I43" s="89">
        <v>41.603331762618843</v>
      </c>
      <c r="J43" s="89">
        <v>42.408568455323241</v>
      </c>
      <c r="K43" s="89">
        <v>12.211956785844906</v>
      </c>
      <c r="L43" s="89">
        <v>11.024285143969262</v>
      </c>
      <c r="M43" s="89">
        <v>10.107835979649725</v>
      </c>
      <c r="N43" s="89">
        <v>5.7089960913392304</v>
      </c>
      <c r="O43" s="111">
        <v>61.161813527056367</v>
      </c>
      <c r="P43" s="68"/>
      <c r="Q43" s="68"/>
      <c r="R43" s="68"/>
    </row>
    <row r="44" spans="1:18" ht="15" customHeight="1">
      <c r="A44" s="28" t="s">
        <v>115</v>
      </c>
      <c r="B44" s="29" t="s">
        <v>82</v>
      </c>
      <c r="C44" s="30" t="s">
        <v>47</v>
      </c>
      <c r="D44" s="31">
        <v>11036</v>
      </c>
      <c r="E44" s="90">
        <v>19.360610470563245</v>
      </c>
      <c r="F44" s="91">
        <v>13.124407253914871</v>
      </c>
      <c r="G44" s="91">
        <v>22.723808941674644</v>
      </c>
      <c r="H44" s="92">
        <v>113.92225838934691</v>
      </c>
      <c r="I44" s="91">
        <v>26.824421653685175</v>
      </c>
      <c r="J44" s="92">
        <v>103.4539352463235</v>
      </c>
      <c r="K44" s="91">
        <v>7.9847683914645895</v>
      </c>
      <c r="L44" s="91">
        <v>6.7364361994111475</v>
      </c>
      <c r="M44" s="91">
        <v>4.7166395328842334</v>
      </c>
      <c r="N44" s="91">
        <v>6.9123657683604192</v>
      </c>
      <c r="O44" s="113">
        <v>9.2141465822434689</v>
      </c>
      <c r="P44" s="68"/>
      <c r="Q44" s="68"/>
      <c r="R44" s="68"/>
    </row>
    <row r="45" spans="1:18" ht="15" customHeight="1">
      <c r="A45" s="28"/>
      <c r="B45" s="29" t="s">
        <v>116</v>
      </c>
      <c r="C45" s="30" t="s">
        <v>47</v>
      </c>
      <c r="D45" s="31">
        <v>11037</v>
      </c>
      <c r="E45" s="93">
        <v>31.964289179252074</v>
      </c>
      <c r="F45" s="94">
        <v>27.19309725447928</v>
      </c>
      <c r="G45" s="94">
        <v>47.594020573199487</v>
      </c>
      <c r="H45" s="94">
        <v>72.873747838669559</v>
      </c>
      <c r="I45" s="94">
        <v>51.209750955510557</v>
      </c>
      <c r="J45" s="94">
        <v>79.150496429542031</v>
      </c>
      <c r="K45" s="94">
        <v>16.842408493463907</v>
      </c>
      <c r="L45" s="94">
        <v>9.4239173611457652</v>
      </c>
      <c r="M45" s="94">
        <v>7.868537549576307</v>
      </c>
      <c r="N45" s="94">
        <v>7.6883065212919153</v>
      </c>
      <c r="O45" s="114">
        <v>22.110215947785367</v>
      </c>
      <c r="P45" s="68"/>
      <c r="Q45" s="16"/>
      <c r="R45" s="68"/>
    </row>
    <row r="46" spans="1:18" ht="15" customHeight="1">
      <c r="A46" s="36" t="s">
        <v>117</v>
      </c>
      <c r="B46" s="37" t="s">
        <v>118</v>
      </c>
      <c r="C46" s="38" t="s">
        <v>48</v>
      </c>
      <c r="D46" s="39">
        <v>11038</v>
      </c>
      <c r="E46" s="136">
        <v>0.61320241723922553</v>
      </c>
      <c r="F46" s="100">
        <v>0.5979467238984455</v>
      </c>
      <c r="G46" s="100">
        <v>0.73178000000000021</v>
      </c>
      <c r="H46" s="100">
        <v>0.30566000000000004</v>
      </c>
      <c r="I46" s="89">
        <v>1.580214</v>
      </c>
      <c r="J46" s="100">
        <v>0.25308051328434145</v>
      </c>
      <c r="K46" s="100">
        <v>0.23670800000000006</v>
      </c>
      <c r="L46" s="100">
        <v>0.82963500000000034</v>
      </c>
      <c r="M46" s="100">
        <v>0.82416593010792549</v>
      </c>
      <c r="N46" s="100">
        <v>0.16326500000000002</v>
      </c>
      <c r="O46" s="101">
        <v>0.25270034658096963</v>
      </c>
      <c r="P46" s="68"/>
      <c r="Q46" s="68"/>
      <c r="R46" s="68"/>
    </row>
    <row r="47" spans="1:18" ht="15" customHeight="1">
      <c r="A47" s="28"/>
      <c r="B47" s="29" t="s">
        <v>119</v>
      </c>
      <c r="C47" s="30" t="s">
        <v>49</v>
      </c>
      <c r="D47" s="31">
        <v>11039</v>
      </c>
      <c r="E47" s="90">
        <v>6.7611662047546108</v>
      </c>
      <c r="F47" s="91">
        <v>6.6902170735441038</v>
      </c>
      <c r="G47" s="91">
        <v>6.5880672075679643</v>
      </c>
      <c r="H47" s="102">
        <v>1.1207466966752389</v>
      </c>
      <c r="I47" s="91">
        <v>5.9885621794196302</v>
      </c>
      <c r="J47" s="102">
        <v>1.1769928867038115</v>
      </c>
      <c r="K47" s="102">
        <v>0.54294750839456285</v>
      </c>
      <c r="L47" s="91">
        <v>4.1177723661094783</v>
      </c>
      <c r="M47" s="91">
        <v>4.0923375498278096</v>
      </c>
      <c r="N47" s="102">
        <v>0.97005392105069799</v>
      </c>
      <c r="O47" s="113">
        <v>5.7437620392095541</v>
      </c>
      <c r="P47" s="68"/>
      <c r="Q47" s="68"/>
      <c r="R47" s="68"/>
    </row>
    <row r="48" spans="1:18" ht="15" customHeight="1">
      <c r="A48" s="28"/>
      <c r="B48" s="29" t="s">
        <v>34</v>
      </c>
      <c r="C48" s="30" t="s">
        <v>49</v>
      </c>
      <c r="D48" s="31">
        <v>11040</v>
      </c>
      <c r="E48" s="90">
        <v>12.572710988668376</v>
      </c>
      <c r="F48" s="91">
        <v>12.155954093421167</v>
      </c>
      <c r="G48" s="91">
        <v>8.3576022999999999</v>
      </c>
      <c r="H48" s="91">
        <v>8.9493654000000014</v>
      </c>
      <c r="I48" s="91">
        <v>12.949504000000001</v>
      </c>
      <c r="J48" s="91">
        <v>6.9136843936165597</v>
      </c>
      <c r="K48" s="91">
        <v>2.0698953000000002</v>
      </c>
      <c r="L48" s="91">
        <v>12.097990999999999</v>
      </c>
      <c r="M48" s="91">
        <v>11.948586280253945</v>
      </c>
      <c r="N48" s="102">
        <v>2.5317644000000001</v>
      </c>
      <c r="O48" s="103">
        <v>2.7809246479488077</v>
      </c>
      <c r="P48" s="68"/>
      <c r="Q48" s="68"/>
      <c r="R48" s="68"/>
    </row>
    <row r="49" spans="1:18" ht="15" customHeight="1">
      <c r="A49" s="32"/>
      <c r="B49" s="33" t="s">
        <v>94</v>
      </c>
      <c r="C49" s="34" t="s">
        <v>49</v>
      </c>
      <c r="D49" s="35">
        <v>11041</v>
      </c>
      <c r="E49" s="106">
        <v>21.460756597244806</v>
      </c>
      <c r="F49" s="107">
        <v>20.49152747719948</v>
      </c>
      <c r="G49" s="107">
        <v>14.746347462466126</v>
      </c>
      <c r="H49" s="107">
        <v>19.77222329060524</v>
      </c>
      <c r="I49" s="107">
        <v>28.758552710734723</v>
      </c>
      <c r="J49" s="107">
        <v>16.078784340499848</v>
      </c>
      <c r="K49" s="108">
        <v>3.9332851969888591</v>
      </c>
      <c r="L49" s="107">
        <v>11.345660305239388</v>
      </c>
      <c r="M49" s="107">
        <v>10.998197775641183</v>
      </c>
      <c r="N49" s="108">
        <v>2.8774581447455585</v>
      </c>
      <c r="O49" s="130">
        <v>7.2315401869124134</v>
      </c>
      <c r="P49" s="68"/>
      <c r="Q49" s="68"/>
      <c r="R49" s="68"/>
    </row>
    <row r="50" spans="1:18" ht="15" customHeight="1">
      <c r="A50" s="42" t="s">
        <v>120</v>
      </c>
      <c r="B50" s="37" t="s">
        <v>35</v>
      </c>
      <c r="C50" s="30" t="s">
        <v>50</v>
      </c>
      <c r="D50" s="31">
        <v>11042</v>
      </c>
      <c r="E50" s="88">
        <v>24.325169723194204</v>
      </c>
      <c r="F50" s="89">
        <v>23.281183061360494</v>
      </c>
      <c r="G50" s="89">
        <v>54.124242136990411</v>
      </c>
      <c r="H50" s="100">
        <v>18.881412408684835</v>
      </c>
      <c r="I50" s="89">
        <v>76.544226279019284</v>
      </c>
      <c r="J50" s="100">
        <v>17.774872167322897</v>
      </c>
      <c r="K50" s="100">
        <v>5.2158498181531519</v>
      </c>
      <c r="L50" s="89">
        <v>22.752468217318693</v>
      </c>
      <c r="M50" s="100">
        <v>22.370528226787748</v>
      </c>
      <c r="N50" s="100">
        <v>3.0712834512085054</v>
      </c>
      <c r="O50" s="101">
        <v>17.160825975252248</v>
      </c>
      <c r="P50" s="68"/>
      <c r="Q50" s="68"/>
      <c r="R50" s="68"/>
    </row>
    <row r="51" spans="1:18" ht="15" customHeight="1">
      <c r="A51" s="43"/>
      <c r="B51" s="29" t="s">
        <v>77</v>
      </c>
      <c r="C51" s="30" t="s">
        <v>50</v>
      </c>
      <c r="D51" s="31">
        <v>11043</v>
      </c>
      <c r="E51" s="144">
        <v>29.333427707783827</v>
      </c>
      <c r="F51" s="141">
        <v>27.222686343108858</v>
      </c>
      <c r="G51" s="141">
        <v>28.859638088503559</v>
      </c>
      <c r="H51" s="142">
        <v>30.371613124845208</v>
      </c>
      <c r="I51" s="141">
        <v>52.868901289052758</v>
      </c>
      <c r="J51" s="141">
        <v>35.015616534090405</v>
      </c>
      <c r="K51" s="142">
        <v>31.893770081514457</v>
      </c>
      <c r="L51" s="141">
        <v>14.626489321912759</v>
      </c>
      <c r="M51" s="141">
        <v>13.873092343858913</v>
      </c>
      <c r="N51" s="142">
        <v>4.1394326626217728</v>
      </c>
      <c r="O51" s="143">
        <v>9.0593884309494417</v>
      </c>
      <c r="P51" s="68"/>
      <c r="Q51" s="68"/>
      <c r="R51" s="68"/>
    </row>
    <row r="52" spans="1:18" ht="15" customHeight="1">
      <c r="A52" s="43"/>
      <c r="B52" s="75" t="s">
        <v>162</v>
      </c>
      <c r="C52" s="30" t="s">
        <v>50</v>
      </c>
      <c r="D52" s="31">
        <v>11044</v>
      </c>
      <c r="E52" s="131">
        <v>14.123119732075482</v>
      </c>
      <c r="F52" s="102">
        <v>13.523037774487317</v>
      </c>
      <c r="G52" s="91">
        <v>35.965046007152694</v>
      </c>
      <c r="H52" s="102">
        <v>10.171504320680517</v>
      </c>
      <c r="I52" s="91">
        <v>49.41188469248354</v>
      </c>
      <c r="J52" s="102">
        <v>13.149050708395439</v>
      </c>
      <c r="K52" s="102">
        <v>3.2640019421998319</v>
      </c>
      <c r="L52" s="102">
        <v>16.166643518027094</v>
      </c>
      <c r="M52" s="102">
        <v>15.91754554013696</v>
      </c>
      <c r="N52" s="102">
        <v>2.4318314572738511</v>
      </c>
      <c r="O52" s="103">
        <v>10.261632265454608</v>
      </c>
      <c r="P52" s="68"/>
      <c r="Q52" s="68"/>
      <c r="R52" s="68"/>
    </row>
    <row r="53" spans="1:18" ht="15" customHeight="1">
      <c r="A53" s="43"/>
      <c r="B53" s="29" t="s">
        <v>78</v>
      </c>
      <c r="C53" s="30" t="s">
        <v>50</v>
      </c>
      <c r="D53" s="31">
        <v>11045</v>
      </c>
      <c r="E53" s="131">
        <v>2.9113163017854222</v>
      </c>
      <c r="F53" s="102">
        <v>2.606864687099137</v>
      </c>
      <c r="G53" s="102">
        <v>6.1110732607325264</v>
      </c>
      <c r="H53" s="102">
        <v>5.3679688818265001</v>
      </c>
      <c r="I53" s="91">
        <v>14.476968928123803</v>
      </c>
      <c r="J53" s="102">
        <v>5.0506239994406972</v>
      </c>
      <c r="K53" s="102">
        <v>1.1541895409248573</v>
      </c>
      <c r="L53" s="102">
        <v>2.9261231288002287</v>
      </c>
      <c r="M53" s="102">
        <v>2.8169791441723149</v>
      </c>
      <c r="N53" s="102">
        <v>0.93515833107711099</v>
      </c>
      <c r="O53" s="103">
        <v>3.3023271048109213</v>
      </c>
      <c r="P53" s="68"/>
      <c r="Q53" s="68"/>
      <c r="R53" s="68"/>
    </row>
    <row r="54" spans="1:18" ht="15" customHeight="1">
      <c r="A54" s="43"/>
      <c r="B54" s="29" t="s">
        <v>79</v>
      </c>
      <c r="C54" s="30" t="s">
        <v>50</v>
      </c>
      <c r="D54" s="31">
        <v>11046</v>
      </c>
      <c r="E54" s="131">
        <v>3.8765520041698283</v>
      </c>
      <c r="F54" s="102">
        <v>3.6911617300642892</v>
      </c>
      <c r="G54" s="102">
        <v>8.5249257169238604</v>
      </c>
      <c r="H54" s="102">
        <v>4.174705589375626</v>
      </c>
      <c r="I54" s="91">
        <v>22.51547067222975</v>
      </c>
      <c r="J54" s="102">
        <v>3.1698637532328502</v>
      </c>
      <c r="K54" s="102">
        <v>1.4116723803593658</v>
      </c>
      <c r="L54" s="102">
        <v>5.1405139971975045</v>
      </c>
      <c r="M54" s="102">
        <v>5.086001228643048</v>
      </c>
      <c r="N54" s="102">
        <v>0.52622305336174657</v>
      </c>
      <c r="O54" s="103">
        <v>0.78928462906723573</v>
      </c>
      <c r="P54" s="68"/>
      <c r="Q54" s="68"/>
      <c r="R54" s="68"/>
    </row>
    <row r="55" spans="1:18" ht="15" customHeight="1">
      <c r="A55" s="65"/>
      <c r="B55" s="33" t="s">
        <v>127</v>
      </c>
      <c r="C55" s="34" t="s">
        <v>50</v>
      </c>
      <c r="D55" s="35">
        <v>11054</v>
      </c>
      <c r="E55" s="133">
        <v>11.451143270220392</v>
      </c>
      <c r="F55" s="108">
        <v>11.136320834806726</v>
      </c>
      <c r="G55" s="107">
        <v>23.745969990003346</v>
      </c>
      <c r="H55" s="108">
        <v>7.8213724932843407</v>
      </c>
      <c r="I55" s="107">
        <v>40.021809139266345</v>
      </c>
      <c r="J55" s="108">
        <v>5.2226681389128649</v>
      </c>
      <c r="K55" s="108">
        <v>1.5285067330380082</v>
      </c>
      <c r="L55" s="108">
        <v>3.6025812193168294</v>
      </c>
      <c r="M55" s="108">
        <v>3.4960368025723016</v>
      </c>
      <c r="N55" s="108">
        <v>1.1441248634800365</v>
      </c>
      <c r="O55" s="130">
        <v>28.988704953558663</v>
      </c>
      <c r="P55" s="68"/>
      <c r="Q55" s="68"/>
      <c r="R55" s="68"/>
    </row>
    <row r="56" spans="1:18" ht="15" customHeight="1">
      <c r="A56" s="43" t="s">
        <v>161</v>
      </c>
      <c r="B56" s="29" t="s">
        <v>121</v>
      </c>
      <c r="C56" s="30" t="s">
        <v>51</v>
      </c>
      <c r="D56" s="49">
        <v>11047</v>
      </c>
      <c r="E56" s="137">
        <v>43.808156120723702</v>
      </c>
      <c r="F56" s="89">
        <v>43.265743607093682</v>
      </c>
      <c r="G56" s="89">
        <v>25.713018478417332</v>
      </c>
      <c r="H56" s="100">
        <v>13.436352072528829</v>
      </c>
      <c r="I56" s="89">
        <v>64.782576934232367</v>
      </c>
      <c r="J56" s="100">
        <v>8.9982168817189887</v>
      </c>
      <c r="K56" s="100">
        <v>3.4314263797116498</v>
      </c>
      <c r="L56" s="89">
        <v>29.239960681582055</v>
      </c>
      <c r="M56" s="89">
        <v>29.045509214768117</v>
      </c>
      <c r="N56" s="100">
        <v>7.0221832351609548</v>
      </c>
      <c r="O56" s="101">
        <v>1.4386581566871637</v>
      </c>
      <c r="P56" s="68"/>
      <c r="Q56" s="68"/>
      <c r="R56" s="68"/>
    </row>
    <row r="57" spans="1:18" ht="15" customHeight="1">
      <c r="A57" s="43"/>
      <c r="B57" s="75" t="s">
        <v>144</v>
      </c>
      <c r="C57" s="30" t="s">
        <v>145</v>
      </c>
      <c r="D57" s="49">
        <v>11048</v>
      </c>
      <c r="E57" s="138">
        <v>36.090400431702335</v>
      </c>
      <c r="F57" s="91">
        <v>35.689248502382519</v>
      </c>
      <c r="G57" s="91">
        <v>21.276339733422226</v>
      </c>
      <c r="H57" s="102">
        <v>8.7041561148933511</v>
      </c>
      <c r="I57" s="91">
        <v>38.843336975408192</v>
      </c>
      <c r="J57" s="102">
        <v>6.6548097100166146</v>
      </c>
      <c r="K57" s="102">
        <v>3.9435296421448993</v>
      </c>
      <c r="L57" s="102">
        <v>28.882583707000489</v>
      </c>
      <c r="M57" s="102">
        <v>28.738773269167034</v>
      </c>
      <c r="N57" s="102">
        <v>7.6144499728426558</v>
      </c>
      <c r="O57" s="103">
        <v>5.835765141428757</v>
      </c>
      <c r="P57" s="68"/>
      <c r="Q57" s="68"/>
      <c r="R57" s="68"/>
    </row>
    <row r="58" spans="1:18" ht="15" customHeight="1">
      <c r="A58" s="43"/>
      <c r="B58" s="75" t="s">
        <v>146</v>
      </c>
      <c r="C58" s="30" t="s">
        <v>147</v>
      </c>
      <c r="D58" s="49">
        <v>11061</v>
      </c>
      <c r="E58" s="138">
        <v>33.653256432298541</v>
      </c>
      <c r="F58" s="91">
        <v>32.459245321834381</v>
      </c>
      <c r="G58" s="91">
        <v>38.372977911539749</v>
      </c>
      <c r="H58" s="91">
        <v>40.166845744696317</v>
      </c>
      <c r="I58" s="102">
        <v>16.383418794431616</v>
      </c>
      <c r="J58" s="91">
        <v>19.807749012345123</v>
      </c>
      <c r="K58" s="91">
        <v>9.2815995675903693</v>
      </c>
      <c r="L58" s="91">
        <v>63.324739369199747</v>
      </c>
      <c r="M58" s="91">
        <v>62.896693913042967</v>
      </c>
      <c r="N58" s="102">
        <v>7.2995829023670629</v>
      </c>
      <c r="O58" s="113">
        <v>9.7276172882265115</v>
      </c>
      <c r="P58" s="68"/>
      <c r="Q58" s="68"/>
      <c r="R58" s="68"/>
    </row>
    <row r="59" spans="1:18" ht="15" customHeight="1" thickBot="1">
      <c r="A59" s="44"/>
      <c r="B59" s="78" t="s">
        <v>148</v>
      </c>
      <c r="C59" s="41" t="s">
        <v>51</v>
      </c>
      <c r="D59" s="51">
        <v>11062</v>
      </c>
      <c r="E59" s="139">
        <v>27.635027915131491</v>
      </c>
      <c r="F59" s="126">
        <v>23.423746578138108</v>
      </c>
      <c r="G59" s="126">
        <v>11.856394896337946</v>
      </c>
      <c r="H59" s="127">
        <v>85.20706153898827</v>
      </c>
      <c r="I59" s="126">
        <v>14.645140264578815</v>
      </c>
      <c r="J59" s="126">
        <v>69.861999618337421</v>
      </c>
      <c r="K59" s="128">
        <v>5.7645618785007242</v>
      </c>
      <c r="L59" s="128">
        <v>14.995474858453608</v>
      </c>
      <c r="M59" s="128">
        <v>13.485757046701334</v>
      </c>
      <c r="N59" s="126">
        <v>14.404946334252594</v>
      </c>
      <c r="O59" s="140">
        <v>13.027020788584824</v>
      </c>
      <c r="P59" s="68"/>
      <c r="Q59" s="68"/>
      <c r="R59" s="68"/>
    </row>
    <row r="60" spans="1:18" ht="15" customHeight="1">
      <c r="A60" s="6"/>
      <c r="B60" s="6"/>
      <c r="C60" s="16"/>
      <c r="D60" s="1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8" ht="15" customHeight="1">
      <c r="A61" s="19"/>
      <c r="B61" s="25" t="s">
        <v>37</v>
      </c>
      <c r="C61" s="16"/>
      <c r="D61" s="1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8" ht="15" customHeight="1">
      <c r="A62" s="194" t="s">
        <v>58</v>
      </c>
      <c r="B62" s="21" t="s">
        <v>59</v>
      </c>
      <c r="C62" s="16"/>
      <c r="D62" s="1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8" ht="15" customHeight="1">
      <c r="A63" s="6"/>
      <c r="B63" s="6"/>
      <c r="C63" s="16"/>
      <c r="D63" s="1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8" ht="13.8">
      <c r="A64" s="6"/>
      <c r="B64" s="6"/>
      <c r="C64" s="17"/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s="6"/>
      <c r="B65" s="6"/>
      <c r="C65" s="16"/>
      <c r="D65" s="1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s="6"/>
      <c r="B66" s="6"/>
      <c r="C66" s="16"/>
      <c r="D66" s="1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s="6"/>
      <c r="B67" s="6"/>
      <c r="C67" s="16"/>
      <c r="D67" s="1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6"/>
      <c r="B68" s="6"/>
      <c r="C68" s="16"/>
      <c r="D68" s="1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s="6"/>
      <c r="B69" s="6"/>
      <c r="C69" s="16"/>
      <c r="D69" s="1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>
      <c r="A70" s="6"/>
      <c r="B70" s="6"/>
      <c r="C70" s="16"/>
      <c r="D70" s="1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>
      <c r="A71" s="6"/>
      <c r="B71" s="6"/>
      <c r="C71" s="16"/>
      <c r="D71" s="1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>
      <c r="A72" s="6"/>
      <c r="B72" s="6"/>
      <c r="C72" s="16"/>
      <c r="D72" s="1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C73" s="16"/>
      <c r="D73" s="16"/>
    </row>
  </sheetData>
  <mergeCells count="3">
    <mergeCell ref="C4:D4"/>
    <mergeCell ref="C5:D5"/>
    <mergeCell ref="C3:D3"/>
  </mergeCells>
  <phoneticPr fontId="2"/>
  <conditionalFormatting sqref="E6:O59">
    <cfRule type="cellIs" dxfId="4" priority="1" stopIfTrue="1" operator="greaterThanOrEqual">
      <formula>100</formula>
    </cfRule>
    <cfRule type="cellIs" dxfId="3" priority="2" stopIfTrue="1" operator="greaterThan">
      <formula>10</formula>
    </cfRule>
    <cfRule type="cellIs" dxfId="2" priority="3" stopIfTrue="1" operator="greaterThanOrEqual">
      <formula>1</formula>
    </cfRule>
    <cfRule type="cellIs" dxfId="1" priority="4" stopIfTrue="1" operator="greaterThanOrEqual">
      <formula>0.1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8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R76"/>
  <sheetViews>
    <sheetView view="pageBreakPreview" topLeftCell="A29" zoomScaleNormal="120" zoomScaleSheetLayoutView="100" workbookViewId="0">
      <selection activeCell="C6" sqref="C6"/>
    </sheetView>
  </sheetViews>
  <sheetFormatPr defaultColWidth="8.33203125" defaultRowHeight="13.2"/>
  <cols>
    <col min="1" max="1" width="10.77734375" style="1" customWidth="1"/>
    <col min="2" max="2" width="22.44140625" style="1" customWidth="1"/>
    <col min="3" max="3" width="4.33203125" style="18" customWidth="1"/>
    <col min="4" max="4" width="7.44140625" style="18" customWidth="1"/>
    <col min="5" max="5" width="8" style="1" bestFit="1" customWidth="1"/>
    <col min="6" max="6" width="6.33203125" style="1" customWidth="1"/>
    <col min="7" max="7" width="7.77734375" style="1" customWidth="1"/>
    <col min="8" max="13" width="6.33203125" style="1" customWidth="1"/>
    <col min="14" max="14" width="7.77734375" style="1" customWidth="1"/>
    <col min="15" max="16" width="6.33203125" style="1" customWidth="1"/>
    <col min="17" max="18" width="6.33203125" style="7" customWidth="1"/>
    <col min="19" max="16384" width="8.33203125" style="1"/>
  </cols>
  <sheetData>
    <row r="2" spans="1:18" s="13" customFormat="1" ht="18.75" customHeight="1" thickBot="1">
      <c r="A2" s="20" t="s">
        <v>159</v>
      </c>
      <c r="C2" s="15"/>
      <c r="D2" s="15"/>
      <c r="Q2" s="14"/>
      <c r="R2" s="14"/>
    </row>
    <row r="3" spans="1:18" ht="15" customHeight="1">
      <c r="A3" s="2"/>
      <c r="B3" s="3"/>
      <c r="C3" s="208"/>
      <c r="D3" s="209"/>
      <c r="E3" s="52" t="s">
        <v>1</v>
      </c>
      <c r="F3" s="53" t="s">
        <v>2</v>
      </c>
      <c r="G3" s="79" t="s">
        <v>150</v>
      </c>
      <c r="H3" s="53" t="s">
        <v>3</v>
      </c>
      <c r="I3" s="53" t="s">
        <v>4</v>
      </c>
      <c r="J3" s="53" t="s">
        <v>5</v>
      </c>
      <c r="K3" s="53" t="s">
        <v>6</v>
      </c>
      <c r="L3" s="53" t="s">
        <v>7</v>
      </c>
      <c r="M3" s="53" t="s">
        <v>8</v>
      </c>
      <c r="N3" s="79" t="s">
        <v>152</v>
      </c>
      <c r="O3" s="53" t="s">
        <v>9</v>
      </c>
      <c r="P3" s="61" t="s">
        <v>10</v>
      </c>
      <c r="Q3" s="61" t="s">
        <v>11</v>
      </c>
      <c r="R3" s="62" t="s">
        <v>12</v>
      </c>
    </row>
    <row r="4" spans="1:18" ht="15" customHeight="1" thickBot="1">
      <c r="A4" s="5" t="s">
        <v>53</v>
      </c>
      <c r="B4" s="45" t="s">
        <v>54</v>
      </c>
      <c r="C4" s="210" t="s">
        <v>38</v>
      </c>
      <c r="D4" s="211"/>
      <c r="E4" s="59" t="s">
        <v>153</v>
      </c>
      <c r="F4" s="60" t="s">
        <v>154</v>
      </c>
      <c r="G4" s="60" t="s">
        <v>154</v>
      </c>
      <c r="H4" s="60" t="s">
        <v>154</v>
      </c>
      <c r="I4" s="60" t="s">
        <v>154</v>
      </c>
      <c r="J4" s="60" t="s">
        <v>154</v>
      </c>
      <c r="K4" s="60" t="s">
        <v>154</v>
      </c>
      <c r="L4" s="60" t="s">
        <v>154</v>
      </c>
      <c r="M4" s="60" t="s">
        <v>154</v>
      </c>
      <c r="N4" s="60" t="s">
        <v>154</v>
      </c>
      <c r="O4" s="60" t="s">
        <v>154</v>
      </c>
      <c r="P4" s="60" t="s">
        <v>154</v>
      </c>
      <c r="Q4" s="60" t="s">
        <v>154</v>
      </c>
      <c r="R4" s="57" t="s">
        <v>154</v>
      </c>
    </row>
    <row r="5" spans="1:18" ht="15" customHeight="1" thickBot="1">
      <c r="A5" s="5" t="str">
        <f>A3&amp;A4</f>
        <v>Country</v>
      </c>
      <c r="B5" s="195" t="str">
        <f>B3&amp;B4</f>
        <v>Name of sites</v>
      </c>
      <c r="C5" s="204" t="str">
        <f>C3&amp;C4</f>
        <v>Code</v>
      </c>
      <c r="D5" s="205"/>
      <c r="E5" s="199" t="str">
        <f>E3&amp;", "&amp;E4</f>
        <v>Precip., %PCL</v>
      </c>
      <c r="F5" s="60" t="str">
        <f t="shared" ref="F5:R5" si="0">F3&amp;", "&amp;F4</f>
        <v>SO42-, %TP</v>
      </c>
      <c r="G5" s="60" t="str">
        <f t="shared" si="0"/>
        <v>nss-SO42-, %TP</v>
      </c>
      <c r="H5" s="60" t="str">
        <f t="shared" si="0"/>
        <v>NO3-, %TP</v>
      </c>
      <c r="I5" s="60" t="str">
        <f t="shared" si="0"/>
        <v>Cl-, %TP</v>
      </c>
      <c r="J5" s="60" t="str">
        <f t="shared" si="0"/>
        <v>NH4+, %TP</v>
      </c>
      <c r="K5" s="60" t="str">
        <f t="shared" si="0"/>
        <v>Na+, %TP</v>
      </c>
      <c r="L5" s="60" t="str">
        <f t="shared" si="0"/>
        <v>K+, %TP</v>
      </c>
      <c r="M5" s="60" t="str">
        <f t="shared" si="0"/>
        <v>Ca2+, %TP</v>
      </c>
      <c r="N5" s="60" t="str">
        <f t="shared" si="0"/>
        <v>nss-Ca2+, %TP</v>
      </c>
      <c r="O5" s="60" t="str">
        <f t="shared" si="0"/>
        <v>Mg2+, %TP</v>
      </c>
      <c r="P5" s="60" t="str">
        <f t="shared" si="0"/>
        <v>H+, %TP</v>
      </c>
      <c r="Q5" s="60" t="str">
        <f>Q3&amp;Q4</f>
        <v>pH%TP</v>
      </c>
      <c r="R5" s="200" t="str">
        <f t="shared" si="0"/>
        <v>EC, %TP</v>
      </c>
    </row>
    <row r="6" spans="1:18" ht="15" customHeight="1">
      <c r="A6" s="22" t="s">
        <v>69</v>
      </c>
      <c r="B6" s="23" t="s">
        <v>70</v>
      </c>
      <c r="C6" s="26" t="s">
        <v>83</v>
      </c>
      <c r="D6" s="73">
        <v>11052</v>
      </c>
      <c r="E6" s="147">
        <v>100</v>
      </c>
      <c r="F6" s="148">
        <v>100</v>
      </c>
      <c r="G6" s="148">
        <v>100</v>
      </c>
      <c r="H6" s="148">
        <v>100</v>
      </c>
      <c r="I6" s="148">
        <v>100</v>
      </c>
      <c r="J6" s="148">
        <v>100</v>
      </c>
      <c r="K6" s="148">
        <v>100</v>
      </c>
      <c r="L6" s="148">
        <v>100</v>
      </c>
      <c r="M6" s="148">
        <v>100</v>
      </c>
      <c r="N6" s="148">
        <v>100</v>
      </c>
      <c r="O6" s="148">
        <v>100</v>
      </c>
      <c r="P6" s="148">
        <v>100</v>
      </c>
      <c r="Q6" s="148">
        <v>100</v>
      </c>
      <c r="R6" s="149">
        <v>100</v>
      </c>
    </row>
    <row r="7" spans="1:18" ht="15" customHeight="1">
      <c r="A7" s="28" t="s">
        <v>0</v>
      </c>
      <c r="B7" s="75" t="s">
        <v>141</v>
      </c>
      <c r="C7" s="30" t="s">
        <v>39</v>
      </c>
      <c r="D7" s="49">
        <v>11058</v>
      </c>
      <c r="E7" s="150">
        <v>99.178082191780831</v>
      </c>
      <c r="F7" s="154">
        <v>99.529122735182725</v>
      </c>
      <c r="G7" s="154">
        <v>99.529122735182725</v>
      </c>
      <c r="H7" s="154">
        <v>99.529122735182725</v>
      </c>
      <c r="I7" s="154">
        <v>99.529122735182725</v>
      </c>
      <c r="J7" s="154">
        <v>99.529122735182725</v>
      </c>
      <c r="K7" s="154">
        <v>99.529122735182725</v>
      </c>
      <c r="L7" s="154">
        <v>99.529122735182725</v>
      </c>
      <c r="M7" s="154">
        <v>99.529122735182725</v>
      </c>
      <c r="N7" s="154">
        <v>99.529122735182725</v>
      </c>
      <c r="O7" s="154">
        <v>99.529122735182725</v>
      </c>
      <c r="P7" s="154">
        <v>99.529122735182725</v>
      </c>
      <c r="Q7" s="154">
        <v>99.529122735182725</v>
      </c>
      <c r="R7" s="155">
        <v>99.529122735182725</v>
      </c>
    </row>
    <row r="8" spans="1:18" ht="15" customHeight="1">
      <c r="A8" s="28"/>
      <c r="B8" s="29" t="s">
        <v>71</v>
      </c>
      <c r="C8" s="30" t="s">
        <v>40</v>
      </c>
      <c r="D8" s="49">
        <v>11003</v>
      </c>
      <c r="E8" s="150">
        <v>100</v>
      </c>
      <c r="F8" s="151">
        <v>100</v>
      </c>
      <c r="G8" s="151">
        <v>100</v>
      </c>
      <c r="H8" s="151">
        <v>100</v>
      </c>
      <c r="I8" s="151">
        <v>100</v>
      </c>
      <c r="J8" s="151">
        <v>100</v>
      </c>
      <c r="K8" s="151">
        <v>100</v>
      </c>
      <c r="L8" s="151">
        <v>100</v>
      </c>
      <c r="M8" s="151">
        <v>100</v>
      </c>
      <c r="N8" s="151">
        <v>100</v>
      </c>
      <c r="O8" s="151">
        <v>100</v>
      </c>
      <c r="P8" s="151">
        <v>100</v>
      </c>
      <c r="Q8" s="151">
        <v>100</v>
      </c>
      <c r="R8" s="152">
        <v>100</v>
      </c>
    </row>
    <row r="9" spans="1:18" ht="15" customHeight="1">
      <c r="A9" s="28"/>
      <c r="B9" s="29" t="s">
        <v>72</v>
      </c>
      <c r="C9" s="30" t="s">
        <v>40</v>
      </c>
      <c r="D9" s="49">
        <v>11004</v>
      </c>
      <c r="E9" s="150">
        <v>100</v>
      </c>
      <c r="F9" s="151">
        <v>100</v>
      </c>
      <c r="G9" s="151">
        <v>100</v>
      </c>
      <c r="H9" s="151">
        <v>100</v>
      </c>
      <c r="I9" s="151">
        <v>100</v>
      </c>
      <c r="J9" s="151">
        <v>100</v>
      </c>
      <c r="K9" s="151">
        <v>100</v>
      </c>
      <c r="L9" s="151">
        <v>100</v>
      </c>
      <c r="M9" s="151">
        <v>100</v>
      </c>
      <c r="N9" s="151">
        <v>100</v>
      </c>
      <c r="O9" s="151">
        <v>100</v>
      </c>
      <c r="P9" s="151">
        <v>100</v>
      </c>
      <c r="Q9" s="151">
        <v>100</v>
      </c>
      <c r="R9" s="152">
        <v>100</v>
      </c>
    </row>
    <row r="10" spans="1:18" ht="15" customHeight="1">
      <c r="A10" s="28"/>
      <c r="B10" s="29" t="s">
        <v>73</v>
      </c>
      <c r="C10" s="30" t="s">
        <v>40</v>
      </c>
      <c r="D10" s="49">
        <v>11007</v>
      </c>
      <c r="E10" s="178">
        <v>75.890410958904113</v>
      </c>
      <c r="F10" s="154">
        <v>100</v>
      </c>
      <c r="G10" s="154">
        <v>100</v>
      </c>
      <c r="H10" s="154">
        <v>100</v>
      </c>
      <c r="I10" s="154">
        <v>100</v>
      </c>
      <c r="J10" s="154">
        <v>100</v>
      </c>
      <c r="K10" s="154">
        <v>100</v>
      </c>
      <c r="L10" s="154">
        <v>100</v>
      </c>
      <c r="M10" s="154">
        <v>100</v>
      </c>
      <c r="N10" s="154">
        <v>100</v>
      </c>
      <c r="O10" s="154">
        <v>100</v>
      </c>
      <c r="P10" s="154">
        <v>100</v>
      </c>
      <c r="Q10" s="154">
        <v>100</v>
      </c>
      <c r="R10" s="155">
        <v>100</v>
      </c>
    </row>
    <row r="11" spans="1:18" ht="15" customHeight="1">
      <c r="A11" s="28"/>
      <c r="B11" s="29" t="s">
        <v>74</v>
      </c>
      <c r="C11" s="30" t="s">
        <v>40</v>
      </c>
      <c r="D11" s="49">
        <v>11008</v>
      </c>
      <c r="E11" s="153">
        <v>100</v>
      </c>
      <c r="F11" s="154">
        <v>100</v>
      </c>
      <c r="G11" s="154">
        <v>100</v>
      </c>
      <c r="H11" s="154">
        <v>100</v>
      </c>
      <c r="I11" s="154">
        <v>100</v>
      </c>
      <c r="J11" s="154">
        <v>100</v>
      </c>
      <c r="K11" s="154">
        <v>100</v>
      </c>
      <c r="L11" s="154">
        <v>100</v>
      </c>
      <c r="M11" s="154">
        <v>100</v>
      </c>
      <c r="N11" s="154">
        <v>100</v>
      </c>
      <c r="O11" s="154">
        <v>100</v>
      </c>
      <c r="P11" s="154">
        <v>100</v>
      </c>
      <c r="Q11" s="154">
        <v>100</v>
      </c>
      <c r="R11" s="155">
        <v>100</v>
      </c>
    </row>
    <row r="12" spans="1:18" ht="15" customHeight="1">
      <c r="A12" s="28"/>
      <c r="B12" s="29" t="s">
        <v>75</v>
      </c>
      <c r="C12" s="30" t="s">
        <v>40</v>
      </c>
      <c r="D12" s="49">
        <v>11009</v>
      </c>
      <c r="E12" s="153">
        <v>100</v>
      </c>
      <c r="F12" s="154">
        <v>100</v>
      </c>
      <c r="G12" s="154">
        <v>100</v>
      </c>
      <c r="H12" s="154">
        <v>100</v>
      </c>
      <c r="I12" s="154">
        <v>100</v>
      </c>
      <c r="J12" s="154">
        <v>100</v>
      </c>
      <c r="K12" s="154">
        <v>100</v>
      </c>
      <c r="L12" s="154">
        <v>100</v>
      </c>
      <c r="M12" s="154">
        <v>100</v>
      </c>
      <c r="N12" s="154">
        <v>100</v>
      </c>
      <c r="O12" s="154">
        <v>100</v>
      </c>
      <c r="P12" s="154">
        <v>100</v>
      </c>
      <c r="Q12" s="154">
        <v>100</v>
      </c>
      <c r="R12" s="155">
        <v>100</v>
      </c>
    </row>
    <row r="13" spans="1:18" ht="15" customHeight="1">
      <c r="A13" s="28"/>
      <c r="B13" s="29" t="s">
        <v>76</v>
      </c>
      <c r="C13" s="30" t="s">
        <v>40</v>
      </c>
      <c r="D13" s="49">
        <v>11010</v>
      </c>
      <c r="E13" s="153">
        <v>100</v>
      </c>
      <c r="F13" s="154">
        <v>100</v>
      </c>
      <c r="G13" s="154">
        <v>100</v>
      </c>
      <c r="H13" s="154">
        <v>100</v>
      </c>
      <c r="I13" s="154">
        <v>100</v>
      </c>
      <c r="J13" s="154">
        <v>100</v>
      </c>
      <c r="K13" s="154">
        <v>100</v>
      </c>
      <c r="L13" s="154">
        <v>100</v>
      </c>
      <c r="M13" s="154">
        <v>100</v>
      </c>
      <c r="N13" s="154">
        <v>100</v>
      </c>
      <c r="O13" s="154">
        <v>100</v>
      </c>
      <c r="P13" s="154">
        <v>100</v>
      </c>
      <c r="Q13" s="154">
        <v>100</v>
      </c>
      <c r="R13" s="155">
        <v>100</v>
      </c>
    </row>
    <row r="14" spans="1:18" ht="15" customHeight="1">
      <c r="A14" s="32"/>
      <c r="B14" s="29" t="s">
        <v>142</v>
      </c>
      <c r="C14" s="34" t="s">
        <v>40</v>
      </c>
      <c r="D14" s="50">
        <v>11011</v>
      </c>
      <c r="E14" s="156">
        <v>100</v>
      </c>
      <c r="F14" s="157">
        <v>100</v>
      </c>
      <c r="G14" s="157">
        <v>100</v>
      </c>
      <c r="H14" s="157">
        <v>100</v>
      </c>
      <c r="I14" s="157">
        <v>100</v>
      </c>
      <c r="J14" s="157">
        <v>100</v>
      </c>
      <c r="K14" s="157">
        <v>100</v>
      </c>
      <c r="L14" s="157">
        <v>100</v>
      </c>
      <c r="M14" s="157">
        <v>100</v>
      </c>
      <c r="N14" s="157">
        <v>100</v>
      </c>
      <c r="O14" s="157">
        <v>100</v>
      </c>
      <c r="P14" s="157">
        <v>100</v>
      </c>
      <c r="Q14" s="157">
        <v>100</v>
      </c>
      <c r="R14" s="158">
        <v>100</v>
      </c>
    </row>
    <row r="15" spans="1:18" ht="15" customHeight="1">
      <c r="A15" s="36" t="s">
        <v>13</v>
      </c>
      <c r="B15" s="37" t="s">
        <v>14</v>
      </c>
      <c r="C15" s="38" t="s">
        <v>41</v>
      </c>
      <c r="D15" s="48">
        <v>11012</v>
      </c>
      <c r="E15" s="153">
        <v>98.356164383561634</v>
      </c>
      <c r="F15" s="154">
        <v>100</v>
      </c>
      <c r="G15" s="154">
        <v>100</v>
      </c>
      <c r="H15" s="154">
        <v>100</v>
      </c>
      <c r="I15" s="154">
        <v>100</v>
      </c>
      <c r="J15" s="154">
        <v>100</v>
      </c>
      <c r="K15" s="154">
        <v>100</v>
      </c>
      <c r="L15" s="154">
        <v>100</v>
      </c>
      <c r="M15" s="154">
        <v>100</v>
      </c>
      <c r="N15" s="154">
        <v>100</v>
      </c>
      <c r="O15" s="154">
        <v>100</v>
      </c>
      <c r="P15" s="154">
        <v>100</v>
      </c>
      <c r="Q15" s="154">
        <v>100</v>
      </c>
      <c r="R15" s="155">
        <v>100</v>
      </c>
    </row>
    <row r="16" spans="1:18" ht="15" customHeight="1">
      <c r="A16" s="28"/>
      <c r="B16" s="29" t="s">
        <v>15</v>
      </c>
      <c r="C16" s="30" t="s">
        <v>41</v>
      </c>
      <c r="D16" s="49">
        <v>11013</v>
      </c>
      <c r="E16" s="153">
        <v>100</v>
      </c>
      <c r="F16" s="159">
        <v>100</v>
      </c>
      <c r="G16" s="159">
        <v>100</v>
      </c>
      <c r="H16" s="159">
        <v>100</v>
      </c>
      <c r="I16" s="159">
        <v>100</v>
      </c>
      <c r="J16" s="159">
        <v>100</v>
      </c>
      <c r="K16" s="159">
        <v>100</v>
      </c>
      <c r="L16" s="159">
        <v>100</v>
      </c>
      <c r="M16" s="159">
        <v>100</v>
      </c>
      <c r="N16" s="159">
        <v>100</v>
      </c>
      <c r="O16" s="159">
        <v>100</v>
      </c>
      <c r="P16" s="159">
        <v>100</v>
      </c>
      <c r="Q16" s="159">
        <v>100</v>
      </c>
      <c r="R16" s="160">
        <v>100</v>
      </c>
    </row>
    <row r="17" spans="1:18" ht="15" customHeight="1">
      <c r="A17" s="28"/>
      <c r="B17" s="29" t="s">
        <v>16</v>
      </c>
      <c r="C17" s="30" t="s">
        <v>42</v>
      </c>
      <c r="D17" s="49">
        <v>11014</v>
      </c>
      <c r="E17" s="153">
        <v>93.681318681318686</v>
      </c>
      <c r="F17" s="159">
        <v>100</v>
      </c>
      <c r="G17" s="159">
        <v>100</v>
      </c>
      <c r="H17" s="159">
        <v>100</v>
      </c>
      <c r="I17" s="159">
        <v>100</v>
      </c>
      <c r="J17" s="159">
        <v>100</v>
      </c>
      <c r="K17" s="159">
        <v>100</v>
      </c>
      <c r="L17" s="159">
        <v>100</v>
      </c>
      <c r="M17" s="159">
        <v>100</v>
      </c>
      <c r="N17" s="159">
        <v>100</v>
      </c>
      <c r="O17" s="159">
        <v>100</v>
      </c>
      <c r="P17" s="159">
        <v>100</v>
      </c>
      <c r="Q17" s="159">
        <v>100</v>
      </c>
      <c r="R17" s="160">
        <v>100</v>
      </c>
    </row>
    <row r="18" spans="1:18" ht="15" customHeight="1">
      <c r="A18" s="28"/>
      <c r="B18" s="29" t="s">
        <v>17</v>
      </c>
      <c r="C18" s="30" t="s">
        <v>42</v>
      </c>
      <c r="D18" s="49">
        <v>11015</v>
      </c>
      <c r="E18" s="153">
        <v>100</v>
      </c>
      <c r="F18" s="159">
        <v>99.213480559541438</v>
      </c>
      <c r="G18" s="159">
        <v>99.213480559541438</v>
      </c>
      <c r="H18" s="159">
        <v>99.213480559541438</v>
      </c>
      <c r="I18" s="159">
        <v>99.213480559541438</v>
      </c>
      <c r="J18" s="159">
        <v>99.213480559541438</v>
      </c>
      <c r="K18" s="159">
        <v>99.213480559541438</v>
      </c>
      <c r="L18" s="159">
        <v>99.213480559541438</v>
      </c>
      <c r="M18" s="159">
        <v>99.213480559541438</v>
      </c>
      <c r="N18" s="159">
        <v>99.213480559541438</v>
      </c>
      <c r="O18" s="159">
        <v>99.213480559541438</v>
      </c>
      <c r="P18" s="159">
        <v>99.213480559541438</v>
      </c>
      <c r="Q18" s="159">
        <v>99.213480559541438</v>
      </c>
      <c r="R18" s="160">
        <v>99.213480559541438</v>
      </c>
    </row>
    <row r="19" spans="1:18" ht="15" customHeight="1">
      <c r="A19" s="32"/>
      <c r="B19" s="76" t="s">
        <v>139</v>
      </c>
      <c r="C19" s="34" t="s">
        <v>42</v>
      </c>
      <c r="D19" s="50">
        <v>11059</v>
      </c>
      <c r="E19" s="156">
        <v>96.703296703296701</v>
      </c>
      <c r="F19" s="157">
        <v>100</v>
      </c>
      <c r="G19" s="157">
        <v>100</v>
      </c>
      <c r="H19" s="157">
        <v>100</v>
      </c>
      <c r="I19" s="157">
        <v>100</v>
      </c>
      <c r="J19" s="157">
        <v>100</v>
      </c>
      <c r="K19" s="157">
        <v>100</v>
      </c>
      <c r="L19" s="157">
        <v>100</v>
      </c>
      <c r="M19" s="157">
        <v>100</v>
      </c>
      <c r="N19" s="157">
        <v>100</v>
      </c>
      <c r="O19" s="157">
        <v>100</v>
      </c>
      <c r="P19" s="157">
        <v>100</v>
      </c>
      <c r="Q19" s="157">
        <v>100</v>
      </c>
      <c r="R19" s="158">
        <v>100</v>
      </c>
    </row>
    <row r="20" spans="1:18" ht="15" customHeight="1">
      <c r="A20" s="36" t="s">
        <v>18</v>
      </c>
      <c r="B20" s="37" t="s">
        <v>80</v>
      </c>
      <c r="C20" s="38" t="s">
        <v>43</v>
      </c>
      <c r="D20" s="48">
        <v>11016</v>
      </c>
      <c r="E20" s="153">
        <v>100</v>
      </c>
      <c r="F20" s="154">
        <v>96.46299518862601</v>
      </c>
      <c r="G20" s="154">
        <v>96.46299518862601</v>
      </c>
      <c r="H20" s="154">
        <v>96.46299518862601</v>
      </c>
      <c r="I20" s="154">
        <v>96.46299518862601</v>
      </c>
      <c r="J20" s="154">
        <v>96.46299518862601</v>
      </c>
      <c r="K20" s="154">
        <v>96.46299518862601</v>
      </c>
      <c r="L20" s="154">
        <v>96.46299518862601</v>
      </c>
      <c r="M20" s="154">
        <v>96.46299518862601</v>
      </c>
      <c r="N20" s="154">
        <v>96.46299518862601</v>
      </c>
      <c r="O20" s="154">
        <v>96.46299518862601</v>
      </c>
      <c r="P20" s="154">
        <v>95.950108267325277</v>
      </c>
      <c r="Q20" s="154">
        <v>95.950108267325277</v>
      </c>
      <c r="R20" s="155">
        <v>96.46299518862601</v>
      </c>
    </row>
    <row r="21" spans="1:18" ht="15" customHeight="1">
      <c r="A21" s="28"/>
      <c r="B21" s="29" t="s">
        <v>61</v>
      </c>
      <c r="C21" s="30" t="s">
        <v>43</v>
      </c>
      <c r="D21" s="49">
        <v>11050</v>
      </c>
      <c r="E21" s="153">
        <v>100</v>
      </c>
      <c r="F21" s="154">
        <v>89.101311220986119</v>
      </c>
      <c r="G21" s="154">
        <v>89.101311220986119</v>
      </c>
      <c r="H21" s="154">
        <v>89.101311220986119</v>
      </c>
      <c r="I21" s="154">
        <v>89.101311220986119</v>
      </c>
      <c r="J21" s="154">
        <v>89.101311220986119</v>
      </c>
      <c r="K21" s="154">
        <v>89.101311220986119</v>
      </c>
      <c r="L21" s="154">
        <v>89.101311220986119</v>
      </c>
      <c r="M21" s="154">
        <v>89.101311220986119</v>
      </c>
      <c r="N21" s="154">
        <v>89.101311220986119</v>
      </c>
      <c r="O21" s="154">
        <v>89.101311220986119</v>
      </c>
      <c r="P21" s="154">
        <v>88.373194341991208</v>
      </c>
      <c r="Q21" s="154">
        <v>88.373194341991208</v>
      </c>
      <c r="R21" s="155">
        <v>88.188801597332272</v>
      </c>
    </row>
    <row r="22" spans="1:18" ht="15" customHeight="1">
      <c r="A22" s="28"/>
      <c r="B22" s="29" t="s">
        <v>60</v>
      </c>
      <c r="C22" s="30" t="s">
        <v>43</v>
      </c>
      <c r="D22" s="49">
        <v>11017</v>
      </c>
      <c r="E22" s="153">
        <v>100</v>
      </c>
      <c r="F22" s="154">
        <v>87.686286952346265</v>
      </c>
      <c r="G22" s="154">
        <v>87.686286952346265</v>
      </c>
      <c r="H22" s="154">
        <v>87.686286952346265</v>
      </c>
      <c r="I22" s="154">
        <v>87.686286952346265</v>
      </c>
      <c r="J22" s="154">
        <v>87.686286952346265</v>
      </c>
      <c r="K22" s="154">
        <v>87.686286952346265</v>
      </c>
      <c r="L22" s="154">
        <v>87.686286952346265</v>
      </c>
      <c r="M22" s="154">
        <v>87.686286952346265</v>
      </c>
      <c r="N22" s="154">
        <v>87.686286952346265</v>
      </c>
      <c r="O22" s="154">
        <v>87.686286952346265</v>
      </c>
      <c r="P22" s="154">
        <v>86.80056745745371</v>
      </c>
      <c r="Q22" s="154">
        <v>86.80056745745371</v>
      </c>
      <c r="R22" s="155">
        <v>86.80056745745371</v>
      </c>
    </row>
    <row r="23" spans="1:18" ht="15" customHeight="1">
      <c r="A23" s="28"/>
      <c r="B23" s="29" t="s">
        <v>62</v>
      </c>
      <c r="C23" s="30" t="s">
        <v>43</v>
      </c>
      <c r="D23" s="49">
        <v>11019</v>
      </c>
      <c r="E23" s="153">
        <v>100</v>
      </c>
      <c r="F23" s="154">
        <v>90.070098919150567</v>
      </c>
      <c r="G23" s="154">
        <v>90.070098919150567</v>
      </c>
      <c r="H23" s="154">
        <v>90.070098919150567</v>
      </c>
      <c r="I23" s="154">
        <v>90.070098919150567</v>
      </c>
      <c r="J23" s="154">
        <v>90.070098919150567</v>
      </c>
      <c r="K23" s="154">
        <v>90.070098919150567</v>
      </c>
      <c r="L23" s="154">
        <v>90.070098919150567</v>
      </c>
      <c r="M23" s="154">
        <v>90.070098919150567</v>
      </c>
      <c r="N23" s="154">
        <v>90.070098919150567</v>
      </c>
      <c r="O23" s="154">
        <v>90.070098919150567</v>
      </c>
      <c r="P23" s="154">
        <v>87.993983706950559</v>
      </c>
      <c r="Q23" s="154">
        <v>87.993983706950559</v>
      </c>
      <c r="R23" s="155">
        <v>87.993983706950559</v>
      </c>
    </row>
    <row r="24" spans="1:18" ht="15" customHeight="1">
      <c r="A24" s="28"/>
      <c r="B24" s="29" t="s">
        <v>63</v>
      </c>
      <c r="C24" s="30" t="s">
        <v>43</v>
      </c>
      <c r="D24" s="49">
        <v>11021</v>
      </c>
      <c r="E24" s="153">
        <v>99.726027397260282</v>
      </c>
      <c r="F24" s="161">
        <v>72.177132907250211</v>
      </c>
      <c r="G24" s="161">
        <v>72.177132907250211</v>
      </c>
      <c r="H24" s="161">
        <v>72.177132907250211</v>
      </c>
      <c r="I24" s="161">
        <v>72.177132907250211</v>
      </c>
      <c r="J24" s="161">
        <v>72.177132907250211</v>
      </c>
      <c r="K24" s="161">
        <v>72.177132907250211</v>
      </c>
      <c r="L24" s="161">
        <v>72.177132907250211</v>
      </c>
      <c r="M24" s="161">
        <v>72.177132907250211</v>
      </c>
      <c r="N24" s="161">
        <v>72.177132907250211</v>
      </c>
      <c r="O24" s="161">
        <v>72.177132907250211</v>
      </c>
      <c r="P24" s="161">
        <v>72.094759008970215</v>
      </c>
      <c r="Q24" s="161">
        <v>72.094759008970215</v>
      </c>
      <c r="R24" s="162">
        <v>72.094759008970215</v>
      </c>
    </row>
    <row r="25" spans="1:18" ht="15" customHeight="1">
      <c r="A25" s="28"/>
      <c r="B25" s="29" t="s">
        <v>68</v>
      </c>
      <c r="C25" s="30" t="s">
        <v>43</v>
      </c>
      <c r="D25" s="49">
        <v>11022</v>
      </c>
      <c r="E25" s="153">
        <v>100</v>
      </c>
      <c r="F25" s="154">
        <v>100</v>
      </c>
      <c r="G25" s="154">
        <v>100</v>
      </c>
      <c r="H25" s="154">
        <v>100</v>
      </c>
      <c r="I25" s="154">
        <v>100</v>
      </c>
      <c r="J25" s="154">
        <v>100</v>
      </c>
      <c r="K25" s="154">
        <v>100</v>
      </c>
      <c r="L25" s="154">
        <v>100</v>
      </c>
      <c r="M25" s="154">
        <v>100</v>
      </c>
      <c r="N25" s="154">
        <v>100</v>
      </c>
      <c r="O25" s="154">
        <v>100</v>
      </c>
      <c r="P25" s="154">
        <v>99.883026548494584</v>
      </c>
      <c r="Q25" s="154">
        <v>99.883026548494584</v>
      </c>
      <c r="R25" s="155">
        <v>99.883026548494584</v>
      </c>
    </row>
    <row r="26" spans="1:18" ht="15" customHeight="1">
      <c r="A26" s="28"/>
      <c r="B26" s="29" t="s">
        <v>64</v>
      </c>
      <c r="C26" s="30" t="s">
        <v>43</v>
      </c>
      <c r="D26" s="49">
        <v>11023</v>
      </c>
      <c r="E26" s="153">
        <v>100</v>
      </c>
      <c r="F26" s="154">
        <v>98.850807301427551</v>
      </c>
      <c r="G26" s="154">
        <v>98.850807301427551</v>
      </c>
      <c r="H26" s="154">
        <v>98.850807301427551</v>
      </c>
      <c r="I26" s="154">
        <v>98.850807301427551</v>
      </c>
      <c r="J26" s="154">
        <v>98.850807301427551</v>
      </c>
      <c r="K26" s="154">
        <v>98.850807301427551</v>
      </c>
      <c r="L26" s="154">
        <v>98.850807301427551</v>
      </c>
      <c r="M26" s="154">
        <v>98.850807301427551</v>
      </c>
      <c r="N26" s="154">
        <v>98.850807301427551</v>
      </c>
      <c r="O26" s="154">
        <v>98.850807301427551</v>
      </c>
      <c r="P26" s="154">
        <v>98.816370344750624</v>
      </c>
      <c r="Q26" s="154">
        <v>98.816370344750624</v>
      </c>
      <c r="R26" s="155">
        <v>98.67798227868677</v>
      </c>
    </row>
    <row r="27" spans="1:18" ht="15" customHeight="1">
      <c r="A27" s="28"/>
      <c r="B27" s="29" t="s">
        <v>52</v>
      </c>
      <c r="C27" s="30" t="s">
        <v>43</v>
      </c>
      <c r="D27" s="49">
        <v>11024</v>
      </c>
      <c r="E27" s="153">
        <v>100</v>
      </c>
      <c r="F27" s="154">
        <v>99.988701681192097</v>
      </c>
      <c r="G27" s="154">
        <v>99.988701681192055</v>
      </c>
      <c r="H27" s="154">
        <v>99.988701681192055</v>
      </c>
      <c r="I27" s="154">
        <v>99.988701681192055</v>
      </c>
      <c r="J27" s="154">
        <v>99.988701681192055</v>
      </c>
      <c r="K27" s="154">
        <v>99.988701681192055</v>
      </c>
      <c r="L27" s="154">
        <v>99.988701681192055</v>
      </c>
      <c r="M27" s="154">
        <v>99.988701681192055</v>
      </c>
      <c r="N27" s="154">
        <v>99.988701681192055</v>
      </c>
      <c r="O27" s="154">
        <v>99.988701681192055</v>
      </c>
      <c r="P27" s="154">
        <v>99.967273835177011</v>
      </c>
      <c r="Q27" s="154">
        <v>99.967273835177011</v>
      </c>
      <c r="R27" s="155">
        <v>99.967273835177011</v>
      </c>
    </row>
    <row r="28" spans="1:18" ht="15" customHeight="1">
      <c r="A28" s="28"/>
      <c r="B28" s="29" t="s">
        <v>65</v>
      </c>
      <c r="C28" s="30" t="s">
        <v>43</v>
      </c>
      <c r="D28" s="49">
        <v>11025</v>
      </c>
      <c r="E28" s="153">
        <v>100</v>
      </c>
      <c r="F28" s="154">
        <v>99.84335000008339</v>
      </c>
      <c r="G28" s="154">
        <v>99.84335000008339</v>
      </c>
      <c r="H28" s="154">
        <v>99.84335000008339</v>
      </c>
      <c r="I28" s="154">
        <v>99.84335000008339</v>
      </c>
      <c r="J28" s="154">
        <v>99.84335000008339</v>
      </c>
      <c r="K28" s="154">
        <v>99.84335000008339</v>
      </c>
      <c r="L28" s="154">
        <v>99.84335000008339</v>
      </c>
      <c r="M28" s="154">
        <v>99.84335000008339</v>
      </c>
      <c r="N28" s="154">
        <v>99.84335000008339</v>
      </c>
      <c r="O28" s="154">
        <v>99.84335000008339</v>
      </c>
      <c r="P28" s="154">
        <v>99.391555633827721</v>
      </c>
      <c r="Q28" s="154">
        <v>99.391555633827721</v>
      </c>
      <c r="R28" s="155">
        <v>99.391555633827721</v>
      </c>
    </row>
    <row r="29" spans="1:18" ht="15" customHeight="1">
      <c r="A29" s="28"/>
      <c r="B29" s="29" t="s">
        <v>67</v>
      </c>
      <c r="C29" s="30" t="s">
        <v>43</v>
      </c>
      <c r="D29" s="49">
        <v>11027</v>
      </c>
      <c r="E29" s="153">
        <v>100</v>
      </c>
      <c r="F29" s="154">
        <v>99.924332650052918</v>
      </c>
      <c r="G29" s="154">
        <v>99.924332650052918</v>
      </c>
      <c r="H29" s="154">
        <v>99.924332650052918</v>
      </c>
      <c r="I29" s="154">
        <v>99.924332650052918</v>
      </c>
      <c r="J29" s="154">
        <v>99.924332650052918</v>
      </c>
      <c r="K29" s="154">
        <v>99.924332650052918</v>
      </c>
      <c r="L29" s="154">
        <v>99.924332650052918</v>
      </c>
      <c r="M29" s="154">
        <v>99.924332650052918</v>
      </c>
      <c r="N29" s="154">
        <v>99.924332650052918</v>
      </c>
      <c r="O29" s="154">
        <v>99.924332650052918</v>
      </c>
      <c r="P29" s="154">
        <v>98.591856293018097</v>
      </c>
      <c r="Q29" s="154">
        <v>98.591856293018097</v>
      </c>
      <c r="R29" s="155">
        <v>98.591856293018097</v>
      </c>
    </row>
    <row r="30" spans="1:18" ht="15" customHeight="1">
      <c r="A30" s="28"/>
      <c r="B30" s="29" t="s">
        <v>66</v>
      </c>
      <c r="C30" s="30" t="s">
        <v>43</v>
      </c>
      <c r="D30" s="49">
        <v>11018</v>
      </c>
      <c r="E30" s="153">
        <v>100</v>
      </c>
      <c r="F30" s="154">
        <v>99.408216755673379</v>
      </c>
      <c r="G30" s="154">
        <v>99.408216755673379</v>
      </c>
      <c r="H30" s="154">
        <v>99.408216755673379</v>
      </c>
      <c r="I30" s="154">
        <v>99.408216755673379</v>
      </c>
      <c r="J30" s="154">
        <v>99.408216755673379</v>
      </c>
      <c r="K30" s="154">
        <v>99.408216755673379</v>
      </c>
      <c r="L30" s="154">
        <v>99.408216755673379</v>
      </c>
      <c r="M30" s="154">
        <v>99.408216755673379</v>
      </c>
      <c r="N30" s="154">
        <v>99.408216755673379</v>
      </c>
      <c r="O30" s="154">
        <v>99.408216755673379</v>
      </c>
      <c r="P30" s="154">
        <v>99.051396344254911</v>
      </c>
      <c r="Q30" s="154">
        <v>99.051396344254911</v>
      </c>
      <c r="R30" s="155">
        <v>99.051396344254911</v>
      </c>
    </row>
    <row r="31" spans="1:18" ht="15" customHeight="1">
      <c r="A31" s="32"/>
      <c r="B31" s="33" t="s">
        <v>129</v>
      </c>
      <c r="C31" s="34" t="s">
        <v>137</v>
      </c>
      <c r="D31" s="50">
        <v>11057</v>
      </c>
      <c r="E31" s="156">
        <v>100</v>
      </c>
      <c r="F31" s="157">
        <v>99.715956960717193</v>
      </c>
      <c r="G31" s="157">
        <v>99.715956960717193</v>
      </c>
      <c r="H31" s="157">
        <v>99.715956960717193</v>
      </c>
      <c r="I31" s="157">
        <v>99.715956960717193</v>
      </c>
      <c r="J31" s="157">
        <v>99.715956960717193</v>
      </c>
      <c r="K31" s="157">
        <v>99.715956960717193</v>
      </c>
      <c r="L31" s="157">
        <v>99.715956960717193</v>
      </c>
      <c r="M31" s="157">
        <v>99.715956960717193</v>
      </c>
      <c r="N31" s="157">
        <v>99.715956960717193</v>
      </c>
      <c r="O31" s="157">
        <v>99.715956960717193</v>
      </c>
      <c r="P31" s="157">
        <v>99.032851180976635</v>
      </c>
      <c r="Q31" s="157">
        <v>99.032851180976635</v>
      </c>
      <c r="R31" s="158">
        <v>99.032851180976635</v>
      </c>
    </row>
    <row r="32" spans="1:18" ht="15" customHeight="1">
      <c r="A32" s="28" t="s">
        <v>122</v>
      </c>
      <c r="B32" s="29" t="s">
        <v>92</v>
      </c>
      <c r="C32" s="30" t="s">
        <v>57</v>
      </c>
      <c r="D32" s="49">
        <v>11051</v>
      </c>
      <c r="E32" s="179" t="s">
        <v>156</v>
      </c>
      <c r="F32" s="180" t="s">
        <v>156</v>
      </c>
      <c r="G32" s="180" t="s">
        <v>156</v>
      </c>
      <c r="H32" s="180" t="s">
        <v>156</v>
      </c>
      <c r="I32" s="180" t="s">
        <v>156</v>
      </c>
      <c r="J32" s="180" t="s">
        <v>156</v>
      </c>
      <c r="K32" s="180" t="s">
        <v>156</v>
      </c>
      <c r="L32" s="180" t="s">
        <v>156</v>
      </c>
      <c r="M32" s="180" t="s">
        <v>156</v>
      </c>
      <c r="N32" s="180" t="s">
        <v>156</v>
      </c>
      <c r="O32" s="180" t="s">
        <v>156</v>
      </c>
      <c r="P32" s="180" t="s">
        <v>156</v>
      </c>
      <c r="Q32" s="180" t="s">
        <v>156</v>
      </c>
      <c r="R32" s="181" t="s">
        <v>156</v>
      </c>
    </row>
    <row r="33" spans="1:18" ht="15" customHeight="1">
      <c r="A33" s="36" t="s">
        <v>19</v>
      </c>
      <c r="B33" s="63" t="s">
        <v>20</v>
      </c>
      <c r="C33" s="38" t="s">
        <v>44</v>
      </c>
      <c r="D33" s="48">
        <v>11029</v>
      </c>
      <c r="E33" s="164">
        <v>98.113207547169807</v>
      </c>
      <c r="F33" s="165">
        <v>97.696900768670815</v>
      </c>
      <c r="G33" s="165">
        <v>97.696900768670815</v>
      </c>
      <c r="H33" s="165">
        <v>97.696900768670815</v>
      </c>
      <c r="I33" s="165">
        <v>97.696900768670815</v>
      </c>
      <c r="J33" s="165">
        <v>97.696900768670815</v>
      </c>
      <c r="K33" s="165">
        <v>97.696900768670815</v>
      </c>
      <c r="L33" s="165">
        <v>97.696900768670815</v>
      </c>
      <c r="M33" s="165">
        <v>97.696900768670815</v>
      </c>
      <c r="N33" s="165">
        <v>97.696900768670815</v>
      </c>
      <c r="O33" s="165">
        <v>97.696900768670815</v>
      </c>
      <c r="P33" s="165">
        <v>95.365368213583849</v>
      </c>
      <c r="Q33" s="165">
        <v>95.365368213583849</v>
      </c>
      <c r="R33" s="166">
        <v>95.365368213583849</v>
      </c>
    </row>
    <row r="34" spans="1:18" ht="15" customHeight="1">
      <c r="A34" s="28"/>
      <c r="B34" s="64" t="s">
        <v>21</v>
      </c>
      <c r="C34" s="30" t="s">
        <v>44</v>
      </c>
      <c r="D34" s="49">
        <v>11030</v>
      </c>
      <c r="E34" s="153">
        <v>100</v>
      </c>
      <c r="F34" s="154">
        <v>99.820481436242147</v>
      </c>
      <c r="G34" s="154">
        <v>99.820481436242147</v>
      </c>
      <c r="H34" s="154">
        <v>99.820481436242147</v>
      </c>
      <c r="I34" s="154">
        <v>99.820481436242147</v>
      </c>
      <c r="J34" s="154">
        <v>99.820481436242147</v>
      </c>
      <c r="K34" s="154">
        <v>99.820481436242147</v>
      </c>
      <c r="L34" s="154">
        <v>99.820481436242147</v>
      </c>
      <c r="M34" s="154">
        <v>99.820481436242147</v>
      </c>
      <c r="N34" s="154">
        <v>99.820481436242147</v>
      </c>
      <c r="O34" s="154">
        <v>99.820481436242147</v>
      </c>
      <c r="P34" s="154">
        <v>99.330885353266211</v>
      </c>
      <c r="Q34" s="154">
        <v>99.330885353266211</v>
      </c>
      <c r="R34" s="155">
        <v>99.330885353266211</v>
      </c>
    </row>
    <row r="35" spans="1:18" ht="15" customHeight="1">
      <c r="A35" s="28"/>
      <c r="B35" s="64" t="s">
        <v>124</v>
      </c>
      <c r="C35" s="30" t="s">
        <v>125</v>
      </c>
      <c r="D35" s="49">
        <v>11053</v>
      </c>
      <c r="E35" s="153">
        <v>100</v>
      </c>
      <c r="F35" s="161">
        <v>68.853634867727109</v>
      </c>
      <c r="G35" s="161">
        <v>68.853634867727109</v>
      </c>
      <c r="H35" s="161">
        <v>68.853634867727109</v>
      </c>
      <c r="I35" s="161">
        <v>68.853634867727109</v>
      </c>
      <c r="J35" s="161">
        <v>68.853634867727109</v>
      </c>
      <c r="K35" s="161">
        <v>68.853634867727109</v>
      </c>
      <c r="L35" s="161">
        <v>68.853634867727109</v>
      </c>
      <c r="M35" s="161">
        <v>68.853634867727109</v>
      </c>
      <c r="N35" s="161">
        <v>68.853634867727109</v>
      </c>
      <c r="O35" s="161">
        <v>68.853634867727109</v>
      </c>
      <c r="P35" s="161">
        <v>53.782540821062405</v>
      </c>
      <c r="Q35" s="161">
        <v>53.782540821062405</v>
      </c>
      <c r="R35" s="162">
        <v>53.782540821062405</v>
      </c>
    </row>
    <row r="36" spans="1:18" ht="15" customHeight="1">
      <c r="A36" s="32"/>
      <c r="B36" s="77" t="s">
        <v>140</v>
      </c>
      <c r="C36" s="30" t="s">
        <v>125</v>
      </c>
      <c r="D36" s="49">
        <v>11060</v>
      </c>
      <c r="E36" s="156">
        <v>100</v>
      </c>
      <c r="F36" s="167">
        <v>100</v>
      </c>
      <c r="G36" s="167">
        <v>100</v>
      </c>
      <c r="H36" s="167">
        <v>100</v>
      </c>
      <c r="I36" s="167">
        <v>100</v>
      </c>
      <c r="J36" s="167">
        <v>100</v>
      </c>
      <c r="K36" s="167">
        <v>100</v>
      </c>
      <c r="L36" s="167">
        <v>100</v>
      </c>
      <c r="M36" s="167">
        <v>100</v>
      </c>
      <c r="N36" s="167">
        <v>100</v>
      </c>
      <c r="O36" s="167">
        <v>100</v>
      </c>
      <c r="P36" s="167">
        <v>100</v>
      </c>
      <c r="Q36" s="167">
        <v>100</v>
      </c>
      <c r="R36" s="168">
        <v>100</v>
      </c>
    </row>
    <row r="37" spans="1:18" ht="15" customHeight="1">
      <c r="A37" s="36" t="s">
        <v>22</v>
      </c>
      <c r="B37" s="37" t="s">
        <v>23</v>
      </c>
      <c r="C37" s="38" t="s">
        <v>45</v>
      </c>
      <c r="D37" s="48">
        <v>11031</v>
      </c>
      <c r="E37" s="164">
        <v>100</v>
      </c>
      <c r="F37" s="165">
        <v>99.719012811443861</v>
      </c>
      <c r="G37" s="165">
        <v>99.719012811443861</v>
      </c>
      <c r="H37" s="165">
        <v>99.719012811443861</v>
      </c>
      <c r="I37" s="165">
        <v>99.719012811443861</v>
      </c>
      <c r="J37" s="165">
        <v>99.719012811443861</v>
      </c>
      <c r="K37" s="165">
        <v>99.719012811443861</v>
      </c>
      <c r="L37" s="165">
        <v>99.719012811443861</v>
      </c>
      <c r="M37" s="165">
        <v>99.719012811443861</v>
      </c>
      <c r="N37" s="165">
        <v>99.719012811443861</v>
      </c>
      <c r="O37" s="165">
        <v>99.719012811443861</v>
      </c>
      <c r="P37" s="165">
        <v>100</v>
      </c>
      <c r="Q37" s="165">
        <v>100</v>
      </c>
      <c r="R37" s="166">
        <v>100</v>
      </c>
    </row>
    <row r="38" spans="1:18" ht="15" customHeight="1">
      <c r="A38" s="32"/>
      <c r="B38" s="33" t="s">
        <v>24</v>
      </c>
      <c r="C38" s="34" t="s">
        <v>45</v>
      </c>
      <c r="D38" s="50">
        <v>11032</v>
      </c>
      <c r="E38" s="156">
        <v>100</v>
      </c>
      <c r="F38" s="167">
        <v>99.364552368451513</v>
      </c>
      <c r="G38" s="167">
        <v>99.116704628807469</v>
      </c>
      <c r="H38" s="167">
        <v>99.364552368451513</v>
      </c>
      <c r="I38" s="167">
        <v>99.364552368451513</v>
      </c>
      <c r="J38" s="167">
        <v>99.662587345095162</v>
      </c>
      <c r="K38" s="167">
        <v>99.662587345095162</v>
      </c>
      <c r="L38" s="167">
        <v>99.662587345095162</v>
      </c>
      <c r="M38" s="167">
        <v>99.662587345095162</v>
      </c>
      <c r="N38" s="167">
        <v>99.662587345095162</v>
      </c>
      <c r="O38" s="167">
        <v>99.662587345095162</v>
      </c>
      <c r="P38" s="167">
        <v>100</v>
      </c>
      <c r="Q38" s="167">
        <v>100</v>
      </c>
      <c r="R38" s="168">
        <v>100</v>
      </c>
    </row>
    <row r="39" spans="1:18" ht="15" customHeight="1">
      <c r="A39" s="69" t="s">
        <v>135</v>
      </c>
      <c r="B39" s="70" t="s">
        <v>136</v>
      </c>
      <c r="C39" s="71" t="s">
        <v>134</v>
      </c>
      <c r="D39" s="74">
        <v>11056</v>
      </c>
      <c r="E39" s="169">
        <v>100</v>
      </c>
      <c r="F39" s="163">
        <v>100</v>
      </c>
      <c r="G39" s="163">
        <v>100</v>
      </c>
      <c r="H39" s="163">
        <v>100</v>
      </c>
      <c r="I39" s="163">
        <v>100</v>
      </c>
      <c r="J39" s="163">
        <v>100</v>
      </c>
      <c r="K39" s="163">
        <v>100</v>
      </c>
      <c r="L39" s="163">
        <v>100</v>
      </c>
      <c r="M39" s="163">
        <v>100</v>
      </c>
      <c r="N39" s="163">
        <v>100</v>
      </c>
      <c r="O39" s="163">
        <v>100</v>
      </c>
      <c r="P39" s="163">
        <v>100</v>
      </c>
      <c r="Q39" s="170">
        <v>100</v>
      </c>
      <c r="R39" s="171">
        <v>100</v>
      </c>
    </row>
    <row r="40" spans="1:18" ht="15" customHeight="1">
      <c r="A40" s="28" t="s">
        <v>25</v>
      </c>
      <c r="B40" s="29" t="s">
        <v>26</v>
      </c>
      <c r="C40" s="30" t="s">
        <v>46</v>
      </c>
      <c r="D40" s="49">
        <v>11033</v>
      </c>
      <c r="E40" s="164">
        <v>100</v>
      </c>
      <c r="F40" s="192">
        <v>34.689683518290174</v>
      </c>
      <c r="G40" s="192">
        <v>34.689683518290174</v>
      </c>
      <c r="H40" s="192">
        <v>29.888278593580687</v>
      </c>
      <c r="I40" s="192">
        <v>34.689683518290174</v>
      </c>
      <c r="J40" s="192">
        <v>34.689683518290174</v>
      </c>
      <c r="K40" s="192">
        <v>34.689683518290174</v>
      </c>
      <c r="L40" s="192">
        <v>34.689683518290174</v>
      </c>
      <c r="M40" s="192">
        <v>34.689683518290174</v>
      </c>
      <c r="N40" s="192">
        <v>34.689683518290174</v>
      </c>
      <c r="O40" s="192">
        <v>34.689683518290174</v>
      </c>
      <c r="P40" s="192">
        <v>34.689683518290174</v>
      </c>
      <c r="Q40" s="192">
        <v>34.689683518290174</v>
      </c>
      <c r="R40" s="193">
        <v>34.689683518290174</v>
      </c>
    </row>
    <row r="41" spans="1:18" ht="15" customHeight="1">
      <c r="A41" s="28"/>
      <c r="B41" s="29" t="s">
        <v>27</v>
      </c>
      <c r="C41" s="30" t="s">
        <v>46</v>
      </c>
      <c r="D41" s="49">
        <v>11034</v>
      </c>
      <c r="E41" s="153">
        <v>100</v>
      </c>
      <c r="F41" s="161">
        <v>32.775709519895571</v>
      </c>
      <c r="G41" s="161">
        <v>32.775709519895571</v>
      </c>
      <c r="H41" s="161">
        <v>32.775709519895571</v>
      </c>
      <c r="I41" s="161">
        <v>32.775709519895571</v>
      </c>
      <c r="J41" s="161">
        <v>32.775709519895571</v>
      </c>
      <c r="K41" s="161">
        <v>32.775709519895571</v>
      </c>
      <c r="L41" s="161">
        <v>32.775709519895571</v>
      </c>
      <c r="M41" s="161">
        <v>32.775709519895571</v>
      </c>
      <c r="N41" s="161">
        <v>32.775709519895571</v>
      </c>
      <c r="O41" s="161">
        <v>32.775709519895571</v>
      </c>
      <c r="P41" s="161">
        <v>32.775709519895571</v>
      </c>
      <c r="Q41" s="161">
        <v>32.775709519895571</v>
      </c>
      <c r="R41" s="162">
        <v>32.775709519895571</v>
      </c>
    </row>
    <row r="42" spans="1:18" ht="15" customHeight="1">
      <c r="A42" s="32"/>
      <c r="B42" s="33" t="s">
        <v>126</v>
      </c>
      <c r="C42" s="34" t="s">
        <v>128</v>
      </c>
      <c r="D42" s="50">
        <v>11055</v>
      </c>
      <c r="E42" s="156">
        <v>100</v>
      </c>
      <c r="F42" s="157">
        <v>99.659251461340276</v>
      </c>
      <c r="G42" s="157">
        <v>99.659251461340276</v>
      </c>
      <c r="H42" s="157">
        <v>99.659251461340276</v>
      </c>
      <c r="I42" s="157">
        <v>99.659251461340276</v>
      </c>
      <c r="J42" s="157">
        <v>99.659251461340276</v>
      </c>
      <c r="K42" s="157">
        <v>99.659251461340276</v>
      </c>
      <c r="L42" s="157">
        <v>99.659251461340276</v>
      </c>
      <c r="M42" s="157">
        <v>99.659251461340276</v>
      </c>
      <c r="N42" s="157">
        <v>99.659251461340276</v>
      </c>
      <c r="O42" s="157">
        <v>99.659251461340276</v>
      </c>
      <c r="P42" s="157">
        <v>99.659251461340276</v>
      </c>
      <c r="Q42" s="157">
        <v>99.659251461340276</v>
      </c>
      <c r="R42" s="158">
        <v>99.659251461340276</v>
      </c>
    </row>
    <row r="43" spans="1:18" ht="15" customHeight="1">
      <c r="A43" s="28" t="s">
        <v>28</v>
      </c>
      <c r="B43" s="29" t="s">
        <v>29</v>
      </c>
      <c r="C43" s="30" t="s">
        <v>47</v>
      </c>
      <c r="D43" s="49">
        <v>11035</v>
      </c>
      <c r="E43" s="164">
        <v>100</v>
      </c>
      <c r="F43" s="172">
        <v>100</v>
      </c>
      <c r="G43" s="172">
        <v>100</v>
      </c>
      <c r="H43" s="172">
        <v>100</v>
      </c>
      <c r="I43" s="172">
        <v>100</v>
      </c>
      <c r="J43" s="172">
        <v>100</v>
      </c>
      <c r="K43" s="172">
        <v>100</v>
      </c>
      <c r="L43" s="172">
        <v>100</v>
      </c>
      <c r="M43" s="172">
        <v>100</v>
      </c>
      <c r="N43" s="172">
        <v>100</v>
      </c>
      <c r="O43" s="172">
        <v>100</v>
      </c>
      <c r="P43" s="172">
        <v>100</v>
      </c>
      <c r="Q43" s="172">
        <v>100</v>
      </c>
      <c r="R43" s="173">
        <v>100</v>
      </c>
    </row>
    <row r="44" spans="1:18" ht="15" customHeight="1">
      <c r="A44" s="28" t="s">
        <v>30</v>
      </c>
      <c r="B44" s="29" t="s">
        <v>82</v>
      </c>
      <c r="C44" s="30" t="s">
        <v>47</v>
      </c>
      <c r="D44" s="49">
        <v>11036</v>
      </c>
      <c r="E44" s="153">
        <v>100</v>
      </c>
      <c r="F44" s="159">
        <v>100</v>
      </c>
      <c r="G44" s="159">
        <v>100</v>
      </c>
      <c r="H44" s="159">
        <v>100</v>
      </c>
      <c r="I44" s="159">
        <v>100</v>
      </c>
      <c r="J44" s="159">
        <v>100</v>
      </c>
      <c r="K44" s="159">
        <v>100</v>
      </c>
      <c r="L44" s="159">
        <v>100</v>
      </c>
      <c r="M44" s="159">
        <v>100</v>
      </c>
      <c r="N44" s="159">
        <v>100</v>
      </c>
      <c r="O44" s="159">
        <v>100</v>
      </c>
      <c r="P44" s="159">
        <v>100</v>
      </c>
      <c r="Q44" s="159">
        <v>100</v>
      </c>
      <c r="R44" s="160">
        <v>100</v>
      </c>
    </row>
    <row r="45" spans="1:18" ht="15" customHeight="1">
      <c r="A45" s="28"/>
      <c r="B45" s="29" t="s">
        <v>93</v>
      </c>
      <c r="C45" s="30" t="s">
        <v>47</v>
      </c>
      <c r="D45" s="49">
        <v>11037</v>
      </c>
      <c r="E45" s="156">
        <v>100</v>
      </c>
      <c r="F45" s="167">
        <v>100</v>
      </c>
      <c r="G45" s="167">
        <v>100</v>
      </c>
      <c r="H45" s="167">
        <v>100</v>
      </c>
      <c r="I45" s="167">
        <v>100</v>
      </c>
      <c r="J45" s="167">
        <v>100</v>
      </c>
      <c r="K45" s="167">
        <v>100</v>
      </c>
      <c r="L45" s="167">
        <v>100</v>
      </c>
      <c r="M45" s="167">
        <v>100</v>
      </c>
      <c r="N45" s="167">
        <v>100</v>
      </c>
      <c r="O45" s="167">
        <v>100</v>
      </c>
      <c r="P45" s="167">
        <v>100</v>
      </c>
      <c r="Q45" s="167">
        <v>100</v>
      </c>
      <c r="R45" s="168">
        <v>100</v>
      </c>
    </row>
    <row r="46" spans="1:18" ht="15" customHeight="1">
      <c r="A46" s="36" t="s">
        <v>31</v>
      </c>
      <c r="B46" s="37" t="s">
        <v>32</v>
      </c>
      <c r="C46" s="38" t="s">
        <v>48</v>
      </c>
      <c r="D46" s="48">
        <v>11038</v>
      </c>
      <c r="E46" s="164">
        <v>100</v>
      </c>
      <c r="F46" s="172">
        <v>100</v>
      </c>
      <c r="G46" s="172">
        <v>100</v>
      </c>
      <c r="H46" s="172">
        <v>100</v>
      </c>
      <c r="I46" s="172">
        <v>100</v>
      </c>
      <c r="J46" s="172">
        <v>100</v>
      </c>
      <c r="K46" s="172">
        <v>100</v>
      </c>
      <c r="L46" s="172">
        <v>100</v>
      </c>
      <c r="M46" s="172">
        <v>100</v>
      </c>
      <c r="N46" s="172">
        <v>100</v>
      </c>
      <c r="O46" s="172">
        <v>100</v>
      </c>
      <c r="P46" s="172">
        <v>100</v>
      </c>
      <c r="Q46" s="172">
        <v>100</v>
      </c>
      <c r="R46" s="173">
        <v>100</v>
      </c>
    </row>
    <row r="47" spans="1:18" ht="15" customHeight="1">
      <c r="A47" s="28"/>
      <c r="B47" s="29" t="s">
        <v>33</v>
      </c>
      <c r="C47" s="30" t="s">
        <v>49</v>
      </c>
      <c r="D47" s="49">
        <v>11039</v>
      </c>
      <c r="E47" s="153">
        <v>100</v>
      </c>
      <c r="F47" s="159">
        <v>99.908240044044774</v>
      </c>
      <c r="G47" s="159">
        <v>99.908240044044774</v>
      </c>
      <c r="H47" s="159">
        <v>99.908240044044774</v>
      </c>
      <c r="I47" s="159">
        <v>99.908240044044774</v>
      </c>
      <c r="J47" s="159">
        <v>99.908240044044774</v>
      </c>
      <c r="K47" s="159">
        <v>99.908240044044774</v>
      </c>
      <c r="L47" s="159">
        <v>99.908240044044774</v>
      </c>
      <c r="M47" s="159">
        <v>99.908240044044774</v>
      </c>
      <c r="N47" s="159">
        <v>99.908240044044774</v>
      </c>
      <c r="O47" s="159">
        <v>99.908240044044774</v>
      </c>
      <c r="P47" s="159">
        <v>100</v>
      </c>
      <c r="Q47" s="159">
        <v>100</v>
      </c>
      <c r="R47" s="160">
        <v>100</v>
      </c>
    </row>
    <row r="48" spans="1:18" ht="15" customHeight="1">
      <c r="A48" s="28"/>
      <c r="B48" s="29" t="s">
        <v>34</v>
      </c>
      <c r="C48" s="30" t="s">
        <v>49</v>
      </c>
      <c r="D48" s="49">
        <v>11040</v>
      </c>
      <c r="E48" s="153">
        <v>100</v>
      </c>
      <c r="F48" s="159">
        <v>100</v>
      </c>
      <c r="G48" s="159">
        <v>100</v>
      </c>
      <c r="H48" s="159">
        <v>100</v>
      </c>
      <c r="I48" s="159">
        <v>100</v>
      </c>
      <c r="J48" s="159">
        <v>100</v>
      </c>
      <c r="K48" s="159">
        <v>100</v>
      </c>
      <c r="L48" s="159">
        <v>100</v>
      </c>
      <c r="M48" s="159">
        <v>100</v>
      </c>
      <c r="N48" s="159">
        <v>100</v>
      </c>
      <c r="O48" s="159">
        <v>100</v>
      </c>
      <c r="P48" s="159">
        <v>100</v>
      </c>
      <c r="Q48" s="159">
        <v>100</v>
      </c>
      <c r="R48" s="160">
        <v>100</v>
      </c>
    </row>
    <row r="49" spans="1:18" ht="15" customHeight="1">
      <c r="A49" s="32"/>
      <c r="B49" s="33" t="s">
        <v>94</v>
      </c>
      <c r="C49" s="34" t="s">
        <v>49</v>
      </c>
      <c r="D49" s="50">
        <v>11041</v>
      </c>
      <c r="E49" s="156">
        <v>100</v>
      </c>
      <c r="F49" s="157">
        <v>98.648447942967465</v>
      </c>
      <c r="G49" s="157">
        <v>98.648447942967465</v>
      </c>
      <c r="H49" s="157">
        <v>98.648447942967465</v>
      </c>
      <c r="I49" s="157">
        <v>98.648447942967465</v>
      </c>
      <c r="J49" s="157">
        <v>98.648447942967465</v>
      </c>
      <c r="K49" s="157">
        <v>98.648447942967465</v>
      </c>
      <c r="L49" s="157">
        <v>98.648447942967465</v>
      </c>
      <c r="M49" s="157">
        <v>98.648447942967465</v>
      </c>
      <c r="N49" s="157">
        <v>98.648447942967465</v>
      </c>
      <c r="O49" s="157">
        <v>98.648447942967465</v>
      </c>
      <c r="P49" s="157">
        <v>98.039506906282497</v>
      </c>
      <c r="Q49" s="157">
        <v>98.039506906282497</v>
      </c>
      <c r="R49" s="158">
        <v>96.687954849249962</v>
      </c>
    </row>
    <row r="50" spans="1:18" ht="15" customHeight="1">
      <c r="A50" s="36" t="s">
        <v>81</v>
      </c>
      <c r="B50" s="37" t="s">
        <v>35</v>
      </c>
      <c r="C50" s="30" t="s">
        <v>50</v>
      </c>
      <c r="D50" s="49">
        <v>11042</v>
      </c>
      <c r="E50" s="164">
        <v>100</v>
      </c>
      <c r="F50" s="165">
        <v>98.319244648771587</v>
      </c>
      <c r="G50" s="165">
        <v>98.319244648771587</v>
      </c>
      <c r="H50" s="165">
        <v>98.319244648771587</v>
      </c>
      <c r="I50" s="165">
        <v>98.319244648771587</v>
      </c>
      <c r="J50" s="165">
        <v>98.319244648771587</v>
      </c>
      <c r="K50" s="165">
        <v>98.319244648771587</v>
      </c>
      <c r="L50" s="165">
        <v>98.319244648771587</v>
      </c>
      <c r="M50" s="165">
        <v>98.319244648771587</v>
      </c>
      <c r="N50" s="165">
        <v>98.319244648771587</v>
      </c>
      <c r="O50" s="165">
        <v>98.319244648771587</v>
      </c>
      <c r="P50" s="165">
        <v>96.737357259380119</v>
      </c>
      <c r="Q50" s="165">
        <v>96.737357259380119</v>
      </c>
      <c r="R50" s="166">
        <v>96.737357259380119</v>
      </c>
    </row>
    <row r="51" spans="1:18" ht="15" customHeight="1">
      <c r="A51" s="28"/>
      <c r="B51" s="29" t="s">
        <v>77</v>
      </c>
      <c r="C51" s="30" t="s">
        <v>50</v>
      </c>
      <c r="D51" s="49">
        <v>11043</v>
      </c>
      <c r="E51" s="153">
        <v>100</v>
      </c>
      <c r="F51" s="161">
        <v>63.074468085106396</v>
      </c>
      <c r="G51" s="161">
        <v>63.074468085106396</v>
      </c>
      <c r="H51" s="161">
        <v>63.074468085106396</v>
      </c>
      <c r="I51" s="161">
        <v>63.074468085106396</v>
      </c>
      <c r="J51" s="161">
        <v>63.074468085106396</v>
      </c>
      <c r="K51" s="161">
        <v>63.074468085106396</v>
      </c>
      <c r="L51" s="161">
        <v>63.074468085106396</v>
      </c>
      <c r="M51" s="161">
        <v>63.074468085106396</v>
      </c>
      <c r="N51" s="161">
        <v>63.074468085106396</v>
      </c>
      <c r="O51" s="161">
        <v>63.074468085106396</v>
      </c>
      <c r="P51" s="161">
        <v>46.925531914893611</v>
      </c>
      <c r="Q51" s="161">
        <v>46.925531914893611</v>
      </c>
      <c r="R51" s="162">
        <v>46.925531914893611</v>
      </c>
    </row>
    <row r="52" spans="1:18" ht="15" customHeight="1">
      <c r="A52" s="28"/>
      <c r="B52" s="75" t="s">
        <v>163</v>
      </c>
      <c r="C52" s="30" t="s">
        <v>50</v>
      </c>
      <c r="D52" s="49">
        <v>11044</v>
      </c>
      <c r="E52" s="153">
        <v>100</v>
      </c>
      <c r="F52" s="154">
        <v>100</v>
      </c>
      <c r="G52" s="154">
        <v>100</v>
      </c>
      <c r="H52" s="154">
        <v>100</v>
      </c>
      <c r="I52" s="154">
        <v>100</v>
      </c>
      <c r="J52" s="154">
        <v>100</v>
      </c>
      <c r="K52" s="154">
        <v>100</v>
      </c>
      <c r="L52" s="154">
        <v>100</v>
      </c>
      <c r="M52" s="154">
        <v>100</v>
      </c>
      <c r="N52" s="154">
        <v>100</v>
      </c>
      <c r="O52" s="154">
        <v>100</v>
      </c>
      <c r="P52" s="154">
        <v>99.937604583226971</v>
      </c>
      <c r="Q52" s="154">
        <v>99.937604583226971</v>
      </c>
      <c r="R52" s="155">
        <v>99.937604583226971</v>
      </c>
    </row>
    <row r="53" spans="1:18" ht="15" customHeight="1">
      <c r="A53" s="28"/>
      <c r="B53" s="29" t="s">
        <v>78</v>
      </c>
      <c r="C53" s="30" t="s">
        <v>50</v>
      </c>
      <c r="D53" s="49">
        <v>11045</v>
      </c>
      <c r="E53" s="153">
        <v>100</v>
      </c>
      <c r="F53" s="154">
        <v>93.033694048204623</v>
      </c>
      <c r="G53" s="154">
        <v>93.033694048204623</v>
      </c>
      <c r="H53" s="154">
        <v>93.033694048204623</v>
      </c>
      <c r="I53" s="154">
        <v>93.033694048204623</v>
      </c>
      <c r="J53" s="154">
        <v>93.033694048204623</v>
      </c>
      <c r="K53" s="154">
        <v>93.033694048204623</v>
      </c>
      <c r="L53" s="154">
        <v>93.033694048204623</v>
      </c>
      <c r="M53" s="154">
        <v>93.033694048204623</v>
      </c>
      <c r="N53" s="154">
        <v>93.033694048204623</v>
      </c>
      <c r="O53" s="154">
        <v>93.033694048204623</v>
      </c>
      <c r="P53" s="154">
        <v>90.838662075750108</v>
      </c>
      <c r="Q53" s="154">
        <v>90.838662075750108</v>
      </c>
      <c r="R53" s="155">
        <v>90.838662075750108</v>
      </c>
    </row>
    <row r="54" spans="1:18" ht="15" customHeight="1">
      <c r="A54" s="28"/>
      <c r="B54" s="29" t="s">
        <v>79</v>
      </c>
      <c r="C54" s="30" t="s">
        <v>50</v>
      </c>
      <c r="D54" s="49">
        <v>11046</v>
      </c>
      <c r="E54" s="153">
        <v>100</v>
      </c>
      <c r="F54" s="154">
        <v>100</v>
      </c>
      <c r="G54" s="154">
        <v>100</v>
      </c>
      <c r="H54" s="154">
        <v>100</v>
      </c>
      <c r="I54" s="154">
        <v>100</v>
      </c>
      <c r="J54" s="154">
        <v>100</v>
      </c>
      <c r="K54" s="154">
        <v>100</v>
      </c>
      <c r="L54" s="154">
        <v>100</v>
      </c>
      <c r="M54" s="154">
        <v>100</v>
      </c>
      <c r="N54" s="154">
        <v>100</v>
      </c>
      <c r="O54" s="154">
        <v>100</v>
      </c>
      <c r="P54" s="154">
        <v>99.905741216795207</v>
      </c>
      <c r="Q54" s="154">
        <v>99.905741216795207</v>
      </c>
      <c r="R54" s="155">
        <v>99.871465295629818</v>
      </c>
    </row>
    <row r="55" spans="1:18" ht="15" customHeight="1">
      <c r="A55" s="32"/>
      <c r="B55" s="33" t="s">
        <v>127</v>
      </c>
      <c r="C55" s="34" t="s">
        <v>50</v>
      </c>
      <c r="D55" s="50">
        <v>11054</v>
      </c>
      <c r="E55" s="156">
        <v>100</v>
      </c>
      <c r="F55" s="157">
        <v>80.197958932743134</v>
      </c>
      <c r="G55" s="157">
        <v>80.197958932743134</v>
      </c>
      <c r="H55" s="157">
        <v>80.197958932743134</v>
      </c>
      <c r="I55" s="157">
        <v>80.197958932743134</v>
      </c>
      <c r="J55" s="157">
        <v>80.197958932743134</v>
      </c>
      <c r="K55" s="157">
        <v>80.197958932743134</v>
      </c>
      <c r="L55" s="157">
        <v>80.197958932743134</v>
      </c>
      <c r="M55" s="157">
        <v>80.197958932743134</v>
      </c>
      <c r="N55" s="157">
        <v>80.197958932743134</v>
      </c>
      <c r="O55" s="157">
        <v>80.197958932743134</v>
      </c>
      <c r="P55" s="157">
        <v>80.197958932743134</v>
      </c>
      <c r="Q55" s="157">
        <v>80.197958932743134</v>
      </c>
      <c r="R55" s="158">
        <v>80.197958932743134</v>
      </c>
    </row>
    <row r="56" spans="1:18" ht="15" customHeight="1">
      <c r="A56" s="28" t="s">
        <v>161</v>
      </c>
      <c r="B56" s="29" t="s">
        <v>36</v>
      </c>
      <c r="C56" s="30" t="s">
        <v>51</v>
      </c>
      <c r="D56" s="49">
        <v>11047</v>
      </c>
      <c r="E56" s="153">
        <v>100</v>
      </c>
      <c r="F56" s="154">
        <v>99.077923548538436</v>
      </c>
      <c r="G56" s="154">
        <v>99.077923548538436</v>
      </c>
      <c r="H56" s="154">
        <v>99.077923548538436</v>
      </c>
      <c r="I56" s="154">
        <v>99.077923548538436</v>
      </c>
      <c r="J56" s="154">
        <v>99.077923548538436</v>
      </c>
      <c r="K56" s="154">
        <v>99.077923548538436</v>
      </c>
      <c r="L56" s="154">
        <v>99.077923548538436</v>
      </c>
      <c r="M56" s="154">
        <v>99.077923548538436</v>
      </c>
      <c r="N56" s="154">
        <v>99.077923548538436</v>
      </c>
      <c r="O56" s="154">
        <v>99.077923548538436</v>
      </c>
      <c r="P56" s="154">
        <v>99.077923548538436</v>
      </c>
      <c r="Q56" s="154">
        <v>99.077923548538436</v>
      </c>
      <c r="R56" s="155">
        <v>99.077923548538436</v>
      </c>
    </row>
    <row r="57" spans="1:18" ht="15" customHeight="1">
      <c r="A57" s="28"/>
      <c r="B57" s="75" t="s">
        <v>144</v>
      </c>
      <c r="C57" s="30" t="s">
        <v>145</v>
      </c>
      <c r="D57" s="49">
        <v>11048</v>
      </c>
      <c r="E57" s="153">
        <v>100</v>
      </c>
      <c r="F57" s="154">
        <v>99.459972268846229</v>
      </c>
      <c r="G57" s="154">
        <v>99.459972268846229</v>
      </c>
      <c r="H57" s="154">
        <v>99.459972268846229</v>
      </c>
      <c r="I57" s="154">
        <v>99.459972268846229</v>
      </c>
      <c r="J57" s="154">
        <v>99.459972268846229</v>
      </c>
      <c r="K57" s="154">
        <v>99.459972268846229</v>
      </c>
      <c r="L57" s="154">
        <v>99.459972268846229</v>
      </c>
      <c r="M57" s="154">
        <v>99.459972268846229</v>
      </c>
      <c r="N57" s="154">
        <v>99.459972268846229</v>
      </c>
      <c r="O57" s="154">
        <v>99.459972268846229</v>
      </c>
      <c r="P57" s="154">
        <v>99.459972268846229</v>
      </c>
      <c r="Q57" s="154">
        <v>99.459972268846229</v>
      </c>
      <c r="R57" s="155">
        <v>99.459972268846229</v>
      </c>
    </row>
    <row r="58" spans="1:18" ht="15" customHeight="1">
      <c r="A58" s="28"/>
      <c r="B58" s="75" t="s">
        <v>146</v>
      </c>
      <c r="C58" s="30" t="s">
        <v>147</v>
      </c>
      <c r="D58" s="49">
        <v>11061</v>
      </c>
      <c r="E58" s="153">
        <v>100</v>
      </c>
      <c r="F58" s="159">
        <v>99.691675231243579</v>
      </c>
      <c r="G58" s="159">
        <v>99.691675231243579</v>
      </c>
      <c r="H58" s="159">
        <v>99.691675231243579</v>
      </c>
      <c r="I58" s="159">
        <v>99.691675231243579</v>
      </c>
      <c r="J58" s="159">
        <v>99.691675231243579</v>
      </c>
      <c r="K58" s="159">
        <v>99.691675231243579</v>
      </c>
      <c r="L58" s="159">
        <v>99.691675231243579</v>
      </c>
      <c r="M58" s="159">
        <v>99.691675231243579</v>
      </c>
      <c r="N58" s="159">
        <v>99.691675231243579</v>
      </c>
      <c r="O58" s="159">
        <v>99.691675231243579</v>
      </c>
      <c r="P58" s="159">
        <v>99.691675231243579</v>
      </c>
      <c r="Q58" s="159">
        <v>99.691675231243579</v>
      </c>
      <c r="R58" s="160">
        <v>99.691675231243579</v>
      </c>
    </row>
    <row r="59" spans="1:18" ht="15" customHeight="1" thickBot="1">
      <c r="A59" s="40"/>
      <c r="B59" s="78" t="s">
        <v>148</v>
      </c>
      <c r="C59" s="41" t="s">
        <v>51</v>
      </c>
      <c r="D59" s="51">
        <v>11062</v>
      </c>
      <c r="E59" s="174">
        <v>100</v>
      </c>
      <c r="F59" s="175">
        <v>99.940828402366861</v>
      </c>
      <c r="G59" s="175">
        <v>99.940828402366861</v>
      </c>
      <c r="H59" s="175">
        <v>99.940828402366861</v>
      </c>
      <c r="I59" s="175">
        <v>99.940828402366861</v>
      </c>
      <c r="J59" s="175">
        <v>99.940828402366861</v>
      </c>
      <c r="K59" s="175">
        <v>99.940828402366861</v>
      </c>
      <c r="L59" s="175">
        <v>99.940828402366861</v>
      </c>
      <c r="M59" s="175">
        <v>99.940828402366861</v>
      </c>
      <c r="N59" s="175">
        <v>99.940828402366861</v>
      </c>
      <c r="O59" s="175">
        <v>99.940828402366861</v>
      </c>
      <c r="P59" s="175">
        <v>99.940828402366861</v>
      </c>
      <c r="Q59" s="175">
        <v>99.940828402366861</v>
      </c>
      <c r="R59" s="176">
        <v>99.940828402366861</v>
      </c>
    </row>
    <row r="60" spans="1:18" ht="15" customHeight="1">
      <c r="A60" s="46"/>
      <c r="B60" s="46"/>
      <c r="C60" s="47"/>
      <c r="D60" s="4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8"/>
      <c r="R60" s="8"/>
    </row>
    <row r="61" spans="1:18" ht="15" customHeight="1">
      <c r="A61" s="19"/>
      <c r="B61" s="25" t="s">
        <v>55</v>
      </c>
      <c r="C61" s="47"/>
      <c r="D61" s="4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8"/>
      <c r="R61" s="8"/>
    </row>
    <row r="62" spans="1:18" ht="15" customHeight="1">
      <c r="A62" s="194" t="s">
        <v>160</v>
      </c>
      <c r="B62" s="21" t="s">
        <v>59</v>
      </c>
      <c r="C62" s="16"/>
      <c r="D62" s="1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8"/>
      <c r="R62" s="8"/>
    </row>
    <row r="63" spans="1:18" ht="15" customHeight="1">
      <c r="A63" s="6"/>
      <c r="B63" s="6"/>
      <c r="C63" s="16"/>
      <c r="D63" s="1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8"/>
      <c r="R63" s="8"/>
    </row>
    <row r="64" spans="1:18" s="6" customFormat="1" ht="13.8">
      <c r="C64" s="17"/>
      <c r="D64" s="17"/>
      <c r="Q64" s="8"/>
      <c r="R64" s="8"/>
    </row>
    <row r="65" spans="1:18" s="6" customFormat="1">
      <c r="C65" s="16"/>
      <c r="D65" s="16"/>
      <c r="Q65" s="8"/>
      <c r="R65" s="8"/>
    </row>
    <row r="66" spans="1:18" s="6" customFormat="1">
      <c r="C66" s="16"/>
      <c r="D66" s="16"/>
      <c r="Q66" s="8"/>
      <c r="R66" s="8"/>
    </row>
    <row r="67" spans="1:18" s="6" customFormat="1">
      <c r="C67" s="16"/>
      <c r="D67" s="16"/>
      <c r="Q67" s="8"/>
      <c r="R67" s="8"/>
    </row>
    <row r="68" spans="1:18" s="6" customFormat="1">
      <c r="C68" s="16"/>
      <c r="D68" s="16"/>
      <c r="Q68" s="8"/>
      <c r="R68" s="8"/>
    </row>
    <row r="69" spans="1:18" s="6" customFormat="1">
      <c r="C69" s="16"/>
      <c r="D69" s="16"/>
      <c r="Q69" s="8"/>
      <c r="R69" s="8"/>
    </row>
    <row r="70" spans="1:18" s="6" customFormat="1">
      <c r="C70" s="16"/>
      <c r="D70" s="16"/>
      <c r="Q70" s="8"/>
      <c r="R70" s="8"/>
    </row>
    <row r="71" spans="1:18" s="6" customFormat="1">
      <c r="C71" s="16"/>
      <c r="D71" s="16"/>
      <c r="Q71" s="8"/>
      <c r="R71" s="8"/>
    </row>
    <row r="72" spans="1:18" s="6" customFormat="1">
      <c r="C72" s="16"/>
      <c r="D72" s="16"/>
      <c r="Q72" s="8"/>
      <c r="R72" s="8"/>
    </row>
    <row r="73" spans="1:18" s="6" customFormat="1">
      <c r="A73" s="1"/>
      <c r="B73" s="1"/>
      <c r="C73" s="16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7"/>
      <c r="R73" s="7"/>
    </row>
    <row r="74" spans="1:18" s="6" customFormat="1">
      <c r="A74" s="1"/>
      <c r="B74" s="1"/>
      <c r="C74" s="18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7"/>
      <c r="R74" s="7"/>
    </row>
    <row r="75" spans="1:18" s="6" customFormat="1">
      <c r="A75" s="1"/>
      <c r="B75" s="1"/>
      <c r="C75" s="18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7"/>
      <c r="R75" s="7"/>
    </row>
    <row r="76" spans="1:18" s="6" customFormat="1">
      <c r="A76" s="1"/>
      <c r="B76" s="1"/>
      <c r="C76" s="18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7"/>
      <c r="R76" s="7"/>
    </row>
  </sheetData>
  <mergeCells count="3">
    <mergeCell ref="C4:D4"/>
    <mergeCell ref="C5:D5"/>
    <mergeCell ref="C3:D3"/>
  </mergeCells>
  <phoneticPr fontId="2"/>
  <conditionalFormatting sqref="E6:R59">
    <cfRule type="expression" dxfId="0" priority="1">
      <formula>ROUND(E6,1)&gt;=100</formula>
    </cfRule>
  </conditionalFormatting>
  <printOptions horizontalCentered="1"/>
  <pageMargins left="0.70866141732283472" right="0.59055118110236227" top="0.98425196850393704" bottom="0.51181102362204722" header="0.51181102362204722" footer="0.51181102362204722"/>
  <pageSetup paperSize="9" scale="68" firstPageNumber="58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59_Conc</vt:lpstr>
      <vt:lpstr>60_Depo</vt:lpstr>
      <vt:lpstr>61_PCL_TP</vt:lpstr>
      <vt:lpstr>'60_Depo'!Print_Area</vt:lpstr>
      <vt:lpstr>'61_PCL_TP'!Print_Area</vt:lpstr>
    </vt:vector>
  </TitlesOfParts>
  <Company>ADORC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</dc:creator>
  <cp:lastModifiedBy>user</cp:lastModifiedBy>
  <cp:lastPrinted>2011-12-15T05:59:35Z</cp:lastPrinted>
  <dcterms:created xsi:type="dcterms:W3CDTF">1999-12-23T06:42:33Z</dcterms:created>
  <dcterms:modified xsi:type="dcterms:W3CDTF">2022-02-27T06:31:55Z</dcterms:modified>
</cp:coreProperties>
</file>