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FMD" sheetId="1" state="visible" r:id="rId2"/>
    <sheet name="FMD IVT 1" sheetId="2" state="visible" r:id="rId3"/>
    <sheet name="FMD IVT 2" sheetId="3" state="visible" r:id="rId4"/>
    <sheet name="NTCs" sheetId="4" state="visible" r:id="rId5"/>
    <sheet name="Summary" sheetId="5" state="visible" r:id="rId6"/>
  </sheets>
  <definedNames>
    <definedName function="false" hidden="false" localSheetId="0" name="_xlnm.Print_Area" vbProcedure="false">FMD!$A$1:$T$57</definedName>
    <definedName function="false" hidden="false" localSheetId="1" name="_xlnm.Print_Area" vbProcedure="false">'FMD IVT 1'!$A$1:$U$33</definedName>
    <definedName function="false" hidden="false" localSheetId="2" name="_xlnm.Print_Area" vbProcedure="false">'FMD IVT 2'!$A$1:$U$33</definedName>
    <definedName function="false" hidden="false" localSheetId="3" name="_xlnm.Print_Area" vbProcedure="false">NTCs!$A$1:$F$68</definedName>
    <definedName function="false" hidden="false" localSheetId="4" name="_xlnm.Print_Area" vbProcedure="false">Summary!$A$1:$O$52</definedName>
    <definedName function="false" hidden="false" localSheetId="0" name="_xlnm.Print_Area" vbProcedure="false">FMD!$A$1:$T$57</definedName>
    <definedName function="false" hidden="false" localSheetId="1" name="_xlnm.Print_Area" vbProcedure="false">'FMD IVT 1'!$A$1:$U$33</definedName>
    <definedName function="false" hidden="false" localSheetId="2" name="_xlnm.Print_Area" vbProcedure="false">'FMD IVT 2'!$A$1:$U$33</definedName>
    <definedName function="false" hidden="false" localSheetId="3" name="_xlnm.Print_Area" vbProcedure="false">NTCs!$A$1:$F$68</definedName>
    <definedName function="false" hidden="false" localSheetId="4" name="_xlnm.Print_Area" vbProcedure="false">Summary!$A$1:$O$52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<sst xmlns="http://schemas.openxmlformats.org/spreadsheetml/2006/main" count="317" uniqueCount="51">
  <si>
    <t xml:space="preserve">Specifications for Wet FMD RT-PCR - ABI7500 Version (Catalog#: TC-9100-96)</t>
  </si>
  <si>
    <t xml:space="preserve">FMD IVT RNA</t>
  </si>
  <si>
    <t xml:space="preserve">Mix without ROX</t>
  </si>
  <si>
    <t xml:space="preserve">FAM</t>
  </si>
  <si>
    <t xml:space="preserve">CY5</t>
  </si>
  <si>
    <t xml:space="preserve">Threshold</t>
  </si>
  <si>
    <t xml:space="preserve">Baseline</t>
  </si>
  <si>
    <t xml:space="preserve">Start:10-End:20</t>
  </si>
  <si>
    <t xml:space="preserve">FMD (FAM)</t>
  </si>
  <si>
    <t xml:space="preserve">IC (CY5)</t>
  </si>
  <si>
    <t xml:space="preserve">Ct Values</t>
  </si>
  <si>
    <t xml:space="preserve">Standard Curve</t>
  </si>
  <si>
    <t xml:space="preserve">1E00c/uL</t>
  </si>
  <si>
    <t xml:space="preserve">1E01c/uL</t>
  </si>
  <si>
    <t xml:space="preserve">1E02c/uL</t>
  </si>
  <si>
    <t xml:space="preserve">1E03c/uL</t>
  </si>
  <si>
    <t xml:space="preserve">1E04c/uL</t>
  </si>
  <si>
    <t xml:space="preserve">Slope</t>
  </si>
  <si>
    <t xml:space="preserve">Y-intercept</t>
  </si>
  <si>
    <t xml:space="preserve">R2</t>
  </si>
  <si>
    <t xml:space="preserve">RR</t>
  </si>
  <si>
    <t xml:space="preserve">Mix Lot 1 110117</t>
  </si>
  <si>
    <t xml:space="preserve">Undetermined</t>
  </si>
  <si>
    <t xml:space="preserve">Mix lot 2 110217</t>
  </si>
  <si>
    <t xml:space="preserve">Mix Lot 3 110317</t>
  </si>
  <si>
    <t xml:space="preserve">EG</t>
  </si>
  <si>
    <t xml:space="preserve">ZS</t>
  </si>
  <si>
    <t xml:space="preserve">Average Value</t>
  </si>
  <si>
    <t xml:space="preserve">Median Value</t>
  </si>
  <si>
    <t xml:space="preserve">FIO</t>
  </si>
  <si>
    <t xml:space="preserve">Average Fluor.</t>
  </si>
  <si>
    <t xml:space="preserve">Specifications</t>
  </si>
  <si>
    <t xml:space="preserve">Min. Ct Value</t>
  </si>
  <si>
    <t xml:space="preserve">Max. Ct Value</t>
  </si>
  <si>
    <t xml:space="preserve">Min. Fluor.</t>
  </si>
  <si>
    <t xml:space="preserve">FMD IVT#3 RNA</t>
  </si>
  <si>
    <t xml:space="preserve">Mix Lot 110117</t>
  </si>
  <si>
    <t xml:space="preserve">Mix lot  110217</t>
  </si>
  <si>
    <t xml:space="preserve">Mix Lot  011818</t>
  </si>
  <si>
    <t xml:space="preserve">FMD IVT #3 RNA</t>
  </si>
  <si>
    <t xml:space="preserve">FMD IVT#2 RNA</t>
  </si>
  <si>
    <t xml:space="preserve">FMD IVT #2 RNA</t>
  </si>
  <si>
    <t xml:space="preserve">NTCs</t>
  </si>
  <si>
    <t xml:space="preserve">Mix 1:</t>
  </si>
  <si>
    <t xml:space="preserve">Mix 2:</t>
  </si>
  <si>
    <t xml:space="preserve">Mix 3:</t>
  </si>
  <si>
    <t xml:space="preserve">FMD</t>
  </si>
  <si>
    <t xml:space="preserve">IC</t>
  </si>
  <si>
    <t xml:space="preserve">N/A</t>
  </si>
  <si>
    <t xml:space="preserve">Negative</t>
  </si>
  <si>
    <t xml:space="preserve">Mix with ROX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</si>
</sst>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"/>
    <numFmt numFmtId="166" formatCode="#,##0.00"/>
    <numFmt numFmtId="167" formatCode="0.0E+00"/>
    <numFmt numFmtId="168" formatCode="@"/>
    <numFmt numFmtId="169" formatCode="0.0"/>
    <numFmt numFmtId="170" formatCode="0.0000"/>
    <numFmt numFmtId="171" formatCode="0.00E+0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sz val="13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984807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00B050"/>
        <bgColor rgb="FF008080"/>
      </patternFill>
    </fill>
    <fill>
      <patternFill patternType="solid">
        <fgColor rgb="FF7DF874"/>
        <bgColor rgb="FF99CC00"/>
      </patternFill>
    </fill>
    <fill>
      <patternFill patternType="solid">
        <fgColor rgb="FFC0504D"/>
        <bgColor rgb="FF993366"/>
      </patternFill>
    </fill>
    <fill>
      <patternFill patternType="solid">
        <fgColor rgb="FFF2FA90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FE877A"/>
        <bgColor rgb="FFFF99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5" fillId="2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7" fillId="3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8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4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6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6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5" fillId="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1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12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12" fillId="2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12" fillId="6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2" borderId="2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13" fillId="2" borderId="2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6" fontId="12" fillId="2" borderId="2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2" fillId="2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2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0" fillId="7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2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8" borderId="2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0" fillId="0" borderId="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7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7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8" borderId="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2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12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2" fillId="6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2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12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8" fillId="3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3" borderId="1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8" fillId="0" borderId="0" xfId="0" applyFont="true" applyBorder="false" applyAlignment="true" applyProtection="true">
      <alignment horizontal="general" vertical="center" textRotation="0" wrapText="true" indent="0" shrinkToFit="true"/>
      <protection locked="false" hidden="false"/>
    </xf>
    <xf numFmtId="164" fontId="6" fillId="0" borderId="0" xfId="0" applyFont="tru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8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12" fillId="6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8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8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9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71" fontId="6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6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5" fontId="6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5" fillId="5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1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1" fillId="0" borderId="0" xfId="0" applyFont="tru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11" fillId="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12" fillId="8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2" fillId="0" borderId="0" xfId="0" applyFont="true" applyBorder="false" applyAlignment="true" applyProtection="true">
      <alignment horizontal="center" vertical="bottom" textRotation="0" wrapText="true" indent="0" shrinkToFit="false"/>
      <protection locked="false" hidden="false"/>
    </xf>
    <xf numFmtId="164" fontId="13" fillId="2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0" fillId="0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70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12" fillId="8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5" xfId="0" applyFont="true" applyBorder="true" applyAlignment="true" applyProtection="true">
      <alignment horizontal="general" vertical="center" textRotation="0" wrapText="true" indent="0" shrinkToFit="true"/>
      <protection locked="false" hidden="false"/>
    </xf>
    <xf numFmtId="164" fontId="6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1" fontId="1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true"/>
      <protection locked="true" hidden="false"/>
    </xf>
    <xf numFmtId="165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9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E877A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7DF874"/>
      <rgbColor rgb="FFF2FA90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84807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9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70" zoomScaleNormal="70" zoomScalePageLayoutView="100" workbookViewId="0">
      <selection pane="topLeft" activeCell="E53" activeCellId="0" sqref="E53"/>
    </sheetView>
  </sheetViews>
  <sheetFormatPr defaultRowHeight="15"/>
  <cols>
    <col collapsed="false" hidden="false" max="2" min="1" style="1" width="10.3886639676113"/>
    <col collapsed="false" hidden="false" max="4" min="3" style="2" width="16.3886639676113"/>
    <col collapsed="false" hidden="false" max="5" min="5" style="3" width="13.6032388663968"/>
    <col collapsed="false" hidden="false" max="7" min="6" style="3" width="11.6761133603239"/>
    <col collapsed="false" hidden="false" max="8" min="8" style="2" width="11.6761133603239"/>
    <col collapsed="false" hidden="false" max="10" min="9" style="1" width="10.3886639676113"/>
    <col collapsed="false" hidden="false" max="11" min="11" style="4" width="10.3886639676113"/>
    <col collapsed="false" hidden="false" max="16" min="12" style="1" width="10.3886639676113"/>
    <col collapsed="false" hidden="false" max="19" min="17" style="3" width="10.3886639676113"/>
    <col collapsed="false" hidden="false" max="20" min="20" style="1" width="10.3886639676113"/>
    <col collapsed="false" hidden="false" max="1025" min="21" style="1" width="9.10526315789474"/>
  </cols>
  <sheetData>
    <row r="1" s="5" customFormat="true" ht="15.75" hidden="false" customHeight="true" outlineLevel="0" collapsed="false">
      <c r="A1" s="2"/>
      <c r="B1" s="2"/>
      <c r="E1" s="2"/>
      <c r="F1" s="1"/>
      <c r="G1" s="1"/>
      <c r="I1" s="2"/>
      <c r="J1" s="2"/>
      <c r="M1" s="2"/>
      <c r="N1" s="2"/>
      <c r="O1" s="2"/>
      <c r="P1" s="2"/>
      <c r="Q1" s="2"/>
      <c r="R1" s="1"/>
      <c r="S1" s="1"/>
      <c r="T1" s="2"/>
    </row>
    <row r="2" s="5" customFormat="true" ht="22.5" hidden="false" customHeight="true" outlineLevel="0" collapsed="false">
      <c r="A2" s="6"/>
      <c r="B2" s="6"/>
      <c r="C2" s="6"/>
      <c r="D2" s="6"/>
      <c r="E2" s="7" t="s">
        <v>0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T2" s="8"/>
    </row>
    <row r="3" s="5" customFormat="true" ht="22.5" hidden="false" customHeight="true" outlineLevel="0" collapsed="false">
      <c r="A3" s="2"/>
      <c r="B3" s="2"/>
      <c r="E3" s="9" t="s">
        <v>1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T3" s="8"/>
    </row>
    <row r="4" s="5" customFormat="true" ht="15.75" hidden="false" customHeight="true" outlineLevel="0" collapsed="false">
      <c r="A4" s="2"/>
      <c r="B4" s="2"/>
      <c r="E4" s="2"/>
      <c r="H4" s="8"/>
      <c r="I4" s="8"/>
      <c r="J4" s="8"/>
      <c r="M4" s="2"/>
      <c r="N4" s="2"/>
      <c r="O4" s="2"/>
      <c r="P4" s="2"/>
      <c r="Q4" s="2"/>
      <c r="T4" s="8"/>
    </row>
    <row r="5" s="10" customFormat="true" ht="19.5" hidden="false" customHeight="true" outlineLevel="0" collapsed="false">
      <c r="C5" s="11"/>
      <c r="D5" s="11"/>
      <c r="I5" s="12" t="s">
        <v>2</v>
      </c>
      <c r="J5" s="12"/>
      <c r="K5" s="13" t="s">
        <v>3</v>
      </c>
      <c r="L5" s="13"/>
      <c r="M5" s="14" t="s">
        <v>4</v>
      </c>
      <c r="N5" s="14"/>
    </row>
    <row r="6" s="5" customFormat="true" ht="19.5" hidden="false" customHeight="true" outlineLevel="0" collapsed="false">
      <c r="A6" s="10"/>
      <c r="B6" s="10"/>
      <c r="C6" s="11"/>
      <c r="D6" s="11"/>
      <c r="E6" s="10"/>
      <c r="F6" s="10"/>
      <c r="G6" s="10"/>
      <c r="H6" s="10"/>
      <c r="I6" s="12" t="s">
        <v>5</v>
      </c>
      <c r="J6" s="12"/>
      <c r="K6" s="15" t="n">
        <v>69000</v>
      </c>
      <c r="L6" s="15"/>
      <c r="M6" s="15" t="n">
        <v>26000</v>
      </c>
      <c r="N6" s="15"/>
    </row>
    <row r="7" s="5" customFormat="true" ht="30.75" hidden="false" customHeight="true" outlineLevel="0" collapsed="false">
      <c r="A7" s="10"/>
      <c r="B7" s="10"/>
      <c r="C7" s="11"/>
      <c r="D7" s="11"/>
      <c r="E7" s="10"/>
      <c r="F7" s="10"/>
      <c r="G7" s="10"/>
      <c r="H7" s="10"/>
      <c r="I7" s="12" t="s">
        <v>6</v>
      </c>
      <c r="J7" s="12"/>
      <c r="K7" s="16" t="s">
        <v>7</v>
      </c>
      <c r="L7" s="16"/>
      <c r="M7" s="17" t="s">
        <v>7</v>
      </c>
      <c r="N7" s="17"/>
    </row>
    <row r="8" s="5" customFormat="true" ht="15.75" hidden="false" customHeight="true" outlineLevel="0" collapsed="false">
      <c r="A8" s="18"/>
    </row>
    <row r="9" s="23" customFormat="true" ht="15.75" hidden="false" customHeight="true" outlineLevel="0" collapsed="false">
      <c r="A9" s="19"/>
      <c r="B9" s="19"/>
      <c r="C9" s="20" t="s">
        <v>8</v>
      </c>
      <c r="D9" s="20"/>
      <c r="E9" s="20"/>
      <c r="F9" s="20"/>
      <c r="G9" s="20"/>
      <c r="H9" s="20"/>
      <c r="I9" s="20"/>
      <c r="J9" s="20"/>
      <c r="K9" s="20"/>
      <c r="L9" s="21"/>
      <c r="M9" s="19"/>
      <c r="N9" s="19"/>
      <c r="O9" s="22" t="s">
        <v>9</v>
      </c>
      <c r="P9" s="22"/>
      <c r="Q9" s="22"/>
      <c r="R9" s="22"/>
      <c r="S9" s="22"/>
      <c r="T9" s="22"/>
    </row>
    <row r="10" s="24" customFormat="true" ht="15.75" hidden="false" customHeight="true" outlineLevel="0" collapsed="false">
      <c r="C10" s="25" t="s">
        <v>10</v>
      </c>
      <c r="D10" s="25"/>
      <c r="E10" s="25"/>
      <c r="F10" s="25"/>
      <c r="G10" s="25"/>
      <c r="H10" s="25"/>
      <c r="I10" s="25" t="s">
        <v>11</v>
      </c>
      <c r="J10" s="25"/>
      <c r="K10" s="25"/>
      <c r="L10" s="26"/>
      <c r="O10" s="25" t="s">
        <v>10</v>
      </c>
      <c r="P10" s="25"/>
      <c r="Q10" s="25"/>
      <c r="R10" s="25"/>
      <c r="S10" s="25"/>
      <c r="T10" s="25"/>
    </row>
    <row r="11" s="33" customFormat="true" ht="15.75" hidden="false" customHeight="true" outlineLevel="0" collapsed="false">
      <c r="A11" s="24"/>
      <c r="B11" s="24"/>
      <c r="C11" s="27" t="s">
        <v>12</v>
      </c>
      <c r="D11" s="27"/>
      <c r="E11" s="28" t="s">
        <v>13</v>
      </c>
      <c r="F11" s="28" t="s">
        <v>14</v>
      </c>
      <c r="G11" s="29" t="s">
        <v>15</v>
      </c>
      <c r="H11" s="28" t="s">
        <v>16</v>
      </c>
      <c r="I11" s="30" t="s">
        <v>17</v>
      </c>
      <c r="J11" s="31" t="s">
        <v>18</v>
      </c>
      <c r="K11" s="32" t="s">
        <v>19</v>
      </c>
      <c r="M11" s="34"/>
      <c r="N11" s="34"/>
      <c r="O11" s="27" t="s">
        <v>12</v>
      </c>
      <c r="P11" s="27"/>
      <c r="Q11" s="28" t="s">
        <v>13</v>
      </c>
      <c r="R11" s="28" t="s">
        <v>14</v>
      </c>
      <c r="S11" s="28" t="s">
        <v>15</v>
      </c>
      <c r="T11" s="28" t="s">
        <v>16</v>
      </c>
    </row>
    <row r="12" s="5" customFormat="true" ht="15.75" hidden="false" customHeight="true" outlineLevel="0" collapsed="false">
      <c r="A12" s="35" t="s">
        <v>20</v>
      </c>
      <c r="B12" s="36" t="s">
        <v>21</v>
      </c>
      <c r="C12" s="37" t="s">
        <v>22</v>
      </c>
      <c r="D12" s="37" t="s">
        <v>22</v>
      </c>
      <c r="E12" s="38" t="n">
        <v>35.3467</v>
      </c>
      <c r="F12" s="38" t="n">
        <v>32.7585</v>
      </c>
      <c r="G12" s="39" t="n">
        <v>28.7909</v>
      </c>
      <c r="H12" s="38" t="n">
        <v>25.596</v>
      </c>
      <c r="I12" s="40" t="n">
        <v>-3.3901</v>
      </c>
      <c r="J12" s="40" t="n">
        <v>39.123</v>
      </c>
      <c r="K12" s="41" t="n">
        <v>0.9956</v>
      </c>
      <c r="M12" s="35" t="s">
        <v>20</v>
      </c>
      <c r="N12" s="36" t="s">
        <v>21</v>
      </c>
      <c r="O12" s="38" t="n">
        <v>31.4692</v>
      </c>
      <c r="P12" s="38" t="n">
        <v>32.1928</v>
      </c>
      <c r="Q12" s="38" t="n">
        <v>31.9806</v>
      </c>
      <c r="R12" s="38" t="n">
        <v>32.0624</v>
      </c>
      <c r="S12" s="38" t="n">
        <v>31.8906</v>
      </c>
      <c r="T12" s="38" t="n">
        <v>32.1822</v>
      </c>
    </row>
    <row r="13" customFormat="false" ht="15.75" hidden="false" customHeight="true" outlineLevel="0" collapsed="false">
      <c r="A13" s="35"/>
      <c r="B13" s="35"/>
      <c r="C13" s="42" t="s">
        <v>22</v>
      </c>
      <c r="D13" s="42" t="s">
        <v>22</v>
      </c>
      <c r="E13" s="38" t="n">
        <v>35.9443</v>
      </c>
      <c r="F13" s="38" t="n">
        <v>32.7602</v>
      </c>
      <c r="G13" s="39" t="n">
        <v>28.8926</v>
      </c>
      <c r="H13" s="38" t="n">
        <v>25.5998</v>
      </c>
      <c r="I13" s="40"/>
      <c r="J13" s="40"/>
      <c r="K13" s="40"/>
      <c r="L13" s="0"/>
      <c r="M13" s="35"/>
      <c r="N13" s="35"/>
      <c r="O13" s="38" t="n">
        <v>31.8116</v>
      </c>
      <c r="P13" s="38" t="n">
        <v>31.7547</v>
      </c>
      <c r="Q13" s="38" t="n">
        <v>31.5653</v>
      </c>
      <c r="R13" s="38" t="n">
        <v>31.6665</v>
      </c>
      <c r="S13" s="38" t="n">
        <v>31.3385</v>
      </c>
      <c r="T13" s="38" t="n">
        <v>32.0378</v>
      </c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.75" hidden="false" customHeight="true" outlineLevel="0" collapsed="false">
      <c r="A14" s="35"/>
      <c r="B14" s="35"/>
      <c r="C14" s="42" t="s">
        <v>22</v>
      </c>
      <c r="D14" s="42" t="s">
        <v>22</v>
      </c>
      <c r="E14" s="38" t="n">
        <v>36.0749</v>
      </c>
      <c r="F14" s="38" t="n">
        <v>32.2626</v>
      </c>
      <c r="G14" s="39" t="n">
        <v>28.9293</v>
      </c>
      <c r="H14" s="38" t="n">
        <v>25.5588</v>
      </c>
      <c r="I14" s="40"/>
      <c r="J14" s="40"/>
      <c r="K14" s="40"/>
      <c r="L14" s="0"/>
      <c r="M14" s="35"/>
      <c r="N14" s="35"/>
      <c r="O14" s="38" t="n">
        <v>31.6883</v>
      </c>
      <c r="P14" s="38" t="n">
        <v>31.7368</v>
      </c>
      <c r="Q14" s="38" t="n">
        <v>31.6329</v>
      </c>
      <c r="R14" s="38" t="n">
        <v>31.5228</v>
      </c>
      <c r="S14" s="38" t="n">
        <v>31.4836</v>
      </c>
      <c r="T14" s="38" t="n">
        <v>31.9497</v>
      </c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.75" hidden="false" customHeight="true" outlineLevel="0" collapsed="false">
      <c r="A15" s="35"/>
      <c r="B15" s="35"/>
      <c r="C15" s="42" t="s">
        <v>22</v>
      </c>
      <c r="D15" s="42" t="s">
        <v>22</v>
      </c>
      <c r="E15" s="38" t="n">
        <v>35.3058</v>
      </c>
      <c r="F15" s="38" t="n">
        <v>32.0357</v>
      </c>
      <c r="G15" s="39" t="n">
        <v>29.0831</v>
      </c>
      <c r="H15" s="38" t="n">
        <v>25.423</v>
      </c>
      <c r="I15" s="40"/>
      <c r="J15" s="40"/>
      <c r="K15" s="40"/>
      <c r="L15" s="0"/>
      <c r="M15" s="35"/>
      <c r="N15" s="35"/>
      <c r="O15" s="38" t="n">
        <v>31.627</v>
      </c>
      <c r="P15" s="38" t="n">
        <v>31.734</v>
      </c>
      <c r="Q15" s="38" t="n">
        <v>31.8133</v>
      </c>
      <c r="R15" s="38" t="n">
        <v>31.7335</v>
      </c>
      <c r="S15" s="38" t="n">
        <v>31.8574</v>
      </c>
      <c r="T15" s="38" t="n">
        <v>31.3632</v>
      </c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5" customFormat="true" ht="15.75" hidden="false" customHeight="true" outlineLevel="0" collapsed="false">
      <c r="A16" s="35"/>
      <c r="B16" s="36" t="s">
        <v>23</v>
      </c>
      <c r="C16" s="43" t="s">
        <v>22</v>
      </c>
      <c r="D16" s="43" t="s">
        <v>22</v>
      </c>
      <c r="E16" s="44" t="n">
        <v>35.783</v>
      </c>
      <c r="F16" s="44" t="n">
        <v>32.8643</v>
      </c>
      <c r="G16" s="45" t="n">
        <v>29.4866</v>
      </c>
      <c r="H16" s="44" t="n">
        <v>26.3418</v>
      </c>
      <c r="I16" s="40" t="n">
        <v>-3.4473</v>
      </c>
      <c r="J16" s="40" t="n">
        <v>39.9988</v>
      </c>
      <c r="K16" s="41" t="n">
        <v>0.9922</v>
      </c>
      <c r="M16" s="35"/>
      <c r="N16" s="36" t="s">
        <v>23</v>
      </c>
      <c r="O16" s="44" t="n">
        <v>31.5664</v>
      </c>
      <c r="P16" s="44" t="n">
        <v>31.9956</v>
      </c>
      <c r="Q16" s="44" t="n">
        <v>32.056</v>
      </c>
      <c r="R16" s="44" t="n">
        <v>31.9103</v>
      </c>
      <c r="S16" s="44" t="n">
        <v>32.065</v>
      </c>
      <c r="T16" s="44" t="n">
        <v>32.1919</v>
      </c>
    </row>
    <row r="17" s="5" customFormat="true" ht="15.75" hidden="false" customHeight="true" outlineLevel="0" collapsed="false">
      <c r="A17" s="35"/>
      <c r="B17" s="35"/>
      <c r="C17" s="43" t="s">
        <v>22</v>
      </c>
      <c r="D17" s="43" t="s">
        <v>22</v>
      </c>
      <c r="E17" s="44" t="n">
        <v>37.266</v>
      </c>
      <c r="F17" s="44" t="n">
        <v>32.877</v>
      </c>
      <c r="G17" s="45" t="n">
        <v>29.6942</v>
      </c>
      <c r="H17" s="44" t="n">
        <v>26.2598</v>
      </c>
      <c r="I17" s="40"/>
      <c r="J17" s="40"/>
      <c r="K17" s="40"/>
      <c r="M17" s="35"/>
      <c r="N17" s="35"/>
      <c r="O17" s="44" t="n">
        <v>32.1433</v>
      </c>
      <c r="P17" s="44" t="n">
        <v>31.9975</v>
      </c>
      <c r="Q17" s="44" t="n">
        <v>31.8877</v>
      </c>
      <c r="R17" s="44" t="n">
        <v>31.9132</v>
      </c>
      <c r="S17" s="44" t="n">
        <v>32.1366</v>
      </c>
      <c r="T17" s="44" t="n">
        <v>32.2532</v>
      </c>
    </row>
    <row r="18" s="5" customFormat="true" ht="15.75" hidden="false" customHeight="true" outlineLevel="0" collapsed="false">
      <c r="A18" s="35"/>
      <c r="B18" s="35"/>
      <c r="C18" s="44" t="n">
        <v>38.295</v>
      </c>
      <c r="D18" s="43" t="s">
        <v>22</v>
      </c>
      <c r="E18" s="44" t="n">
        <v>36.9391</v>
      </c>
      <c r="F18" s="44" t="n">
        <v>32.9747</v>
      </c>
      <c r="G18" s="45" t="n">
        <v>29.6472</v>
      </c>
      <c r="H18" s="44" t="n">
        <v>26.3506</v>
      </c>
      <c r="I18" s="40"/>
      <c r="J18" s="40"/>
      <c r="K18" s="40"/>
      <c r="M18" s="35"/>
      <c r="N18" s="35"/>
      <c r="O18" s="44" t="n">
        <v>32.08</v>
      </c>
      <c r="P18" s="44" t="n">
        <v>32.2107</v>
      </c>
      <c r="Q18" s="44" t="n">
        <v>32.3186</v>
      </c>
      <c r="R18" s="44" t="n">
        <v>32.0658</v>
      </c>
      <c r="S18" s="44" t="n">
        <v>32.2859</v>
      </c>
      <c r="T18" s="44" t="n">
        <v>32.2045</v>
      </c>
    </row>
    <row r="19" s="5" customFormat="true" ht="15.75" hidden="false" customHeight="true" outlineLevel="0" collapsed="false">
      <c r="A19" s="35"/>
      <c r="B19" s="35"/>
      <c r="C19" s="44" t="n">
        <v>37.9375</v>
      </c>
      <c r="D19" s="43" t="s">
        <v>22</v>
      </c>
      <c r="E19" s="44" t="n">
        <v>36.928</v>
      </c>
      <c r="F19" s="44" t="n">
        <v>32.6168</v>
      </c>
      <c r="G19" s="45" t="n">
        <v>29.8345</v>
      </c>
      <c r="H19" s="44" t="n">
        <v>26.2222</v>
      </c>
      <c r="I19" s="40"/>
      <c r="J19" s="40"/>
      <c r="K19" s="40"/>
      <c r="M19" s="35"/>
      <c r="N19" s="35"/>
      <c r="O19" s="44" t="n">
        <v>32.0256</v>
      </c>
      <c r="P19" s="44" t="n">
        <v>31.8553</v>
      </c>
      <c r="Q19" s="44" t="n">
        <v>31.8074</v>
      </c>
      <c r="R19" s="44" t="n">
        <v>32.3414</v>
      </c>
      <c r="S19" s="44" t="n">
        <v>32.1084</v>
      </c>
      <c r="T19" s="44" t="n">
        <v>32.2104</v>
      </c>
    </row>
    <row r="20" s="5" customFormat="true" ht="15.75" hidden="false" customHeight="true" outlineLevel="0" collapsed="false">
      <c r="A20" s="35"/>
      <c r="B20" s="36" t="s">
        <v>24</v>
      </c>
      <c r="C20" s="44" t="n">
        <v>39.7039</v>
      </c>
      <c r="D20" s="43" t="s">
        <v>22</v>
      </c>
      <c r="E20" s="44" t="n">
        <v>35.9101</v>
      </c>
      <c r="F20" s="44" t="n">
        <v>32.4266</v>
      </c>
      <c r="G20" s="45" t="n">
        <v>29.0549</v>
      </c>
      <c r="H20" s="44" t="n">
        <v>25.826</v>
      </c>
      <c r="I20" s="40" t="n">
        <v>-3.5918</v>
      </c>
      <c r="J20" s="40" t="n">
        <v>39.9606</v>
      </c>
      <c r="K20" s="41" t="n">
        <v>0.9879</v>
      </c>
      <c r="M20" s="35"/>
      <c r="N20" s="36" t="s">
        <v>24</v>
      </c>
      <c r="O20" s="38" t="n">
        <v>30.9775</v>
      </c>
      <c r="P20" s="38" t="n">
        <v>30.8781</v>
      </c>
      <c r="Q20" s="38" t="n">
        <v>30.9101</v>
      </c>
      <c r="R20" s="38" t="n">
        <v>31.0799</v>
      </c>
      <c r="S20" s="44" t="n">
        <v>30.758</v>
      </c>
      <c r="T20" s="44" t="n">
        <v>31.1594</v>
      </c>
    </row>
    <row r="21" s="5" customFormat="true" ht="15.75" hidden="false" customHeight="true" outlineLevel="0" collapsed="false">
      <c r="A21" s="35"/>
      <c r="B21" s="35"/>
      <c r="C21" s="43" t="s">
        <v>22</v>
      </c>
      <c r="D21" s="44" t="n">
        <v>39.1904</v>
      </c>
      <c r="E21" s="44" t="n">
        <v>36.9664</v>
      </c>
      <c r="F21" s="44" t="n">
        <v>32.1409</v>
      </c>
      <c r="G21" s="45" t="n">
        <v>29.0611</v>
      </c>
      <c r="H21" s="44" t="n">
        <v>25.8082</v>
      </c>
      <c r="I21" s="40"/>
      <c r="J21" s="40"/>
      <c r="K21" s="40"/>
      <c r="M21" s="35"/>
      <c r="N21" s="35"/>
      <c r="O21" s="38" t="n">
        <v>30.9125</v>
      </c>
      <c r="P21" s="38" t="n">
        <v>31.0383</v>
      </c>
      <c r="Q21" s="38" t="n">
        <v>31.0293</v>
      </c>
      <c r="R21" s="38" t="n">
        <v>30.6451</v>
      </c>
      <c r="S21" s="44" t="n">
        <v>31.0036</v>
      </c>
      <c r="T21" s="44" t="n">
        <v>31.0522</v>
      </c>
    </row>
    <row r="22" s="5" customFormat="true" ht="15.75" hidden="false" customHeight="true" outlineLevel="0" collapsed="false">
      <c r="A22" s="35"/>
      <c r="B22" s="35"/>
      <c r="C22" s="44" t="n">
        <v>43.5056</v>
      </c>
      <c r="D22" s="43" t="s">
        <v>22</v>
      </c>
      <c r="E22" s="44" t="n">
        <v>37.621</v>
      </c>
      <c r="F22" s="44" t="n">
        <v>32.4741</v>
      </c>
      <c r="G22" s="45" t="n">
        <v>29.1926</v>
      </c>
      <c r="H22" s="44" t="n">
        <v>25.8143</v>
      </c>
      <c r="I22" s="40"/>
      <c r="J22" s="40"/>
      <c r="K22" s="40"/>
      <c r="M22" s="35"/>
      <c r="N22" s="35"/>
      <c r="O22" s="38" t="n">
        <v>30.8125</v>
      </c>
      <c r="P22" s="38" t="n">
        <v>30.8587</v>
      </c>
      <c r="Q22" s="38" t="n">
        <v>30.8523</v>
      </c>
      <c r="R22" s="38" t="n">
        <v>30.9621</v>
      </c>
      <c r="S22" s="44" t="n">
        <v>31.1815</v>
      </c>
      <c r="T22" s="44" t="n">
        <v>30.6953</v>
      </c>
    </row>
    <row r="23" s="5" customFormat="true" ht="15.75" hidden="false" customHeight="true" outlineLevel="0" collapsed="false">
      <c r="A23" s="35"/>
      <c r="B23" s="35"/>
      <c r="C23" s="43" t="s">
        <v>22</v>
      </c>
      <c r="D23" s="44" t="n">
        <v>43.6524</v>
      </c>
      <c r="E23" s="44" t="n">
        <v>36.1882</v>
      </c>
      <c r="F23" s="44" t="n">
        <v>32.3746</v>
      </c>
      <c r="G23" s="45" t="n">
        <v>29.1845</v>
      </c>
      <c r="H23" s="44" t="n">
        <v>25.6544</v>
      </c>
      <c r="I23" s="40"/>
      <c r="J23" s="40"/>
      <c r="K23" s="40"/>
      <c r="M23" s="35"/>
      <c r="N23" s="35"/>
      <c r="O23" s="38" t="n">
        <v>31.0334</v>
      </c>
      <c r="P23" s="38" t="n">
        <v>30.8823</v>
      </c>
      <c r="Q23" s="38" t="n">
        <v>31.1068</v>
      </c>
      <c r="R23" s="38" t="n">
        <v>31.0069</v>
      </c>
      <c r="S23" s="44" t="n">
        <v>31.0935</v>
      </c>
      <c r="T23" s="44" t="n">
        <v>31.1053</v>
      </c>
    </row>
    <row r="24" s="5" customFormat="true" ht="15.75" hidden="false" customHeight="true" outlineLevel="0" collapsed="false">
      <c r="A24" s="35" t="s">
        <v>25</v>
      </c>
      <c r="B24" s="36" t="s">
        <v>21</v>
      </c>
      <c r="C24" s="44" t="n">
        <v>37.9464</v>
      </c>
      <c r="D24" s="44" t="n">
        <v>37.9531</v>
      </c>
      <c r="E24" s="44" t="n">
        <v>36.5183</v>
      </c>
      <c r="F24" s="44" t="n">
        <v>32.9249</v>
      </c>
      <c r="G24" s="45" t="n">
        <v>29.51</v>
      </c>
      <c r="H24" s="44" t="n">
        <v>25.4671</v>
      </c>
      <c r="I24" s="40" t="n">
        <v>-3.536</v>
      </c>
      <c r="J24" s="40" t="n">
        <v>39.6793</v>
      </c>
      <c r="K24" s="41" t="n">
        <v>0.9938</v>
      </c>
      <c r="M24" s="35" t="s">
        <v>25</v>
      </c>
      <c r="N24" s="36" t="s">
        <v>21</v>
      </c>
      <c r="O24" s="44" t="n">
        <v>34.6893</v>
      </c>
      <c r="P24" s="44" t="n">
        <v>31.2967</v>
      </c>
      <c r="Q24" s="44" t="n">
        <v>31.3991</v>
      </c>
      <c r="R24" s="44" t="n">
        <v>31.2624</v>
      </c>
      <c r="S24" s="44" t="n">
        <v>44.5662</v>
      </c>
      <c r="T24" s="44" t="n">
        <v>31.6559</v>
      </c>
    </row>
    <row r="25" s="5" customFormat="true" ht="15.75" hidden="false" customHeight="true" outlineLevel="0" collapsed="false">
      <c r="A25" s="35"/>
      <c r="B25" s="35"/>
      <c r="C25" s="44" t="n">
        <v>39.9808</v>
      </c>
      <c r="D25" s="43" t="s">
        <v>22</v>
      </c>
      <c r="E25" s="44" t="n">
        <v>35.2747</v>
      </c>
      <c r="F25" s="44" t="n">
        <v>32.4294</v>
      </c>
      <c r="G25" s="45" t="n">
        <v>28.7828</v>
      </c>
      <c r="H25" s="44" t="n">
        <v>25.4181</v>
      </c>
      <c r="I25" s="40"/>
      <c r="J25" s="40"/>
      <c r="K25" s="40"/>
      <c r="M25" s="35"/>
      <c r="N25" s="35"/>
      <c r="O25" s="44" t="n">
        <v>32.3071</v>
      </c>
      <c r="P25" s="44" t="n">
        <v>31.4549</v>
      </c>
      <c r="Q25" s="44" t="n">
        <v>31.9354</v>
      </c>
      <c r="R25" s="44" t="n">
        <v>31.3712</v>
      </c>
      <c r="S25" s="44" t="n">
        <v>31.8249</v>
      </c>
      <c r="T25" s="44" t="n">
        <v>31.4863</v>
      </c>
    </row>
    <row r="26" s="5" customFormat="true" ht="15.75" hidden="false" customHeight="true" outlineLevel="0" collapsed="false">
      <c r="A26" s="35"/>
      <c r="B26" s="35"/>
      <c r="C26" s="44" t="n">
        <v>42.6752</v>
      </c>
      <c r="D26" s="44" t="n">
        <v>37.7491</v>
      </c>
      <c r="E26" s="44" t="n">
        <v>36.2334</v>
      </c>
      <c r="F26" s="44" t="n">
        <v>32.8455</v>
      </c>
      <c r="G26" s="45" t="n">
        <v>28.7914</v>
      </c>
      <c r="H26" s="44" t="n">
        <v>25.4874</v>
      </c>
      <c r="I26" s="40"/>
      <c r="J26" s="40"/>
      <c r="K26" s="40"/>
      <c r="M26" s="35"/>
      <c r="N26" s="35"/>
      <c r="O26" s="44" t="n">
        <v>31.6778</v>
      </c>
      <c r="P26" s="44" t="n">
        <v>31.5905</v>
      </c>
      <c r="Q26" s="44" t="n">
        <v>31.7272</v>
      </c>
      <c r="R26" s="44" t="n">
        <v>31.2312</v>
      </c>
      <c r="S26" s="44" t="n">
        <v>31.5017</v>
      </c>
      <c r="T26" s="44" t="n">
        <v>31.6299</v>
      </c>
    </row>
    <row r="27" s="5" customFormat="true" ht="15.75" hidden="false" customHeight="true" outlineLevel="0" collapsed="false">
      <c r="A27" s="35"/>
      <c r="B27" s="35"/>
      <c r="C27" s="43" t="s">
        <v>22</v>
      </c>
      <c r="D27" s="43" t="s">
        <v>22</v>
      </c>
      <c r="E27" s="44" t="n">
        <v>36.1651</v>
      </c>
      <c r="F27" s="44" t="n">
        <v>32.7279</v>
      </c>
      <c r="G27" s="45" t="n">
        <v>29.3427</v>
      </c>
      <c r="H27" s="44" t="n">
        <v>25.5037</v>
      </c>
      <c r="I27" s="40"/>
      <c r="J27" s="40"/>
      <c r="K27" s="40"/>
      <c r="M27" s="35"/>
      <c r="N27" s="35"/>
      <c r="O27" s="44" t="n">
        <v>31.2608</v>
      </c>
      <c r="P27" s="44" t="n">
        <v>31.2122</v>
      </c>
      <c r="Q27" s="44" t="n">
        <v>31.3232</v>
      </c>
      <c r="R27" s="44" t="n">
        <v>31.2185</v>
      </c>
      <c r="S27" s="44" t="n">
        <v>31.7277</v>
      </c>
      <c r="T27" s="44" t="n">
        <v>31.7294</v>
      </c>
    </row>
    <row r="28" s="5" customFormat="true" ht="15.75" hidden="false" customHeight="true" outlineLevel="0" collapsed="false">
      <c r="A28" s="35"/>
      <c r="B28" s="36" t="s">
        <v>23</v>
      </c>
      <c r="C28" s="43" t="s">
        <v>22</v>
      </c>
      <c r="D28" s="43" t="s">
        <v>22</v>
      </c>
      <c r="E28" s="44" t="n">
        <v>36.1132</v>
      </c>
      <c r="F28" s="44" t="n">
        <v>33.7518</v>
      </c>
      <c r="G28" s="45" t="n">
        <v>29.409</v>
      </c>
      <c r="H28" s="44" t="n">
        <v>26.6304</v>
      </c>
      <c r="I28" s="40" t="n">
        <v>-3.0887</v>
      </c>
      <c r="J28" s="40" t="n">
        <v>39.1757</v>
      </c>
      <c r="K28" s="41" t="n">
        <v>0.9923</v>
      </c>
      <c r="M28" s="35"/>
      <c r="N28" s="36" t="s">
        <v>23</v>
      </c>
      <c r="O28" s="44" t="n">
        <v>33.1123</v>
      </c>
      <c r="P28" s="44" t="n">
        <v>32.1906</v>
      </c>
      <c r="Q28" s="44" t="n">
        <v>32.2573</v>
      </c>
      <c r="R28" s="44" t="n">
        <v>32.1947</v>
      </c>
      <c r="S28" s="44" t="n">
        <v>36.4811</v>
      </c>
      <c r="T28" s="44" t="n">
        <v>31.9907</v>
      </c>
    </row>
    <row r="29" s="5" customFormat="true" ht="15.75" hidden="false" customHeight="true" outlineLevel="0" collapsed="false">
      <c r="A29" s="35"/>
      <c r="B29" s="35"/>
      <c r="C29" s="43" t="s">
        <v>22</v>
      </c>
      <c r="D29" s="43" t="s">
        <v>22</v>
      </c>
      <c r="E29" s="44" t="n">
        <v>35.8715</v>
      </c>
      <c r="F29" s="44" t="n">
        <v>32.9201</v>
      </c>
      <c r="G29" s="45" t="n">
        <v>29.4122</v>
      </c>
      <c r="H29" s="44" t="n">
        <v>26.9381</v>
      </c>
      <c r="I29" s="40"/>
      <c r="J29" s="40"/>
      <c r="K29" s="40"/>
      <c r="M29" s="35"/>
      <c r="N29" s="35"/>
      <c r="O29" s="44" t="n">
        <v>31.9554</v>
      </c>
      <c r="P29" s="44" t="n">
        <v>31.8596</v>
      </c>
      <c r="Q29" s="44" t="n">
        <v>31.848</v>
      </c>
      <c r="R29" s="44" t="n">
        <v>31.9098</v>
      </c>
      <c r="S29" s="44" t="n">
        <v>32.0659</v>
      </c>
      <c r="T29" s="44" t="n">
        <v>32.2313</v>
      </c>
    </row>
    <row r="30" s="5" customFormat="true" ht="15.75" hidden="false" customHeight="true" outlineLevel="0" collapsed="false">
      <c r="A30" s="35"/>
      <c r="B30" s="35"/>
      <c r="C30" s="43" t="s">
        <v>22</v>
      </c>
      <c r="D30" s="44" t="n">
        <v>42.0208</v>
      </c>
      <c r="E30" s="44" t="n">
        <v>36.6653</v>
      </c>
      <c r="F30" s="44" t="n">
        <v>33.2853</v>
      </c>
      <c r="G30" s="45" t="n">
        <v>29.7454</v>
      </c>
      <c r="H30" s="44" t="n">
        <v>26.9429</v>
      </c>
      <c r="I30" s="40"/>
      <c r="J30" s="40"/>
      <c r="K30" s="40"/>
      <c r="M30" s="35"/>
      <c r="N30" s="35"/>
      <c r="O30" s="44" t="n">
        <v>31.9667</v>
      </c>
      <c r="P30" s="44" t="n">
        <v>32.0196</v>
      </c>
      <c r="Q30" s="44" t="n">
        <v>31.8291</v>
      </c>
      <c r="R30" s="44" t="n">
        <v>32.0655</v>
      </c>
      <c r="S30" s="44" t="n">
        <v>32.2101</v>
      </c>
      <c r="T30" s="44" t="n">
        <v>31.9177</v>
      </c>
    </row>
    <row r="31" s="5" customFormat="true" ht="15.75" hidden="false" customHeight="true" outlineLevel="0" collapsed="false">
      <c r="A31" s="35"/>
      <c r="B31" s="35"/>
      <c r="C31" s="43" t="s">
        <v>22</v>
      </c>
      <c r="D31" s="44" t="n">
        <v>41.1438</v>
      </c>
      <c r="E31" s="44" t="n">
        <v>35.8671</v>
      </c>
      <c r="F31" s="44" t="n">
        <v>32.9032</v>
      </c>
      <c r="G31" s="45" t="n">
        <v>30.0657</v>
      </c>
      <c r="H31" s="44" t="n">
        <v>28.8939</v>
      </c>
      <c r="I31" s="40"/>
      <c r="J31" s="40"/>
      <c r="K31" s="40"/>
      <c r="M31" s="35"/>
      <c r="N31" s="35"/>
      <c r="O31" s="44" t="n">
        <v>31.5385</v>
      </c>
      <c r="P31" s="44" t="n">
        <v>32.0916</v>
      </c>
      <c r="Q31" s="44" t="n">
        <v>32.3121</v>
      </c>
      <c r="R31" s="44" t="n">
        <v>31.6806</v>
      </c>
      <c r="S31" s="44" t="n">
        <v>32.4715</v>
      </c>
      <c r="T31" s="44" t="n">
        <v>33.0183</v>
      </c>
    </row>
    <row r="32" s="5" customFormat="true" ht="15.75" hidden="false" customHeight="true" outlineLevel="0" collapsed="false">
      <c r="A32" s="35"/>
      <c r="B32" s="36" t="s">
        <v>24</v>
      </c>
      <c r="C32" s="43" t="s">
        <v>22</v>
      </c>
      <c r="D32" s="44" t="n">
        <v>40.6483</v>
      </c>
      <c r="E32" s="44" t="n">
        <v>36.0483</v>
      </c>
      <c r="F32" s="44" t="n">
        <v>32.6243</v>
      </c>
      <c r="G32" s="45" t="n">
        <v>29.2283</v>
      </c>
      <c r="H32" s="44" t="n">
        <v>25.7388</v>
      </c>
      <c r="I32" s="40" t="n">
        <v>-3.54</v>
      </c>
      <c r="J32" s="40" t="n">
        <v>39.9</v>
      </c>
      <c r="K32" s="41" t="n">
        <v>0.99</v>
      </c>
      <c r="M32" s="35"/>
      <c r="N32" s="36" t="s">
        <v>24</v>
      </c>
      <c r="O32" s="44" t="n">
        <v>32.1431</v>
      </c>
      <c r="P32" s="44" t="n">
        <v>30.5068</v>
      </c>
      <c r="Q32" s="44" t="n">
        <v>30.7837</v>
      </c>
      <c r="R32" s="44" t="n">
        <v>30.5058</v>
      </c>
      <c r="S32" s="44" t="n">
        <v>30.8479</v>
      </c>
      <c r="T32" s="44" t="n">
        <v>30.7986</v>
      </c>
    </row>
    <row r="33" s="5" customFormat="true" ht="15.75" hidden="false" customHeight="true" outlineLevel="0" collapsed="false">
      <c r="A33" s="35"/>
      <c r="B33" s="35"/>
      <c r="C33" s="44" t="n">
        <v>38.3985</v>
      </c>
      <c r="D33" s="44" t="n">
        <v>38.1473</v>
      </c>
      <c r="E33" s="44" t="n">
        <v>36.3517</v>
      </c>
      <c r="F33" s="44" t="n">
        <v>32.6279</v>
      </c>
      <c r="G33" s="45" t="n">
        <v>29.3232</v>
      </c>
      <c r="H33" s="44" t="n">
        <v>25.9013</v>
      </c>
      <c r="I33" s="40"/>
      <c r="J33" s="40"/>
      <c r="K33" s="40"/>
      <c r="M33" s="35"/>
      <c r="N33" s="35"/>
      <c r="O33" s="44" t="n">
        <v>31.0237</v>
      </c>
      <c r="P33" s="44" t="n">
        <v>30.6137</v>
      </c>
      <c r="Q33" s="44" t="n">
        <v>30.6261</v>
      </c>
      <c r="R33" s="44" t="n">
        <v>30.887</v>
      </c>
      <c r="S33" s="44" t="n">
        <v>31.1143</v>
      </c>
      <c r="T33" s="44" t="n">
        <v>30.6556</v>
      </c>
    </row>
    <row r="34" s="5" customFormat="true" ht="15.75" hidden="false" customHeight="true" outlineLevel="0" collapsed="false">
      <c r="A34" s="35"/>
      <c r="B34" s="35"/>
      <c r="C34" s="44" t="n">
        <v>40.4819</v>
      </c>
      <c r="D34" s="44" t="n">
        <v>41.7511</v>
      </c>
      <c r="E34" s="44" t="n">
        <v>36.2015</v>
      </c>
      <c r="F34" s="44" t="n">
        <v>32.9125</v>
      </c>
      <c r="G34" s="45" t="n">
        <v>29.1532</v>
      </c>
      <c r="H34" s="44" t="n">
        <v>25.8844</v>
      </c>
      <c r="I34" s="40"/>
      <c r="J34" s="40"/>
      <c r="K34" s="40"/>
      <c r="M34" s="35"/>
      <c r="N34" s="35"/>
      <c r="O34" s="44" t="n">
        <v>30.5413</v>
      </c>
      <c r="P34" s="44" t="n">
        <v>30.8001</v>
      </c>
      <c r="Q34" s="44" t="n">
        <v>30.6683</v>
      </c>
      <c r="R34" s="44" t="n">
        <v>30.947</v>
      </c>
      <c r="S34" s="44" t="n">
        <v>30.8942</v>
      </c>
      <c r="T34" s="44" t="n">
        <v>30.7237</v>
      </c>
    </row>
    <row r="35" s="5" customFormat="true" ht="15.75" hidden="false" customHeight="true" outlineLevel="0" collapsed="false">
      <c r="A35" s="35"/>
      <c r="B35" s="35"/>
      <c r="C35" s="44" t="n">
        <v>41.0791</v>
      </c>
      <c r="D35" s="44" t="n">
        <v>40.4346</v>
      </c>
      <c r="E35" s="44" t="n">
        <v>37.6165</v>
      </c>
      <c r="F35" s="44" t="n">
        <v>32.079</v>
      </c>
      <c r="G35" s="45" t="n">
        <v>29.2381</v>
      </c>
      <c r="H35" s="44" t="n">
        <v>25.9255</v>
      </c>
      <c r="I35" s="40"/>
      <c r="J35" s="40"/>
      <c r="K35" s="40"/>
      <c r="M35" s="35"/>
      <c r="N35" s="35"/>
      <c r="O35" s="44" t="n">
        <v>30.8001</v>
      </c>
      <c r="P35" s="44" t="n">
        <v>30.5293</v>
      </c>
      <c r="Q35" s="44" t="n">
        <v>30.9934</v>
      </c>
      <c r="R35" s="44" t="n">
        <v>31.1682</v>
      </c>
      <c r="S35" s="44" t="n">
        <v>30.6902</v>
      </c>
      <c r="T35" s="44" t="n">
        <v>31.0475</v>
      </c>
    </row>
    <row r="36" s="5" customFormat="true" ht="15.75" hidden="false" customHeight="true" outlineLevel="0" collapsed="false">
      <c r="A36" s="35" t="s">
        <v>26</v>
      </c>
      <c r="B36" s="36" t="s">
        <v>21</v>
      </c>
      <c r="C36" s="43" t="s">
        <v>22</v>
      </c>
      <c r="D36" s="43" t="s">
        <v>22</v>
      </c>
      <c r="E36" s="44" t="n">
        <v>35.0831</v>
      </c>
      <c r="F36" s="44" t="n">
        <v>32.6802</v>
      </c>
      <c r="G36" s="45" t="n">
        <v>28.8716</v>
      </c>
      <c r="H36" s="44" t="n">
        <v>25.1586</v>
      </c>
      <c r="I36" s="40" t="n">
        <v>-3.575</v>
      </c>
      <c r="J36" s="40" t="n">
        <v>39.484</v>
      </c>
      <c r="K36" s="41" t="n">
        <v>0.9945</v>
      </c>
      <c r="M36" s="35" t="s">
        <v>26</v>
      </c>
      <c r="N36" s="36" t="s">
        <v>21</v>
      </c>
      <c r="O36" s="44" t="n">
        <v>31.1099</v>
      </c>
      <c r="P36" s="44" t="n">
        <v>31.9524</v>
      </c>
      <c r="Q36" s="44" t="n">
        <v>31.2522</v>
      </c>
      <c r="R36" s="44" t="n">
        <v>31.578</v>
      </c>
      <c r="S36" s="44" t="n">
        <v>31.6917</v>
      </c>
      <c r="T36" s="44" t="n">
        <v>31.1428</v>
      </c>
    </row>
    <row r="37" s="5" customFormat="true" ht="15.75" hidden="false" customHeight="true" outlineLevel="0" collapsed="false">
      <c r="A37" s="35"/>
      <c r="B37" s="35"/>
      <c r="C37" s="43" t="s">
        <v>22</v>
      </c>
      <c r="D37" s="43" t="s">
        <v>22</v>
      </c>
      <c r="E37" s="44" t="n">
        <v>36.2536</v>
      </c>
      <c r="F37" s="44" t="n">
        <v>32.3012</v>
      </c>
      <c r="G37" s="45" t="n">
        <v>29.1122</v>
      </c>
      <c r="H37" s="44" t="n">
        <v>25.1384</v>
      </c>
      <c r="I37" s="40"/>
      <c r="J37" s="40"/>
      <c r="K37" s="40"/>
      <c r="M37" s="35"/>
      <c r="N37" s="35"/>
      <c r="O37" s="44" t="n">
        <v>43.9506</v>
      </c>
      <c r="P37" s="44" t="n">
        <v>31.1772</v>
      </c>
      <c r="Q37" s="44" t="n">
        <v>31.291</v>
      </c>
      <c r="R37" s="44" t="n">
        <v>31.9858</v>
      </c>
      <c r="S37" s="44" t="n">
        <v>41.1032</v>
      </c>
      <c r="T37" s="44" t="n">
        <v>31.2067</v>
      </c>
    </row>
    <row r="38" s="5" customFormat="true" ht="15.75" hidden="false" customHeight="true" outlineLevel="0" collapsed="false">
      <c r="A38" s="35"/>
      <c r="B38" s="35"/>
      <c r="C38" s="44" t="n">
        <v>38.0968</v>
      </c>
      <c r="D38" s="44" t="n">
        <v>39.5843</v>
      </c>
      <c r="E38" s="44" t="n">
        <v>36.0912</v>
      </c>
      <c r="F38" s="44" t="n">
        <v>32.2847</v>
      </c>
      <c r="G38" s="45" t="n">
        <v>28.8104</v>
      </c>
      <c r="H38" s="44" t="n">
        <v>25.1422</v>
      </c>
      <c r="I38" s="40"/>
      <c r="J38" s="40"/>
      <c r="K38" s="40"/>
      <c r="M38" s="35"/>
      <c r="N38" s="35"/>
      <c r="O38" s="44" t="n">
        <v>34.0833</v>
      </c>
      <c r="P38" s="44" t="n">
        <v>31.6191</v>
      </c>
      <c r="Q38" s="44" t="n">
        <v>31.6408</v>
      </c>
      <c r="R38" s="44" t="n">
        <v>31.3317</v>
      </c>
      <c r="S38" s="44" t="n">
        <v>31.8032</v>
      </c>
      <c r="T38" s="44" t="n">
        <v>31.112</v>
      </c>
    </row>
    <row r="39" s="5" customFormat="true" ht="15.75" hidden="false" customHeight="true" outlineLevel="0" collapsed="false">
      <c r="A39" s="35"/>
      <c r="B39" s="35"/>
      <c r="C39" s="44" t="n">
        <v>38.5636</v>
      </c>
      <c r="D39" s="44" t="n">
        <v>37.3466</v>
      </c>
      <c r="E39" s="44" t="n">
        <v>35.9485</v>
      </c>
      <c r="F39" s="44" t="n">
        <v>32.473</v>
      </c>
      <c r="G39" s="45" t="n">
        <v>28.2185</v>
      </c>
      <c r="H39" s="44" t="n">
        <v>25.1779</v>
      </c>
      <c r="I39" s="40"/>
      <c r="J39" s="40"/>
      <c r="K39" s="40"/>
      <c r="M39" s="35"/>
      <c r="N39" s="35"/>
      <c r="O39" s="44" t="n">
        <v>32.6909</v>
      </c>
      <c r="P39" s="44" t="n">
        <v>31.3675</v>
      </c>
      <c r="Q39" s="44" t="n">
        <v>31.8314</v>
      </c>
      <c r="R39" s="44" t="n">
        <v>31.6938</v>
      </c>
      <c r="S39" s="44" t="n">
        <v>30.7553</v>
      </c>
      <c r="T39" s="44" t="n">
        <v>31.4996</v>
      </c>
    </row>
    <row r="40" s="5" customFormat="true" ht="15.75" hidden="false" customHeight="true" outlineLevel="0" collapsed="false">
      <c r="A40" s="35"/>
      <c r="B40" s="36" t="s">
        <v>23</v>
      </c>
      <c r="C40" s="44" t="n">
        <v>38.3045</v>
      </c>
      <c r="D40" s="43" t="s">
        <v>22</v>
      </c>
      <c r="E40" s="44" t="n">
        <v>36.5398</v>
      </c>
      <c r="F40" s="44" t="n">
        <v>32.7752</v>
      </c>
      <c r="G40" s="45" t="n">
        <v>29.2363</v>
      </c>
      <c r="H40" s="44" t="n">
        <v>25.9718</v>
      </c>
      <c r="I40" s="40" t="n">
        <v>-3.537</v>
      </c>
      <c r="J40" s="40" t="n">
        <v>40.0177</v>
      </c>
      <c r="K40" s="41" t="n">
        <v>0.9941</v>
      </c>
      <c r="M40" s="35"/>
      <c r="N40" s="36" t="s">
        <v>23</v>
      </c>
      <c r="O40" s="44" t="n">
        <v>32.2834</v>
      </c>
      <c r="P40" s="44" t="n">
        <v>32.1008</v>
      </c>
      <c r="Q40" s="44" t="n">
        <v>32.8271</v>
      </c>
      <c r="R40" s="44" t="n">
        <v>32.112</v>
      </c>
      <c r="S40" s="44" t="n">
        <v>32.1781</v>
      </c>
      <c r="T40" s="44" t="n">
        <v>32.3091</v>
      </c>
    </row>
    <row r="41" s="5" customFormat="true" ht="15.75" hidden="false" customHeight="true" outlineLevel="0" collapsed="false">
      <c r="A41" s="35"/>
      <c r="B41" s="35"/>
      <c r="C41" s="44" t="n">
        <v>37.9205</v>
      </c>
      <c r="D41" s="43" t="s">
        <v>22</v>
      </c>
      <c r="E41" s="44" t="n">
        <v>35.8366</v>
      </c>
      <c r="F41" s="44" t="n">
        <v>33.0498</v>
      </c>
      <c r="G41" s="45" t="n">
        <v>29.2925</v>
      </c>
      <c r="H41" s="44" t="n">
        <v>25.8971</v>
      </c>
      <c r="I41" s="40"/>
      <c r="J41" s="40"/>
      <c r="K41" s="40"/>
      <c r="M41" s="35"/>
      <c r="N41" s="35"/>
      <c r="O41" s="44" t="n">
        <v>32.1806</v>
      </c>
      <c r="P41" s="44" t="n">
        <v>31.973</v>
      </c>
      <c r="Q41" s="44" t="n">
        <v>32.2089</v>
      </c>
      <c r="R41" s="44" t="n">
        <v>32.4319</v>
      </c>
      <c r="S41" s="44" t="n">
        <v>32.1626</v>
      </c>
      <c r="T41" s="44" t="n">
        <v>32.374</v>
      </c>
    </row>
    <row r="42" s="5" customFormat="true" ht="15.75" hidden="false" customHeight="true" outlineLevel="0" collapsed="false">
      <c r="A42" s="35"/>
      <c r="B42" s="35"/>
      <c r="C42" s="44" t="n">
        <v>39.098</v>
      </c>
      <c r="D42" s="43" t="s">
        <v>22</v>
      </c>
      <c r="E42" s="44" t="n">
        <v>37.2339</v>
      </c>
      <c r="F42" s="44" t="n">
        <v>32.503</v>
      </c>
      <c r="G42" s="45" t="n">
        <v>29.3012</v>
      </c>
      <c r="H42" s="44" t="n">
        <v>25.9969</v>
      </c>
      <c r="I42" s="40"/>
      <c r="J42" s="40"/>
      <c r="K42" s="40"/>
      <c r="M42" s="35"/>
      <c r="N42" s="35"/>
      <c r="O42" s="44" t="n">
        <v>32.4394</v>
      </c>
      <c r="P42" s="44" t="n">
        <v>32.1742</v>
      </c>
      <c r="Q42" s="44" t="n">
        <v>32.4107</v>
      </c>
      <c r="R42" s="44" t="n">
        <v>32.1124</v>
      </c>
      <c r="S42" s="44" t="n">
        <v>32.1745</v>
      </c>
      <c r="T42" s="44" t="n">
        <v>32.2263</v>
      </c>
    </row>
    <row r="43" s="5" customFormat="true" ht="15.75" hidden="false" customHeight="true" outlineLevel="0" collapsed="false">
      <c r="A43" s="35"/>
      <c r="B43" s="35"/>
      <c r="C43" s="43" t="s">
        <v>22</v>
      </c>
      <c r="D43" s="43" t="s">
        <v>22</v>
      </c>
      <c r="E43" s="44" t="n">
        <v>36.5939</v>
      </c>
      <c r="F43" s="44" t="n">
        <v>33.2923</v>
      </c>
      <c r="G43" s="45" t="n">
        <v>29.2572</v>
      </c>
      <c r="H43" s="44" t="n">
        <v>26.0209</v>
      </c>
      <c r="I43" s="40"/>
      <c r="J43" s="40"/>
      <c r="K43" s="40"/>
      <c r="M43" s="35"/>
      <c r="N43" s="35"/>
      <c r="O43" s="44" t="n">
        <v>32.2014</v>
      </c>
      <c r="P43" s="44" t="n">
        <v>31.9509</v>
      </c>
      <c r="Q43" s="44" t="n">
        <v>32.2773</v>
      </c>
      <c r="R43" s="44" t="n">
        <v>32.0824</v>
      </c>
      <c r="S43" s="44" t="n">
        <v>32.4674</v>
      </c>
      <c r="T43" s="44" t="n">
        <v>32.0301</v>
      </c>
    </row>
    <row r="44" s="5" customFormat="true" ht="15.75" hidden="false" customHeight="true" outlineLevel="0" collapsed="false">
      <c r="A44" s="35"/>
      <c r="B44" s="46" t="s">
        <v>24</v>
      </c>
      <c r="C44" s="43" t="s">
        <v>22</v>
      </c>
      <c r="D44" s="43" t="s">
        <v>22</v>
      </c>
      <c r="E44" s="44" t="n">
        <v>35.6684</v>
      </c>
      <c r="F44" s="44" t="n">
        <v>32.3486</v>
      </c>
      <c r="G44" s="45" t="n">
        <v>28.9668</v>
      </c>
      <c r="H44" s="44" t="n">
        <v>25.3679</v>
      </c>
      <c r="I44" s="40" t="n">
        <v>-3.4497</v>
      </c>
      <c r="J44" s="40" t="n">
        <v>39.1767</v>
      </c>
      <c r="K44" s="41" t="n">
        <v>0.9983</v>
      </c>
      <c r="M44" s="35"/>
      <c r="N44" s="46" t="s">
        <v>24</v>
      </c>
      <c r="O44" s="44" t="n">
        <v>31.1698</v>
      </c>
      <c r="P44" s="44" t="n">
        <v>30.8449</v>
      </c>
      <c r="Q44" s="44" t="n">
        <v>30.6911</v>
      </c>
      <c r="R44" s="44" t="n">
        <v>31.2553</v>
      </c>
      <c r="S44" s="44" t="n">
        <v>30.7528</v>
      </c>
      <c r="T44" s="44" t="n">
        <v>30.7381</v>
      </c>
    </row>
    <row r="45" s="5" customFormat="true" ht="15.75" hidden="false" customHeight="true" outlineLevel="0" collapsed="false">
      <c r="A45" s="35"/>
      <c r="B45" s="35"/>
      <c r="C45" s="43" t="s">
        <v>22</v>
      </c>
      <c r="D45" s="44" t="n">
        <v>43.9421</v>
      </c>
      <c r="E45" s="44" t="n">
        <v>35.4837</v>
      </c>
      <c r="F45" s="44" t="n">
        <v>32.0079</v>
      </c>
      <c r="G45" s="45" t="n">
        <v>28.967</v>
      </c>
      <c r="H45" s="44" t="n">
        <v>25.3817</v>
      </c>
      <c r="I45" s="40"/>
      <c r="J45" s="40"/>
      <c r="K45" s="40"/>
      <c r="M45" s="35"/>
      <c r="N45" s="35"/>
      <c r="O45" s="44" t="n">
        <v>31.0468</v>
      </c>
      <c r="P45" s="44" t="n">
        <v>30.7865</v>
      </c>
      <c r="Q45" s="44" t="n">
        <v>30.6709</v>
      </c>
      <c r="R45" s="44" t="n">
        <v>30.7933</v>
      </c>
      <c r="S45" s="44" t="n">
        <v>31.0506</v>
      </c>
      <c r="T45" s="44" t="n">
        <v>30.5666</v>
      </c>
    </row>
    <row r="46" s="5" customFormat="true" ht="15.75" hidden="false" customHeight="true" outlineLevel="0" collapsed="false">
      <c r="A46" s="35"/>
      <c r="B46" s="35"/>
      <c r="C46" s="44" t="n">
        <v>42.5055</v>
      </c>
      <c r="D46" s="44" t="n">
        <v>37.483</v>
      </c>
      <c r="E46" s="44" t="n">
        <v>36.0258</v>
      </c>
      <c r="F46" s="44" t="n">
        <v>32.098</v>
      </c>
      <c r="G46" s="45" t="n">
        <v>28.6428</v>
      </c>
      <c r="H46" s="44" t="n">
        <v>25.3835</v>
      </c>
      <c r="I46" s="40"/>
      <c r="J46" s="40"/>
      <c r="K46" s="40"/>
      <c r="M46" s="35"/>
      <c r="N46" s="35"/>
      <c r="O46" s="44" t="n">
        <v>31.0598</v>
      </c>
      <c r="P46" s="44" t="n">
        <v>31.2254</v>
      </c>
      <c r="Q46" s="44" t="n">
        <v>30.9764</v>
      </c>
      <c r="R46" s="44" t="n">
        <v>30.5956</v>
      </c>
      <c r="S46" s="44" t="n">
        <v>31.0975</v>
      </c>
      <c r="T46" s="44" t="n">
        <v>30.7574</v>
      </c>
    </row>
    <row r="47" s="5" customFormat="true" ht="15.75" hidden="false" customHeight="true" outlineLevel="0" collapsed="false">
      <c r="A47" s="35"/>
      <c r="B47" s="35"/>
      <c r="C47" s="44" t="n">
        <v>38.5658</v>
      </c>
      <c r="D47" s="43" t="s">
        <v>22</v>
      </c>
      <c r="E47" s="44" t="n">
        <v>35.9715</v>
      </c>
      <c r="F47" s="44" t="n">
        <v>32.2426</v>
      </c>
      <c r="G47" s="45" t="n">
        <v>28.8404</v>
      </c>
      <c r="H47" s="44" t="n">
        <v>25.447</v>
      </c>
      <c r="I47" s="40"/>
      <c r="J47" s="40"/>
      <c r="K47" s="40"/>
      <c r="M47" s="35"/>
      <c r="N47" s="35"/>
      <c r="O47" s="44" t="n">
        <v>31.0987</v>
      </c>
      <c r="P47" s="44" t="n">
        <v>30.6693</v>
      </c>
      <c r="Q47" s="44" t="n">
        <v>30.8811</v>
      </c>
      <c r="R47" s="44" t="n">
        <v>30.898</v>
      </c>
      <c r="S47" s="44" t="n">
        <v>31.0249</v>
      </c>
      <c r="T47" s="44" t="n">
        <v>30.8663</v>
      </c>
    </row>
    <row r="48" s="34" customFormat="true" ht="15.75" hidden="false" customHeight="true" outlineLevel="0" collapsed="false">
      <c r="A48" s="47" t="s">
        <v>27</v>
      </c>
      <c r="B48" s="47"/>
      <c r="C48" s="48" t="n">
        <f aca="false">AVERAGE(C12:D47)</f>
        <v>39.8098548387097</v>
      </c>
      <c r="D48" s="48"/>
      <c r="E48" s="49" t="n">
        <f aca="false">AVERAGE(E12:E47)</f>
        <v>36.2202805555556</v>
      </c>
      <c r="F48" s="49" t="n">
        <f aca="false">AVERAGE(F12:F47)</f>
        <v>32.6292861111111</v>
      </c>
      <c r="G48" s="50" t="n">
        <f aca="false">AVERAGE(G12:G47)</f>
        <v>29.1769555555556</v>
      </c>
      <c r="H48" s="49" t="n">
        <f aca="false">AVERAGE(H12:H47)</f>
        <v>25.8686222222222</v>
      </c>
      <c r="I48" s="49" t="n">
        <f aca="false">AVERAGE(I12:I47)</f>
        <v>-3.46173333333333</v>
      </c>
      <c r="J48" s="49" t="n">
        <f aca="false">AVERAGE(J12:J47)</f>
        <v>39.6128666666667</v>
      </c>
      <c r="K48" s="51" t="n">
        <f aca="false">AVERAGE(K12:K47)</f>
        <v>0.993188888888889</v>
      </c>
      <c r="M48" s="47" t="s">
        <v>27</v>
      </c>
      <c r="N48" s="47"/>
      <c r="O48" s="48" t="n">
        <f aca="false">AVERAGE(O12:P46)</f>
        <v>31.8264514285714</v>
      </c>
      <c r="P48" s="48"/>
      <c r="Q48" s="49" t="n">
        <f aca="false">AVERAGE(Q12:Q47)</f>
        <v>31.5450583333333</v>
      </c>
      <c r="R48" s="49" t="n">
        <f aca="false">AVERAGE(R12:R47)</f>
        <v>31.5061666666667</v>
      </c>
      <c r="S48" s="49" t="n">
        <f aca="false">AVERAGE(S12:S47)</f>
        <v>32.3294472222222</v>
      </c>
      <c r="T48" s="49" t="n">
        <f aca="false">AVERAGE(T12:T46)</f>
        <v>31.5786485714286</v>
      </c>
    </row>
    <row r="49" s="5" customFormat="true" ht="15.75" hidden="false" customHeight="true" outlineLevel="0" collapsed="false">
      <c r="A49" s="47" t="s">
        <v>28</v>
      </c>
      <c r="B49" s="47"/>
      <c r="C49" s="52" t="s">
        <v>29</v>
      </c>
      <c r="D49" s="52"/>
      <c r="E49" s="49" t="n">
        <f aca="false">MEDIAN(E12:E47)</f>
        <v>36.1022</v>
      </c>
      <c r="F49" s="49" t="n">
        <f aca="false">MEDIAN(F12:F47)</f>
        <v>32.6261</v>
      </c>
      <c r="G49" s="50" t="n">
        <f aca="false">MEDIAN(G12:G47)</f>
        <v>29.18855</v>
      </c>
      <c r="H49" s="49" t="n">
        <f aca="false">MEDIAN(H12:H47)</f>
        <v>25.7735</v>
      </c>
      <c r="I49" s="49" t="n">
        <f aca="false">MEDIAN(I12:I47)</f>
        <v>-3.536</v>
      </c>
      <c r="J49" s="49" t="n">
        <f aca="false">MEDIAN(J12:J47)</f>
        <v>39.6793</v>
      </c>
      <c r="K49" s="51" t="n">
        <f aca="false">MEDIAN(K12:K47)</f>
        <v>0.9938</v>
      </c>
    </row>
    <row r="50" s="5" customFormat="true" ht="15.75" hidden="false" customHeight="true" outlineLevel="0" collapsed="false">
      <c r="A50" s="47" t="s">
        <v>30</v>
      </c>
      <c r="B50" s="47"/>
      <c r="C50" s="52" t="s">
        <v>29</v>
      </c>
      <c r="D50" s="52"/>
      <c r="E50" s="53" t="n">
        <v>1200000</v>
      </c>
      <c r="F50" s="53" t="n">
        <v>2100000</v>
      </c>
      <c r="G50" s="54" t="n">
        <v>2400000</v>
      </c>
      <c r="H50" s="53" t="n">
        <v>2600000</v>
      </c>
      <c r="I50" s="55"/>
      <c r="J50" s="55"/>
      <c r="K50" s="56"/>
    </row>
    <row r="51" s="5" customFormat="true" ht="15.75" hidden="false" customHeight="true" outlineLevel="0" collapsed="false">
      <c r="B51" s="57"/>
    </row>
    <row r="52" s="10" customFormat="true" ht="18.75" hidden="false" customHeight="true" outlineLevel="0" collapsed="false">
      <c r="A52" s="58" t="s">
        <v>31</v>
      </c>
      <c r="B52" s="58"/>
      <c r="C52" s="59" t="s">
        <v>1</v>
      </c>
      <c r="D52" s="59"/>
      <c r="E52" s="59"/>
      <c r="F52" s="59"/>
      <c r="G52" s="59"/>
      <c r="H52" s="59"/>
      <c r="I52" s="60"/>
      <c r="J52" s="60"/>
      <c r="K52" s="60"/>
      <c r="L52" s="61"/>
      <c r="M52" s="62"/>
      <c r="N52" s="62"/>
    </row>
    <row r="53" s="5" customFormat="true" ht="21" hidden="false" customHeight="true" outlineLevel="0" collapsed="false">
      <c r="A53" s="58"/>
      <c r="B53" s="58"/>
      <c r="C53" s="27" t="s">
        <v>12</v>
      </c>
      <c r="D53" s="27"/>
      <c r="E53" s="28" t="s">
        <v>13</v>
      </c>
      <c r="F53" s="27" t="s">
        <v>14</v>
      </c>
      <c r="G53" s="63" t="s">
        <v>15</v>
      </c>
      <c r="H53" s="28" t="s">
        <v>16</v>
      </c>
      <c r="I53" s="64"/>
      <c r="J53" s="65"/>
      <c r="K53" s="64"/>
      <c r="L53" s="11"/>
      <c r="M53" s="62"/>
      <c r="N53" s="62"/>
    </row>
    <row r="54" s="5" customFormat="true" ht="18" hidden="false" customHeight="true" outlineLevel="0" collapsed="false">
      <c r="A54" s="12" t="s">
        <v>32</v>
      </c>
      <c r="B54" s="12"/>
      <c r="C54" s="17" t="s">
        <v>29</v>
      </c>
      <c r="D54" s="17"/>
      <c r="E54" s="66" t="n">
        <v>34</v>
      </c>
      <c r="F54" s="67" t="n">
        <v>31</v>
      </c>
      <c r="G54" s="68" t="n">
        <v>27</v>
      </c>
      <c r="H54" s="66" t="n">
        <v>24</v>
      </c>
      <c r="I54" s="69"/>
      <c r="J54" s="69"/>
      <c r="K54" s="69"/>
      <c r="L54" s="11"/>
      <c r="M54" s="62"/>
      <c r="N54" s="62"/>
    </row>
    <row r="55" s="5" customFormat="true" ht="18" hidden="false" customHeight="true" outlineLevel="0" collapsed="false">
      <c r="A55" s="12" t="s">
        <v>33</v>
      </c>
      <c r="B55" s="12"/>
      <c r="C55" s="17" t="s">
        <v>29</v>
      </c>
      <c r="D55" s="17"/>
      <c r="E55" s="66" t="n">
        <f aca="false">E54+4</f>
        <v>38</v>
      </c>
      <c r="F55" s="66" t="n">
        <f aca="false">F54+4</f>
        <v>35</v>
      </c>
      <c r="G55" s="66" t="n">
        <f aca="false">G54+4</f>
        <v>31</v>
      </c>
      <c r="H55" s="66" t="n">
        <f aca="false">H54+4</f>
        <v>28</v>
      </c>
      <c r="I55" s="69"/>
      <c r="J55" s="69"/>
      <c r="K55" s="69"/>
      <c r="L55" s="11"/>
      <c r="M55" s="62"/>
      <c r="N55" s="62"/>
    </row>
    <row r="56" s="5" customFormat="true" ht="18" hidden="false" customHeight="true" outlineLevel="0" collapsed="false">
      <c r="A56" s="12" t="s">
        <v>34</v>
      </c>
      <c r="B56" s="12"/>
      <c r="C56" s="17" t="s">
        <v>29</v>
      </c>
      <c r="D56" s="17"/>
      <c r="E56" s="70" t="n">
        <v>400000</v>
      </c>
      <c r="F56" s="70" t="n">
        <v>400000</v>
      </c>
      <c r="G56" s="70" t="n">
        <v>400000</v>
      </c>
      <c r="H56" s="70" t="n">
        <v>400000</v>
      </c>
      <c r="I56" s="71"/>
      <c r="J56" s="72"/>
      <c r="K56" s="72"/>
      <c r="L56" s="11"/>
      <c r="M56" s="62"/>
      <c r="N56" s="62"/>
    </row>
    <row r="57" s="5" customFormat="true" ht="15.75" hidden="false" customHeight="true" outlineLevel="0" collapsed="false">
      <c r="A57" s="0"/>
      <c r="C57" s="0"/>
      <c r="E57" s="0"/>
      <c r="F57" s="0"/>
      <c r="G57" s="0"/>
      <c r="H57" s="0"/>
      <c r="I57" s="0"/>
      <c r="J57" s="0"/>
      <c r="K57" s="0"/>
      <c r="L57" s="0"/>
      <c r="M57" s="0"/>
    </row>
    <row r="58" s="1" customFormat="true" ht="18.75" hidden="false" customHeight="true" outlineLevel="0" collapsed="false">
      <c r="A58" s="73"/>
      <c r="B58" s="73"/>
      <c r="C58" s="3"/>
      <c r="D58" s="3"/>
      <c r="G58" s="4"/>
      <c r="H58" s="2"/>
      <c r="I58" s="5"/>
      <c r="J58" s="5"/>
      <c r="M58" s="3"/>
      <c r="N58" s="3"/>
      <c r="O58" s="3"/>
    </row>
    <row r="59" customFormat="false" ht="15" hidden="false" customHeight="true" outlineLevel="0" collapsed="false">
      <c r="A59" s="3"/>
      <c r="B59" s="5"/>
      <c r="E59" s="4"/>
      <c r="K59" s="3"/>
      <c r="L59" s="3"/>
      <c r="M59" s="3"/>
    </row>
    <row r="60" customFormat="false" ht="15" hidden="false" customHeight="true" outlineLevel="0" collapsed="false">
      <c r="A60" s="3"/>
      <c r="B60" s="5"/>
      <c r="E60" s="4"/>
      <c r="K60" s="3"/>
      <c r="L60" s="3"/>
      <c r="M60" s="3"/>
    </row>
    <row r="61" customFormat="false" ht="15" hidden="false" customHeight="true" outlineLevel="0" collapsed="false">
      <c r="A61" s="3"/>
      <c r="B61" s="5"/>
      <c r="E61" s="4"/>
      <c r="K61" s="3"/>
      <c r="L61" s="3"/>
      <c r="M61" s="3"/>
    </row>
    <row r="62" customFormat="false" ht="15" hidden="false" customHeight="true" outlineLevel="0" collapsed="false">
      <c r="A62" s="3"/>
      <c r="B62" s="5"/>
      <c r="E62" s="4"/>
      <c r="K62" s="3"/>
      <c r="L62" s="3"/>
      <c r="M62" s="3"/>
    </row>
    <row r="63" customFormat="false" ht="15" hidden="false" customHeight="true" outlineLevel="0" collapsed="false">
      <c r="A63" s="3"/>
      <c r="B63" s="5"/>
      <c r="E63" s="4"/>
      <c r="K63" s="3"/>
      <c r="L63" s="3"/>
      <c r="M63" s="3"/>
    </row>
    <row r="64" customFormat="false" ht="15" hidden="false" customHeight="true" outlineLevel="0" collapsed="false">
      <c r="A64" s="3"/>
      <c r="B64" s="5"/>
      <c r="E64" s="4"/>
      <c r="K64" s="3"/>
      <c r="L64" s="3"/>
      <c r="M64" s="3"/>
    </row>
    <row r="65" customFormat="false" ht="15" hidden="false" customHeight="true" outlineLevel="0" collapsed="false">
      <c r="A65" s="3"/>
      <c r="B65" s="5"/>
      <c r="E65" s="4"/>
      <c r="K65" s="3"/>
      <c r="L65" s="3"/>
      <c r="M65" s="3"/>
    </row>
    <row r="66" customFormat="false" ht="15" hidden="false" customHeight="true" outlineLevel="0" collapsed="false">
      <c r="A66" s="3"/>
      <c r="B66" s="5"/>
      <c r="E66" s="4"/>
      <c r="K66" s="3"/>
      <c r="L66" s="3"/>
      <c r="M66" s="3"/>
    </row>
    <row r="67" customFormat="false" ht="15" hidden="false" customHeight="true" outlineLevel="0" collapsed="false">
      <c r="A67" s="3"/>
      <c r="B67" s="5"/>
      <c r="E67" s="4"/>
      <c r="K67" s="3"/>
      <c r="L67" s="3"/>
      <c r="M67" s="3"/>
    </row>
    <row r="68" customFormat="false" ht="15.75" hidden="false" customHeight="true" outlineLevel="0" collapsed="false">
      <c r="A68" s="5"/>
      <c r="B68" s="5"/>
    </row>
    <row r="69" customFormat="false" ht="15.75" hidden="false" customHeight="true" outlineLevel="0" collapsed="false">
      <c r="A69" s="74"/>
    </row>
  </sheetData>
  <mergeCells count="90">
    <mergeCell ref="E2:R2"/>
    <mergeCell ref="E3:R3"/>
    <mergeCell ref="I5:J5"/>
    <mergeCell ref="K5:L5"/>
    <mergeCell ref="M5:N5"/>
    <mergeCell ref="I6:J6"/>
    <mergeCell ref="K6:L6"/>
    <mergeCell ref="M6:N6"/>
    <mergeCell ref="I7:J7"/>
    <mergeCell ref="K7:L7"/>
    <mergeCell ref="M7:N7"/>
    <mergeCell ref="C9:K9"/>
    <mergeCell ref="O9:T9"/>
    <mergeCell ref="C10:H10"/>
    <mergeCell ref="I10:K10"/>
    <mergeCell ref="O10:T10"/>
    <mergeCell ref="C11:D11"/>
    <mergeCell ref="O11:P11"/>
    <mergeCell ref="A12:A23"/>
    <mergeCell ref="B12:B15"/>
    <mergeCell ref="I12:I15"/>
    <mergeCell ref="J12:J15"/>
    <mergeCell ref="K12:K15"/>
    <mergeCell ref="M12:M23"/>
    <mergeCell ref="N12:N15"/>
    <mergeCell ref="B16:B19"/>
    <mergeCell ref="I16:I19"/>
    <mergeCell ref="J16:J19"/>
    <mergeCell ref="K16:K19"/>
    <mergeCell ref="N16:N19"/>
    <mergeCell ref="B20:B23"/>
    <mergeCell ref="I20:I23"/>
    <mergeCell ref="J20:J23"/>
    <mergeCell ref="K20:K23"/>
    <mergeCell ref="N20:N23"/>
    <mergeCell ref="A24:A35"/>
    <mergeCell ref="B24:B27"/>
    <mergeCell ref="I24:I27"/>
    <mergeCell ref="J24:J27"/>
    <mergeCell ref="K24:K27"/>
    <mergeCell ref="M24:M35"/>
    <mergeCell ref="N24:N27"/>
    <mergeCell ref="B28:B31"/>
    <mergeCell ref="I28:I31"/>
    <mergeCell ref="J28:J31"/>
    <mergeCell ref="K28:K31"/>
    <mergeCell ref="N28:N31"/>
    <mergeCell ref="B32:B35"/>
    <mergeCell ref="I32:I35"/>
    <mergeCell ref="J32:J35"/>
    <mergeCell ref="K32:K35"/>
    <mergeCell ref="N32:N35"/>
    <mergeCell ref="A36:A47"/>
    <mergeCell ref="B36:B39"/>
    <mergeCell ref="I36:I39"/>
    <mergeCell ref="J36:J39"/>
    <mergeCell ref="K36:K39"/>
    <mergeCell ref="M36:M47"/>
    <mergeCell ref="N36:N39"/>
    <mergeCell ref="B40:B43"/>
    <mergeCell ref="I40:I43"/>
    <mergeCell ref="J40:J43"/>
    <mergeCell ref="K40:K43"/>
    <mergeCell ref="N40:N43"/>
    <mergeCell ref="B44:B47"/>
    <mergeCell ref="I44:I47"/>
    <mergeCell ref="J44:J47"/>
    <mergeCell ref="K44:K47"/>
    <mergeCell ref="N44:N47"/>
    <mergeCell ref="A48:B48"/>
    <mergeCell ref="C48:D48"/>
    <mergeCell ref="M48:N48"/>
    <mergeCell ref="O48:P48"/>
    <mergeCell ref="A49:B49"/>
    <mergeCell ref="C49:D49"/>
    <mergeCell ref="A50:B50"/>
    <mergeCell ref="C50:D50"/>
    <mergeCell ref="A52:B53"/>
    <mergeCell ref="C52:H52"/>
    <mergeCell ref="M52:N53"/>
    <mergeCell ref="C53:D53"/>
    <mergeCell ref="A54:B54"/>
    <mergeCell ref="C54:D54"/>
    <mergeCell ref="M54:N54"/>
    <mergeCell ref="A55:B55"/>
    <mergeCell ref="C55:D55"/>
    <mergeCell ref="M55:N55"/>
    <mergeCell ref="A56:B56"/>
    <mergeCell ref="C56:D56"/>
    <mergeCell ref="M56:N56"/>
  </mergeCells>
  <printOptions headings="false" gridLines="false" gridLinesSet="true" horizontalCentered="false" verticalCentered="false"/>
  <pageMargins left="0" right="0" top="0.5" bottom="0.2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H29" activeCellId="0" sqref="H29"/>
    </sheetView>
  </sheetViews>
  <sheetFormatPr defaultRowHeight="15"/>
  <cols>
    <col collapsed="false" hidden="false" max="2" min="1" style="1" width="10.3886639676113"/>
    <col collapsed="false" hidden="false" max="4" min="3" style="2" width="16.3886639676113"/>
    <col collapsed="false" hidden="false" max="5" min="5" style="3" width="13.6032388663968"/>
    <col collapsed="false" hidden="false" max="7" min="6" style="3" width="11.6761133603239"/>
    <col collapsed="false" hidden="false" max="8" min="8" style="2" width="11.6761133603239"/>
    <col collapsed="false" hidden="false" max="11" min="9" style="1" width="10.3886639676113"/>
    <col collapsed="false" hidden="false" max="12" min="12" style="4" width="10.3886639676113"/>
    <col collapsed="false" hidden="false" max="17" min="13" style="1" width="10.3886639676113"/>
    <col collapsed="false" hidden="false" max="20" min="18" style="3" width="10.3886639676113"/>
    <col collapsed="false" hidden="false" max="21" min="21" style="1" width="10.3886639676113"/>
    <col collapsed="false" hidden="false" max="1025" min="22" style="1" width="9.10526315789474"/>
  </cols>
  <sheetData>
    <row r="1" s="5" customFormat="true" ht="15.75" hidden="false" customHeight="true" outlineLevel="0" collapsed="false">
      <c r="A1" s="2"/>
      <c r="B1" s="2"/>
      <c r="E1" s="2"/>
      <c r="F1" s="1"/>
      <c r="G1" s="1"/>
      <c r="I1" s="2"/>
      <c r="J1" s="2"/>
      <c r="K1" s="2"/>
      <c r="N1" s="2"/>
      <c r="O1" s="2"/>
      <c r="P1" s="2"/>
      <c r="Q1" s="2"/>
      <c r="R1" s="2"/>
      <c r="S1" s="1"/>
      <c r="T1" s="1"/>
      <c r="U1" s="2"/>
    </row>
    <row r="2" s="5" customFormat="true" ht="22.5" hidden="false" customHeight="true" outlineLevel="0" collapsed="false">
      <c r="A2" s="6"/>
      <c r="B2" s="6"/>
      <c r="C2" s="6"/>
      <c r="D2" s="6"/>
      <c r="E2" s="7" t="s">
        <v>0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U2" s="8"/>
    </row>
    <row r="3" s="5" customFormat="true" ht="22.5" hidden="false" customHeight="true" outlineLevel="0" collapsed="false">
      <c r="A3" s="2"/>
      <c r="B3" s="2"/>
      <c r="E3" s="9" t="s">
        <v>35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U3" s="8"/>
    </row>
    <row r="4" s="5" customFormat="true" ht="15.75" hidden="false" customHeight="true" outlineLevel="0" collapsed="false">
      <c r="A4" s="2"/>
      <c r="B4" s="2"/>
      <c r="E4" s="2"/>
      <c r="H4" s="8"/>
      <c r="I4" s="8"/>
      <c r="J4" s="8"/>
      <c r="K4" s="8"/>
      <c r="N4" s="2"/>
      <c r="O4" s="2"/>
      <c r="P4" s="2"/>
      <c r="Q4" s="2"/>
      <c r="R4" s="2"/>
      <c r="U4" s="8"/>
    </row>
    <row r="5" s="10" customFormat="true" ht="19.5" hidden="false" customHeight="true" outlineLevel="0" collapsed="false">
      <c r="C5" s="11"/>
      <c r="D5" s="11"/>
      <c r="I5" s="12" t="s">
        <v>2</v>
      </c>
      <c r="J5" s="12"/>
      <c r="K5" s="12"/>
      <c r="L5" s="13" t="s">
        <v>3</v>
      </c>
      <c r="M5" s="13"/>
      <c r="N5" s="14" t="s">
        <v>4</v>
      </c>
      <c r="O5" s="14"/>
    </row>
    <row r="6" s="5" customFormat="true" ht="19.5" hidden="false" customHeight="true" outlineLevel="0" collapsed="false">
      <c r="A6" s="10"/>
      <c r="B6" s="10"/>
      <c r="C6" s="11"/>
      <c r="D6" s="11"/>
      <c r="E6" s="10"/>
      <c r="F6" s="10"/>
      <c r="G6" s="10"/>
      <c r="H6" s="10"/>
      <c r="I6" s="12" t="s">
        <v>5</v>
      </c>
      <c r="J6" s="12"/>
      <c r="K6" s="12"/>
      <c r="L6" s="15" t="n">
        <v>69000</v>
      </c>
      <c r="M6" s="15"/>
      <c r="N6" s="15" t="n">
        <v>26000</v>
      </c>
      <c r="O6" s="15"/>
    </row>
    <row r="7" s="5" customFormat="true" ht="30.75" hidden="false" customHeight="true" outlineLevel="0" collapsed="false">
      <c r="A7" s="10"/>
      <c r="B7" s="10"/>
      <c r="C7" s="11"/>
      <c r="D7" s="11"/>
      <c r="E7" s="10"/>
      <c r="F7" s="10"/>
      <c r="G7" s="10"/>
      <c r="H7" s="10"/>
      <c r="I7" s="12" t="s">
        <v>6</v>
      </c>
      <c r="J7" s="12"/>
      <c r="K7" s="12"/>
      <c r="L7" s="16" t="s">
        <v>7</v>
      </c>
      <c r="M7" s="16"/>
      <c r="N7" s="17" t="s">
        <v>7</v>
      </c>
      <c r="O7" s="17"/>
    </row>
    <row r="8" s="5" customFormat="true" ht="15.75" hidden="false" customHeight="true" outlineLevel="0" collapsed="false">
      <c r="A8" s="18"/>
    </row>
    <row r="9" s="23" customFormat="true" ht="15.75" hidden="false" customHeight="true" outlineLevel="0" collapsed="false">
      <c r="A9" s="19"/>
      <c r="B9" s="19"/>
      <c r="C9" s="20" t="s">
        <v>8</v>
      </c>
      <c r="D9" s="20"/>
      <c r="E9" s="20"/>
      <c r="F9" s="20"/>
      <c r="G9" s="20"/>
      <c r="H9" s="20"/>
      <c r="I9" s="20"/>
      <c r="J9" s="75"/>
      <c r="K9" s="76"/>
      <c r="L9" s="76"/>
      <c r="M9" s="21"/>
      <c r="N9" s="77" t="s">
        <v>9</v>
      </c>
      <c r="O9" s="77"/>
      <c r="P9" s="77"/>
      <c r="Q9" s="77"/>
      <c r="R9" s="76"/>
      <c r="S9" s="76"/>
      <c r="T9" s="76"/>
      <c r="U9" s="76"/>
    </row>
    <row r="10" s="24" customFormat="true" ht="15.75" hidden="false" customHeight="true" outlineLevel="0" collapsed="false">
      <c r="C10" s="25" t="s">
        <v>10</v>
      </c>
      <c r="D10" s="25"/>
      <c r="E10" s="25"/>
      <c r="F10" s="25"/>
      <c r="G10" s="25" t="s">
        <v>11</v>
      </c>
      <c r="H10" s="25"/>
      <c r="I10" s="25"/>
      <c r="J10" s="78"/>
      <c r="K10" s="79"/>
      <c r="L10" s="79"/>
      <c r="M10" s="26"/>
      <c r="N10" s="80" t="s">
        <v>10</v>
      </c>
      <c r="O10" s="80"/>
      <c r="P10" s="80"/>
      <c r="Q10" s="80"/>
      <c r="R10" s="79"/>
      <c r="S10" s="79"/>
      <c r="T10" s="79"/>
      <c r="U10" s="79"/>
    </row>
    <row r="11" s="33" customFormat="true" ht="15.75" hidden="false" customHeight="true" outlineLevel="0" collapsed="false">
      <c r="A11" s="24"/>
      <c r="B11" s="24"/>
      <c r="C11" s="28" t="s">
        <v>13</v>
      </c>
      <c r="D11" s="28" t="s">
        <v>14</v>
      </c>
      <c r="E11" s="81" t="s">
        <v>15</v>
      </c>
      <c r="F11" s="28" t="s">
        <v>16</v>
      </c>
      <c r="G11" s="30" t="s">
        <v>17</v>
      </c>
      <c r="H11" s="31" t="s">
        <v>18</v>
      </c>
      <c r="I11" s="32" t="s">
        <v>19</v>
      </c>
      <c r="J11" s="82"/>
      <c r="L11" s="34"/>
      <c r="M11" s="34"/>
      <c r="N11" s="28" t="s">
        <v>13</v>
      </c>
      <c r="O11" s="28" t="s">
        <v>14</v>
      </c>
      <c r="P11" s="28" t="s">
        <v>15</v>
      </c>
      <c r="Q11" s="28" t="s">
        <v>16</v>
      </c>
    </row>
    <row r="12" s="5" customFormat="true" ht="15.75" hidden="false" customHeight="true" outlineLevel="0" collapsed="false">
      <c r="A12" s="35" t="s">
        <v>20</v>
      </c>
      <c r="B12" s="83" t="s">
        <v>36</v>
      </c>
      <c r="C12" s="38" t="n">
        <v>36.5341</v>
      </c>
      <c r="D12" s="38" t="n">
        <v>34.5726</v>
      </c>
      <c r="E12" s="39" t="n">
        <v>30.3574</v>
      </c>
      <c r="F12" s="38" t="n">
        <v>26.9999</v>
      </c>
      <c r="G12" s="40"/>
      <c r="H12" s="40"/>
      <c r="I12" s="41"/>
      <c r="J12" s="84"/>
      <c r="L12" s="35" t="s">
        <v>20</v>
      </c>
      <c r="M12" s="83" t="s">
        <v>36</v>
      </c>
      <c r="N12" s="38"/>
      <c r="O12" s="38"/>
      <c r="P12" s="38"/>
      <c r="Q12" s="38"/>
      <c r="R12" s="1"/>
      <c r="S12" s="1"/>
      <c r="T12" s="1"/>
    </row>
    <row r="13" s="5" customFormat="true" ht="15.75" hidden="false" customHeight="true" outlineLevel="0" collapsed="false">
      <c r="A13" s="35"/>
      <c r="B13" s="35"/>
      <c r="C13" s="38" t="n">
        <v>38.4485</v>
      </c>
      <c r="D13" s="38" t="n">
        <v>33.1158</v>
      </c>
      <c r="E13" s="39" t="n">
        <v>30.3358</v>
      </c>
      <c r="F13" s="38" t="n">
        <v>27.0092</v>
      </c>
      <c r="G13" s="40"/>
      <c r="H13" s="40"/>
      <c r="I13" s="40"/>
      <c r="J13" s="84"/>
      <c r="L13" s="35"/>
      <c r="M13" s="35"/>
      <c r="N13" s="38"/>
      <c r="O13" s="38"/>
      <c r="P13" s="38"/>
      <c r="Q13" s="38"/>
      <c r="R13" s="1"/>
      <c r="S13" s="1"/>
      <c r="T13" s="1"/>
    </row>
    <row r="14" s="5" customFormat="true" ht="15.75" hidden="false" customHeight="true" outlineLevel="0" collapsed="false">
      <c r="A14" s="35"/>
      <c r="B14" s="35"/>
      <c r="C14" s="38" t="n">
        <v>35.8366</v>
      </c>
      <c r="D14" s="38" t="n">
        <v>33.5514</v>
      </c>
      <c r="E14" s="39" t="n">
        <v>30.3027</v>
      </c>
      <c r="F14" s="38" t="n">
        <v>27.0346</v>
      </c>
      <c r="G14" s="40"/>
      <c r="H14" s="40"/>
      <c r="I14" s="40"/>
      <c r="J14" s="84"/>
      <c r="L14" s="35"/>
      <c r="M14" s="35"/>
      <c r="N14" s="38"/>
      <c r="O14" s="38"/>
      <c r="P14" s="38"/>
      <c r="Q14" s="38"/>
      <c r="R14" s="1"/>
      <c r="S14" s="1"/>
      <c r="T14" s="1"/>
    </row>
    <row r="15" s="5" customFormat="true" ht="15.75" hidden="false" customHeight="true" outlineLevel="0" collapsed="false">
      <c r="A15" s="35"/>
      <c r="B15" s="35"/>
      <c r="C15" s="38" t="n">
        <v>39.7316</v>
      </c>
      <c r="D15" s="38" t="n">
        <v>33.7359</v>
      </c>
      <c r="E15" s="39" t="n">
        <v>29.9908</v>
      </c>
      <c r="F15" s="38" t="n">
        <v>26.9736</v>
      </c>
      <c r="G15" s="40"/>
      <c r="H15" s="40"/>
      <c r="I15" s="40"/>
      <c r="J15" s="84"/>
      <c r="L15" s="35"/>
      <c r="M15" s="35"/>
      <c r="N15" s="38"/>
      <c r="O15" s="38"/>
      <c r="P15" s="38"/>
      <c r="Q15" s="38"/>
      <c r="R15" s="1"/>
      <c r="S15" s="1"/>
      <c r="T15" s="1"/>
    </row>
    <row r="16" s="5" customFormat="true" ht="15.75" hidden="false" customHeight="true" outlineLevel="0" collapsed="false">
      <c r="A16" s="35" t="s">
        <v>25</v>
      </c>
      <c r="B16" s="83" t="s">
        <v>37</v>
      </c>
      <c r="C16" s="44" t="n">
        <v>39.6774</v>
      </c>
      <c r="D16" s="44" t="n">
        <v>33.8424</v>
      </c>
      <c r="E16" s="45" t="n">
        <v>30.0705</v>
      </c>
      <c r="F16" s="44" t="n">
        <v>26.4276</v>
      </c>
      <c r="G16" s="40"/>
      <c r="H16" s="40"/>
      <c r="I16" s="41"/>
      <c r="J16" s="84"/>
      <c r="L16" s="35" t="s">
        <v>25</v>
      </c>
      <c r="M16" s="83" t="s">
        <v>37</v>
      </c>
      <c r="N16" s="44"/>
      <c r="O16" s="44"/>
      <c r="P16" s="44"/>
      <c r="Q16" s="44"/>
      <c r="R16" s="1"/>
      <c r="S16" s="1"/>
      <c r="T16" s="1"/>
    </row>
    <row r="17" s="5" customFormat="true" ht="15.75" hidden="false" customHeight="true" outlineLevel="0" collapsed="false">
      <c r="A17" s="35"/>
      <c r="B17" s="35"/>
      <c r="C17" s="44" t="n">
        <v>38.0111</v>
      </c>
      <c r="D17" s="44" t="n">
        <v>33.7568</v>
      </c>
      <c r="E17" s="45" t="n">
        <v>30.2115</v>
      </c>
      <c r="F17" s="44" t="n">
        <v>26.4905</v>
      </c>
      <c r="G17" s="40"/>
      <c r="H17" s="40"/>
      <c r="I17" s="40"/>
      <c r="J17" s="84"/>
      <c r="L17" s="35"/>
      <c r="M17" s="35"/>
      <c r="N17" s="44"/>
      <c r="O17" s="44"/>
      <c r="P17" s="44"/>
      <c r="Q17" s="44"/>
      <c r="R17" s="1"/>
      <c r="S17" s="1"/>
      <c r="T17" s="1"/>
    </row>
    <row r="18" s="5" customFormat="true" ht="15.75" hidden="false" customHeight="true" outlineLevel="0" collapsed="false">
      <c r="A18" s="35"/>
      <c r="B18" s="35"/>
      <c r="C18" s="44" t="n">
        <v>38.248</v>
      </c>
      <c r="D18" s="44" t="n">
        <v>34.5517</v>
      </c>
      <c r="E18" s="45" t="n">
        <v>30.1402</v>
      </c>
      <c r="F18" s="44" t="n">
        <v>26.5427</v>
      </c>
      <c r="G18" s="40"/>
      <c r="H18" s="40"/>
      <c r="I18" s="40"/>
      <c r="J18" s="84"/>
      <c r="L18" s="35"/>
      <c r="M18" s="35"/>
      <c r="N18" s="44"/>
      <c r="O18" s="44"/>
      <c r="P18" s="44"/>
      <c r="Q18" s="44"/>
      <c r="R18" s="1"/>
      <c r="S18" s="1"/>
      <c r="T18" s="1"/>
    </row>
    <row r="19" s="5" customFormat="true" ht="15.75" hidden="false" customHeight="true" outlineLevel="0" collapsed="false">
      <c r="A19" s="35"/>
      <c r="B19" s="35"/>
      <c r="C19" s="44" t="s">
        <v>22</v>
      </c>
      <c r="D19" s="44" t="n">
        <v>33.3164</v>
      </c>
      <c r="E19" s="45" t="n">
        <v>30.1203</v>
      </c>
      <c r="F19" s="44" t="n">
        <v>26.4613</v>
      </c>
      <c r="G19" s="40"/>
      <c r="H19" s="40"/>
      <c r="I19" s="40"/>
      <c r="J19" s="84"/>
      <c r="L19" s="35"/>
      <c r="M19" s="35"/>
      <c r="N19" s="44"/>
      <c r="O19" s="44"/>
      <c r="P19" s="44"/>
      <c r="Q19" s="44"/>
      <c r="R19" s="1"/>
      <c r="S19" s="1"/>
      <c r="T19" s="1"/>
    </row>
    <row r="20" s="5" customFormat="true" ht="15.75" hidden="false" customHeight="true" outlineLevel="0" collapsed="false">
      <c r="A20" s="35" t="s">
        <v>26</v>
      </c>
      <c r="B20" s="83" t="s">
        <v>38</v>
      </c>
      <c r="C20" s="44" t="n">
        <v>36.6213</v>
      </c>
      <c r="D20" s="44" t="n">
        <v>33.5429</v>
      </c>
      <c r="E20" s="45" t="n">
        <v>30.0298</v>
      </c>
      <c r="F20" s="44" t="n">
        <v>26.5756</v>
      </c>
      <c r="G20" s="40"/>
      <c r="H20" s="40"/>
      <c r="I20" s="41"/>
      <c r="J20" s="84"/>
      <c r="L20" s="35" t="s">
        <v>26</v>
      </c>
      <c r="M20" s="83" t="s">
        <v>38</v>
      </c>
      <c r="N20" s="44"/>
      <c r="O20" s="44"/>
      <c r="P20" s="44"/>
      <c r="Q20" s="44"/>
      <c r="R20" s="1"/>
      <c r="S20" s="1"/>
      <c r="T20" s="1"/>
    </row>
    <row r="21" s="5" customFormat="true" ht="15.75" hidden="false" customHeight="true" outlineLevel="0" collapsed="false">
      <c r="A21" s="35"/>
      <c r="B21" s="35"/>
      <c r="C21" s="44" t="n">
        <v>38.6681</v>
      </c>
      <c r="D21" s="44" t="n">
        <v>33.3506</v>
      </c>
      <c r="E21" s="45" t="n">
        <v>30.1381</v>
      </c>
      <c r="F21" s="44" t="n">
        <v>26.6989</v>
      </c>
      <c r="G21" s="40"/>
      <c r="H21" s="40"/>
      <c r="I21" s="40"/>
      <c r="J21" s="84"/>
      <c r="L21" s="35"/>
      <c r="M21" s="35"/>
      <c r="N21" s="44"/>
      <c r="O21" s="44"/>
      <c r="P21" s="44"/>
      <c r="Q21" s="44"/>
      <c r="R21" s="1"/>
      <c r="S21" s="1"/>
      <c r="T21" s="1"/>
    </row>
    <row r="22" s="5" customFormat="true" ht="15.75" hidden="false" customHeight="true" outlineLevel="0" collapsed="false">
      <c r="A22" s="35"/>
      <c r="B22" s="35"/>
      <c r="C22" s="44" t="n">
        <v>38.6351</v>
      </c>
      <c r="D22" s="44" t="n">
        <v>33.6703</v>
      </c>
      <c r="E22" s="45" t="n">
        <v>30.2236</v>
      </c>
      <c r="F22" s="44" t="n">
        <v>26.6126</v>
      </c>
      <c r="G22" s="40"/>
      <c r="H22" s="40"/>
      <c r="I22" s="40"/>
      <c r="J22" s="84"/>
      <c r="L22" s="35"/>
      <c r="M22" s="35"/>
      <c r="N22" s="44"/>
      <c r="O22" s="44"/>
      <c r="P22" s="44"/>
      <c r="Q22" s="44"/>
      <c r="R22" s="1"/>
      <c r="S22" s="1"/>
      <c r="T22" s="1"/>
    </row>
    <row r="23" s="5" customFormat="true" ht="15.75" hidden="false" customHeight="true" outlineLevel="0" collapsed="false">
      <c r="A23" s="35"/>
      <c r="B23" s="35"/>
      <c r="C23" s="44" t="n">
        <v>38.3529</v>
      </c>
      <c r="D23" s="44" t="n">
        <v>33.2166</v>
      </c>
      <c r="E23" s="45" t="n">
        <v>30.2312</v>
      </c>
      <c r="F23" s="44" t="n">
        <v>26.5777</v>
      </c>
      <c r="G23" s="40"/>
      <c r="H23" s="40"/>
      <c r="I23" s="40"/>
      <c r="J23" s="84"/>
      <c r="L23" s="35"/>
      <c r="M23" s="35"/>
      <c r="N23" s="44"/>
      <c r="O23" s="44"/>
      <c r="P23" s="44"/>
      <c r="Q23" s="44"/>
      <c r="R23" s="1"/>
      <c r="S23" s="1"/>
      <c r="T23" s="1"/>
    </row>
    <row r="24" s="34" customFormat="true" ht="15.75" hidden="false" customHeight="true" outlineLevel="0" collapsed="false">
      <c r="A24" s="47" t="s">
        <v>27</v>
      </c>
      <c r="B24" s="47"/>
      <c r="C24" s="49" t="n">
        <f aca="false">AVERAGE(C12:C23)</f>
        <v>38.0695181818182</v>
      </c>
      <c r="D24" s="49" t="n">
        <f aca="false">AVERAGE(D12:D23)</f>
        <v>33.6852833333333</v>
      </c>
      <c r="E24" s="49" t="n">
        <f aca="false">AVERAGE(E12:E23)</f>
        <v>30.179325</v>
      </c>
      <c r="F24" s="49" t="n">
        <f aca="false">AVERAGE(F12:F23)</f>
        <v>26.70035</v>
      </c>
      <c r="G24" s="49" t="e">
        <f aca="false">AVERAGE(G12:G23)</f>
        <v>#DIV/0!</v>
      </c>
      <c r="H24" s="49" t="e">
        <f aca="false">AVERAGE(H12:H23)</f>
        <v>#DIV/0!</v>
      </c>
      <c r="I24" s="51" t="e">
        <f aca="false">AVERAGE(I12:I23)</f>
        <v>#DIV/0!</v>
      </c>
      <c r="J24" s="85"/>
      <c r="L24" s="47" t="s">
        <v>27</v>
      </c>
      <c r="M24" s="47"/>
      <c r="N24" s="86" t="e">
        <f aca="false">AVERAGE(#REF!)</f>
        <v>#REF!</v>
      </c>
      <c r="O24" s="49" t="e">
        <f aca="false">AVERAGE(M12:M23)</f>
        <v>#DIV/0!</v>
      </c>
      <c r="P24" s="49" t="e">
        <f aca="false">AVERAGE(N12:N23)</f>
        <v>#DIV/0!</v>
      </c>
      <c r="Q24" s="49" t="e">
        <f aca="false">AVERAGE(O12:O23)</f>
        <v>#DIV/0!</v>
      </c>
      <c r="R24" s="87"/>
      <c r="S24" s="88"/>
    </row>
    <row r="25" s="5" customFormat="true" ht="15.75" hidden="false" customHeight="true" outlineLevel="0" collapsed="false">
      <c r="A25" s="47" t="s">
        <v>28</v>
      </c>
      <c r="B25" s="47"/>
      <c r="C25" s="49"/>
      <c r="D25" s="49"/>
      <c r="E25" s="50"/>
      <c r="F25" s="49"/>
      <c r="G25" s="49" t="e">
        <f aca="false">MEDIAN(G12:G23)</f>
        <v>#VALUE!</v>
      </c>
      <c r="H25" s="49" t="e">
        <f aca="false">MEDIAN(H12:H23)</f>
        <v>#VALUE!</v>
      </c>
      <c r="I25" s="51" t="e">
        <f aca="false">MEDIAN(I12:I23)</f>
        <v>#VALUE!</v>
      </c>
      <c r="J25" s="85"/>
      <c r="K25" s="34"/>
      <c r="M25" s="34"/>
      <c r="R25" s="34"/>
      <c r="S25" s="34"/>
    </row>
    <row r="26" s="5" customFormat="true" ht="15.75" hidden="false" customHeight="true" outlineLevel="0" collapsed="false">
      <c r="A26" s="47" t="s">
        <v>30</v>
      </c>
      <c r="B26" s="47"/>
      <c r="C26" s="53" t="n">
        <v>1200000</v>
      </c>
      <c r="D26" s="53" t="n">
        <v>2100000</v>
      </c>
      <c r="E26" s="89" t="n">
        <v>2400000</v>
      </c>
      <c r="F26" s="53" t="n">
        <v>2600000</v>
      </c>
      <c r="G26" s="55"/>
      <c r="H26" s="55"/>
      <c r="I26" s="56"/>
      <c r="J26" s="56"/>
    </row>
    <row r="27" s="5" customFormat="true" ht="15.75" hidden="false" customHeight="true" outlineLevel="0" collapsed="false">
      <c r="B27" s="57"/>
    </row>
    <row r="28" s="10" customFormat="true" ht="18.75" hidden="false" customHeight="true" outlineLevel="0" collapsed="false">
      <c r="A28" s="58" t="s">
        <v>31</v>
      </c>
      <c r="B28" s="58"/>
      <c r="C28" s="59" t="s">
        <v>39</v>
      </c>
      <c r="D28" s="59"/>
      <c r="E28" s="59"/>
      <c r="F28" s="59"/>
      <c r="G28" s="90"/>
      <c r="H28" s="60"/>
      <c r="I28" s="60"/>
      <c r="J28" s="60"/>
      <c r="K28" s="60"/>
      <c r="L28" s="60"/>
      <c r="M28" s="61"/>
      <c r="N28" s="65"/>
      <c r="O28" s="91"/>
    </row>
    <row r="29" s="5" customFormat="true" ht="21" hidden="false" customHeight="true" outlineLevel="0" collapsed="false">
      <c r="A29" s="58"/>
      <c r="B29" s="58"/>
      <c r="C29" s="28" t="s">
        <v>13</v>
      </c>
      <c r="D29" s="27" t="s">
        <v>14</v>
      </c>
      <c r="E29" s="27" t="s">
        <v>15</v>
      </c>
      <c r="F29" s="28" t="s">
        <v>16</v>
      </c>
      <c r="G29" s="64"/>
      <c r="H29" s="65"/>
      <c r="I29" s="64"/>
      <c r="J29" s="64"/>
      <c r="K29" s="11"/>
      <c r="L29" s="91"/>
      <c r="M29" s="91"/>
    </row>
    <row r="30" s="5" customFormat="true" ht="18" hidden="false" customHeight="true" outlineLevel="0" collapsed="false">
      <c r="A30" s="12" t="s">
        <v>32</v>
      </c>
      <c r="B30" s="12"/>
      <c r="C30" s="66" t="n">
        <f aca="false">MIN(C12:C23)</f>
        <v>35.8366</v>
      </c>
      <c r="D30" s="66" t="n">
        <f aca="false">MIN(D12:D23)</f>
        <v>33.1158</v>
      </c>
      <c r="E30" s="66" t="n">
        <f aca="false">MIN(E12:E23)</f>
        <v>29.9908</v>
      </c>
      <c r="F30" s="66" t="n">
        <f aca="false">MIN(F12:F23)</f>
        <v>26.4276</v>
      </c>
      <c r="G30" s="69"/>
      <c r="H30" s="69"/>
      <c r="I30" s="69"/>
      <c r="J30" s="69"/>
      <c r="K30" s="11"/>
      <c r="L30" s="62"/>
      <c r="M30" s="62"/>
    </row>
    <row r="31" s="5" customFormat="true" ht="18" hidden="false" customHeight="true" outlineLevel="0" collapsed="false">
      <c r="A31" s="12" t="s">
        <v>33</v>
      </c>
      <c r="B31" s="12"/>
      <c r="C31" s="66" t="n">
        <f aca="false">MAX(C12:C23)</f>
        <v>39.7316</v>
      </c>
      <c r="D31" s="66" t="n">
        <f aca="false">MAX(D12:D23)</f>
        <v>34.5726</v>
      </c>
      <c r="E31" s="66" t="n">
        <f aca="false">MAX(E12:E23)</f>
        <v>30.3574</v>
      </c>
      <c r="F31" s="66" t="n">
        <f aca="false">MAX(F12:F23)</f>
        <v>27.0346</v>
      </c>
      <c r="G31" s="69"/>
      <c r="H31" s="69"/>
      <c r="I31" s="69"/>
      <c r="J31" s="69"/>
      <c r="K31" s="11"/>
      <c r="L31" s="62"/>
      <c r="M31" s="62"/>
    </row>
    <row r="32" s="5" customFormat="true" ht="18" hidden="false" customHeight="true" outlineLevel="0" collapsed="false">
      <c r="A32" s="12" t="s">
        <v>34</v>
      </c>
      <c r="B32" s="12"/>
      <c r="C32" s="70" t="n">
        <v>400000</v>
      </c>
      <c r="D32" s="70" t="n">
        <v>400000</v>
      </c>
      <c r="E32" s="70" t="n">
        <v>400000</v>
      </c>
      <c r="F32" s="70" t="n">
        <v>400000</v>
      </c>
      <c r="G32" s="71"/>
      <c r="H32" s="72"/>
      <c r="I32" s="72"/>
      <c r="J32" s="72"/>
      <c r="K32" s="11"/>
      <c r="L32" s="62"/>
      <c r="M32" s="62"/>
    </row>
    <row r="33" s="5" customFormat="true" ht="15.75" hidden="false" customHeight="true" outlineLevel="0" collapsed="false">
      <c r="A33" s="0"/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</row>
    <row r="34" s="1" customFormat="true" ht="18.75" hidden="false" customHeight="true" outlineLevel="0" collapsed="false">
      <c r="A34" s="73"/>
      <c r="B34" s="73"/>
      <c r="C34" s="3"/>
      <c r="D34" s="3"/>
      <c r="G34" s="4"/>
      <c r="H34" s="2"/>
      <c r="I34" s="5"/>
      <c r="J34" s="5"/>
      <c r="K34" s="5"/>
      <c r="N34" s="3"/>
      <c r="O34" s="3"/>
      <c r="P34" s="3"/>
    </row>
    <row r="35" customFormat="false" ht="15" hidden="false" customHeight="true" outlineLevel="0" collapsed="false">
      <c r="A35" s="3"/>
      <c r="B35" s="5"/>
      <c r="E35" s="4"/>
      <c r="L35" s="3"/>
      <c r="M35" s="3"/>
      <c r="N35" s="3"/>
    </row>
    <row r="36" customFormat="false" ht="15" hidden="false" customHeight="true" outlineLevel="0" collapsed="false">
      <c r="A36" s="3"/>
      <c r="B36" s="5"/>
      <c r="E36" s="4"/>
      <c r="L36" s="3"/>
      <c r="M36" s="3"/>
      <c r="N36" s="3"/>
    </row>
    <row r="37" customFormat="false" ht="15" hidden="false" customHeight="true" outlineLevel="0" collapsed="false">
      <c r="A37" s="3"/>
      <c r="B37" s="5"/>
      <c r="E37" s="4"/>
      <c r="L37" s="3"/>
      <c r="M37" s="3"/>
      <c r="N37" s="3"/>
    </row>
    <row r="38" customFormat="false" ht="15" hidden="false" customHeight="true" outlineLevel="0" collapsed="false">
      <c r="A38" s="3"/>
      <c r="B38" s="5"/>
      <c r="E38" s="4"/>
      <c r="L38" s="3"/>
      <c r="M38" s="3"/>
      <c r="N38" s="3"/>
    </row>
    <row r="39" customFormat="false" ht="15" hidden="false" customHeight="true" outlineLevel="0" collapsed="false">
      <c r="A39" s="3"/>
      <c r="B39" s="5"/>
      <c r="E39" s="4"/>
      <c r="L39" s="3"/>
      <c r="M39" s="3"/>
      <c r="N39" s="3"/>
    </row>
    <row r="40" customFormat="false" ht="15" hidden="false" customHeight="true" outlineLevel="0" collapsed="false">
      <c r="A40" s="3"/>
      <c r="B40" s="5"/>
      <c r="E40" s="4"/>
      <c r="L40" s="3"/>
      <c r="M40" s="3"/>
      <c r="N40" s="3"/>
    </row>
    <row r="41" customFormat="false" ht="15" hidden="false" customHeight="true" outlineLevel="0" collapsed="false">
      <c r="A41" s="3"/>
      <c r="B41" s="5"/>
      <c r="E41" s="4"/>
      <c r="L41" s="3"/>
      <c r="M41" s="3"/>
      <c r="N41" s="3"/>
    </row>
    <row r="42" customFormat="false" ht="15" hidden="false" customHeight="true" outlineLevel="0" collapsed="false">
      <c r="A42" s="3"/>
      <c r="B42" s="5"/>
      <c r="E42" s="4"/>
      <c r="L42" s="3"/>
      <c r="M42" s="3"/>
      <c r="N42" s="3"/>
    </row>
    <row r="43" customFormat="false" ht="15" hidden="false" customHeight="true" outlineLevel="0" collapsed="false">
      <c r="A43" s="3"/>
      <c r="B43" s="5"/>
      <c r="E43" s="4"/>
      <c r="L43" s="3"/>
      <c r="M43" s="3"/>
      <c r="N43" s="3"/>
    </row>
    <row r="44" customFormat="false" ht="15.75" hidden="false" customHeight="true" outlineLevel="0" collapsed="false">
      <c r="A44" s="5"/>
      <c r="B44" s="5"/>
    </row>
    <row r="45" customFormat="false" ht="15.75" hidden="false" customHeight="true" outlineLevel="0" collapsed="false">
      <c r="A45" s="74"/>
    </row>
    <row r="1048576" customFormat="false" ht="12.8" hidden="false" customHeight="true" outlineLevel="0" collapsed="false"/>
  </sheetData>
  <mergeCells count="49">
    <mergeCell ref="E2:S2"/>
    <mergeCell ref="E3:S3"/>
    <mergeCell ref="I5:K5"/>
    <mergeCell ref="L5:M5"/>
    <mergeCell ref="N5:O5"/>
    <mergeCell ref="I6:K6"/>
    <mergeCell ref="L6:M6"/>
    <mergeCell ref="N6:O6"/>
    <mergeCell ref="I7:K7"/>
    <mergeCell ref="L7:M7"/>
    <mergeCell ref="N7:O7"/>
    <mergeCell ref="C9:I9"/>
    <mergeCell ref="N9:Q9"/>
    <mergeCell ref="C10:F10"/>
    <mergeCell ref="G10:I10"/>
    <mergeCell ref="N10:Q10"/>
    <mergeCell ref="A12:A15"/>
    <mergeCell ref="B12:B15"/>
    <mergeCell ref="G12:G15"/>
    <mergeCell ref="H12:H15"/>
    <mergeCell ref="I12:I15"/>
    <mergeCell ref="L12:L15"/>
    <mergeCell ref="M12:M15"/>
    <mergeCell ref="A16:A19"/>
    <mergeCell ref="B16:B19"/>
    <mergeCell ref="G16:G19"/>
    <mergeCell ref="H16:H19"/>
    <mergeCell ref="I16:I19"/>
    <mergeCell ref="L16:L19"/>
    <mergeCell ref="M16:M19"/>
    <mergeCell ref="A20:A23"/>
    <mergeCell ref="B20:B23"/>
    <mergeCell ref="G20:G23"/>
    <mergeCell ref="H20:H23"/>
    <mergeCell ref="I20:I23"/>
    <mergeCell ref="L20:L23"/>
    <mergeCell ref="M20:M23"/>
    <mergeCell ref="A24:B24"/>
    <mergeCell ref="L24:M24"/>
    <mergeCell ref="A25:B25"/>
    <mergeCell ref="A26:B26"/>
    <mergeCell ref="A28:B29"/>
    <mergeCell ref="C28:F28"/>
    <mergeCell ref="A30:B30"/>
    <mergeCell ref="L30:M30"/>
    <mergeCell ref="A31:B31"/>
    <mergeCell ref="L31:M31"/>
    <mergeCell ref="A32:B32"/>
    <mergeCell ref="L32:M32"/>
  </mergeCells>
  <printOptions headings="false" gridLines="false" gridLinesSet="true" horizontalCentered="false" verticalCentered="false"/>
  <pageMargins left="0" right="0" top="0.5" bottom="0.2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C31" activeCellId="0" sqref="C31"/>
    </sheetView>
  </sheetViews>
  <sheetFormatPr defaultRowHeight="15"/>
  <cols>
    <col collapsed="false" hidden="false" max="2" min="1" style="1" width="10.3886639676113"/>
    <col collapsed="false" hidden="false" max="4" min="3" style="2" width="16.3886639676113"/>
    <col collapsed="false" hidden="false" max="5" min="5" style="3" width="13.6032388663968"/>
    <col collapsed="false" hidden="false" max="7" min="6" style="3" width="11.6761133603239"/>
    <col collapsed="false" hidden="false" max="8" min="8" style="2" width="11.6761133603239"/>
    <col collapsed="false" hidden="false" max="11" min="9" style="1" width="10.3886639676113"/>
    <col collapsed="false" hidden="false" max="12" min="12" style="4" width="10.3886639676113"/>
    <col collapsed="false" hidden="false" max="17" min="13" style="1" width="10.3886639676113"/>
    <col collapsed="false" hidden="false" max="20" min="18" style="3" width="10.3886639676113"/>
    <col collapsed="false" hidden="false" max="21" min="21" style="1" width="10.3886639676113"/>
    <col collapsed="false" hidden="false" max="1025" min="22" style="1" width="9.10526315789474"/>
  </cols>
  <sheetData>
    <row r="1" s="5" customFormat="true" ht="15.75" hidden="false" customHeight="true" outlineLevel="0" collapsed="false">
      <c r="A1" s="2"/>
      <c r="B1" s="2"/>
      <c r="E1" s="2"/>
      <c r="F1" s="1"/>
      <c r="G1" s="1"/>
      <c r="I1" s="2"/>
      <c r="J1" s="2"/>
      <c r="K1" s="2"/>
      <c r="N1" s="2"/>
      <c r="O1" s="2"/>
      <c r="P1" s="2"/>
      <c r="Q1" s="2"/>
      <c r="R1" s="2"/>
      <c r="S1" s="1"/>
      <c r="T1" s="1"/>
      <c r="U1" s="2"/>
    </row>
    <row r="2" s="5" customFormat="true" ht="22.5" hidden="false" customHeight="true" outlineLevel="0" collapsed="false">
      <c r="A2" s="6"/>
      <c r="B2" s="6"/>
      <c r="C2" s="6"/>
      <c r="D2" s="6"/>
      <c r="E2" s="7" t="s">
        <v>0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U2" s="8"/>
    </row>
    <row r="3" s="5" customFormat="true" ht="22.5" hidden="false" customHeight="true" outlineLevel="0" collapsed="false">
      <c r="A3" s="2"/>
      <c r="B3" s="2"/>
      <c r="E3" s="9" t="s">
        <v>40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U3" s="8"/>
    </row>
    <row r="4" s="5" customFormat="true" ht="15.75" hidden="false" customHeight="true" outlineLevel="0" collapsed="false">
      <c r="A4" s="2"/>
      <c r="B4" s="2"/>
      <c r="E4" s="2"/>
      <c r="H4" s="8"/>
      <c r="I4" s="8"/>
      <c r="J4" s="8"/>
      <c r="K4" s="8"/>
      <c r="N4" s="2"/>
      <c r="O4" s="2"/>
      <c r="P4" s="2"/>
      <c r="Q4" s="2"/>
      <c r="R4" s="2"/>
      <c r="U4" s="8"/>
    </row>
    <row r="5" s="10" customFormat="true" ht="19.5" hidden="false" customHeight="true" outlineLevel="0" collapsed="false">
      <c r="C5" s="11"/>
      <c r="D5" s="11"/>
      <c r="I5" s="12" t="s">
        <v>2</v>
      </c>
      <c r="J5" s="12"/>
      <c r="K5" s="12"/>
      <c r="L5" s="13" t="s">
        <v>3</v>
      </c>
      <c r="M5" s="13"/>
      <c r="N5" s="14" t="s">
        <v>4</v>
      </c>
      <c r="O5" s="14"/>
    </row>
    <row r="6" s="5" customFormat="true" ht="19.5" hidden="false" customHeight="true" outlineLevel="0" collapsed="false">
      <c r="A6" s="10"/>
      <c r="B6" s="10"/>
      <c r="C6" s="11"/>
      <c r="D6" s="11"/>
      <c r="E6" s="10"/>
      <c r="F6" s="10"/>
      <c r="G6" s="10"/>
      <c r="H6" s="10"/>
      <c r="I6" s="12" t="s">
        <v>5</v>
      </c>
      <c r="J6" s="12"/>
      <c r="K6" s="12"/>
      <c r="L6" s="15" t="n">
        <v>69000</v>
      </c>
      <c r="M6" s="15"/>
      <c r="N6" s="15" t="n">
        <v>26000</v>
      </c>
      <c r="O6" s="15"/>
    </row>
    <row r="7" s="5" customFormat="true" ht="30.75" hidden="false" customHeight="true" outlineLevel="0" collapsed="false">
      <c r="A7" s="10"/>
      <c r="B7" s="10"/>
      <c r="C7" s="11"/>
      <c r="D7" s="11"/>
      <c r="E7" s="10"/>
      <c r="F7" s="10"/>
      <c r="G7" s="10"/>
      <c r="H7" s="10"/>
      <c r="I7" s="12" t="s">
        <v>6</v>
      </c>
      <c r="J7" s="12"/>
      <c r="K7" s="12"/>
      <c r="L7" s="16" t="s">
        <v>7</v>
      </c>
      <c r="M7" s="16"/>
      <c r="N7" s="17" t="s">
        <v>7</v>
      </c>
      <c r="O7" s="17"/>
    </row>
    <row r="8" s="5" customFormat="true" ht="15.75" hidden="false" customHeight="true" outlineLevel="0" collapsed="false">
      <c r="A8" s="18"/>
    </row>
    <row r="9" s="23" customFormat="true" ht="15.75" hidden="false" customHeight="true" outlineLevel="0" collapsed="false">
      <c r="A9" s="19"/>
      <c r="B9" s="19"/>
      <c r="C9" s="20" t="s">
        <v>8</v>
      </c>
      <c r="D9" s="20"/>
      <c r="E9" s="20"/>
      <c r="F9" s="20"/>
      <c r="G9" s="20"/>
      <c r="H9" s="20"/>
      <c r="I9" s="20"/>
      <c r="J9" s="75"/>
      <c r="K9" s="76"/>
      <c r="L9" s="76"/>
      <c r="M9" s="21"/>
      <c r="N9" s="77" t="s">
        <v>9</v>
      </c>
      <c r="O9" s="77"/>
      <c r="P9" s="77"/>
      <c r="Q9" s="77"/>
      <c r="R9" s="76"/>
      <c r="S9" s="76"/>
      <c r="T9" s="76"/>
      <c r="U9" s="76"/>
    </row>
    <row r="10" s="24" customFormat="true" ht="15.75" hidden="false" customHeight="true" outlineLevel="0" collapsed="false">
      <c r="C10" s="25" t="s">
        <v>10</v>
      </c>
      <c r="D10" s="25"/>
      <c r="E10" s="25"/>
      <c r="F10" s="25"/>
      <c r="G10" s="25" t="s">
        <v>11</v>
      </c>
      <c r="H10" s="25"/>
      <c r="I10" s="25"/>
      <c r="J10" s="78"/>
      <c r="K10" s="79"/>
      <c r="L10" s="79"/>
      <c r="M10" s="26"/>
      <c r="N10" s="80" t="s">
        <v>10</v>
      </c>
      <c r="O10" s="80"/>
      <c r="P10" s="80"/>
      <c r="Q10" s="80"/>
      <c r="R10" s="79"/>
      <c r="S10" s="79"/>
      <c r="T10" s="79"/>
      <c r="U10" s="79"/>
    </row>
    <row r="11" s="33" customFormat="true" ht="15.75" hidden="false" customHeight="true" outlineLevel="0" collapsed="false">
      <c r="A11" s="24"/>
      <c r="B11" s="24"/>
      <c r="C11" s="28" t="s">
        <v>13</v>
      </c>
      <c r="D11" s="28" t="s">
        <v>14</v>
      </c>
      <c r="E11" s="81" t="s">
        <v>15</v>
      </c>
      <c r="F11" s="28" t="s">
        <v>16</v>
      </c>
      <c r="G11" s="30" t="s">
        <v>17</v>
      </c>
      <c r="H11" s="31" t="s">
        <v>18</v>
      </c>
      <c r="I11" s="32" t="s">
        <v>19</v>
      </c>
      <c r="J11" s="82"/>
      <c r="L11" s="34"/>
      <c r="M11" s="34"/>
      <c r="N11" s="28" t="s">
        <v>13</v>
      </c>
      <c r="O11" s="28" t="s">
        <v>14</v>
      </c>
      <c r="P11" s="28" t="s">
        <v>15</v>
      </c>
      <c r="Q11" s="28" t="s">
        <v>16</v>
      </c>
    </row>
    <row r="12" s="5" customFormat="true" ht="15.75" hidden="false" customHeight="true" outlineLevel="0" collapsed="false">
      <c r="A12" s="35" t="s">
        <v>20</v>
      </c>
      <c r="B12" s="83" t="s">
        <v>36</v>
      </c>
      <c r="C12" s="38" t="n">
        <v>35.1752</v>
      </c>
      <c r="D12" s="38" t="n">
        <v>33.1925</v>
      </c>
      <c r="E12" s="39" t="n">
        <v>29.6719</v>
      </c>
      <c r="F12" s="38" t="n">
        <v>26.3724</v>
      </c>
      <c r="G12" s="40"/>
      <c r="H12" s="40"/>
      <c r="I12" s="41"/>
      <c r="J12" s="84"/>
      <c r="L12" s="35" t="s">
        <v>20</v>
      </c>
      <c r="M12" s="83" t="s">
        <v>36</v>
      </c>
      <c r="N12" s="38"/>
      <c r="O12" s="38"/>
      <c r="P12" s="38"/>
      <c r="Q12" s="38"/>
      <c r="R12" s="1"/>
      <c r="S12" s="1"/>
      <c r="T12" s="1"/>
    </row>
    <row r="13" s="5" customFormat="true" ht="15.75" hidden="false" customHeight="true" outlineLevel="0" collapsed="false">
      <c r="A13" s="35"/>
      <c r="B13" s="35"/>
      <c r="C13" s="38" t="n">
        <v>36.0323</v>
      </c>
      <c r="D13" s="38" t="n">
        <v>32.7811</v>
      </c>
      <c r="E13" s="39" t="n">
        <v>29.6777</v>
      </c>
      <c r="F13" s="38" t="n">
        <v>26.5342</v>
      </c>
      <c r="G13" s="40"/>
      <c r="H13" s="40"/>
      <c r="I13" s="40"/>
      <c r="J13" s="84"/>
      <c r="L13" s="35"/>
      <c r="M13" s="35"/>
      <c r="N13" s="38"/>
      <c r="O13" s="38"/>
      <c r="P13" s="38"/>
      <c r="Q13" s="38"/>
      <c r="R13" s="1"/>
      <c r="S13" s="1"/>
      <c r="T13" s="1"/>
    </row>
    <row r="14" s="5" customFormat="true" ht="15.75" hidden="false" customHeight="true" outlineLevel="0" collapsed="false">
      <c r="A14" s="35"/>
      <c r="B14" s="35"/>
      <c r="C14" s="38" t="n">
        <v>35.3607</v>
      </c>
      <c r="D14" s="38" t="n">
        <v>33.0127</v>
      </c>
      <c r="E14" s="39" t="n">
        <v>29.6613</v>
      </c>
      <c r="F14" s="38" t="n">
        <v>26.2539</v>
      </c>
      <c r="G14" s="40"/>
      <c r="H14" s="40"/>
      <c r="I14" s="40"/>
      <c r="J14" s="84"/>
      <c r="L14" s="35"/>
      <c r="M14" s="35"/>
      <c r="N14" s="38"/>
      <c r="O14" s="38"/>
      <c r="P14" s="38"/>
      <c r="Q14" s="38"/>
      <c r="R14" s="1"/>
      <c r="S14" s="1"/>
      <c r="T14" s="1"/>
    </row>
    <row r="15" s="5" customFormat="true" ht="15.75" hidden="false" customHeight="true" outlineLevel="0" collapsed="false">
      <c r="A15" s="35"/>
      <c r="B15" s="35"/>
      <c r="C15" s="38" t="s">
        <v>22</v>
      </c>
      <c r="D15" s="38" t="n">
        <v>33.4319</v>
      </c>
      <c r="E15" s="39" t="n">
        <v>29.8381</v>
      </c>
      <c r="F15" s="38" t="n">
        <v>26.1426</v>
      </c>
      <c r="G15" s="40"/>
      <c r="H15" s="40"/>
      <c r="I15" s="40"/>
      <c r="J15" s="84"/>
      <c r="L15" s="35"/>
      <c r="M15" s="35"/>
      <c r="N15" s="38"/>
      <c r="O15" s="38"/>
      <c r="P15" s="38"/>
      <c r="Q15" s="38"/>
      <c r="R15" s="1"/>
      <c r="S15" s="1"/>
      <c r="T15" s="1"/>
    </row>
    <row r="16" s="5" customFormat="true" ht="15.75" hidden="false" customHeight="true" outlineLevel="0" collapsed="false">
      <c r="A16" s="35" t="s">
        <v>25</v>
      </c>
      <c r="B16" s="83" t="s">
        <v>37</v>
      </c>
      <c r="C16" s="44" t="n">
        <v>35.3299</v>
      </c>
      <c r="D16" s="44" t="n">
        <v>32.0328</v>
      </c>
      <c r="E16" s="45" t="n">
        <v>28.5211</v>
      </c>
      <c r="F16" s="44" t="n">
        <v>25.1392</v>
      </c>
      <c r="G16" s="40"/>
      <c r="H16" s="40"/>
      <c r="I16" s="41"/>
      <c r="J16" s="84"/>
      <c r="L16" s="35" t="s">
        <v>25</v>
      </c>
      <c r="M16" s="83" t="s">
        <v>37</v>
      </c>
      <c r="N16" s="44"/>
      <c r="O16" s="44"/>
      <c r="P16" s="44"/>
      <c r="Q16" s="44"/>
      <c r="R16" s="1"/>
      <c r="S16" s="1"/>
      <c r="T16" s="1"/>
    </row>
    <row r="17" s="5" customFormat="true" ht="15.75" hidden="false" customHeight="true" outlineLevel="0" collapsed="false">
      <c r="A17" s="35"/>
      <c r="B17" s="35"/>
      <c r="C17" s="44" t="n">
        <v>36.2769</v>
      </c>
      <c r="D17" s="44" t="n">
        <v>32.184</v>
      </c>
      <c r="E17" s="45" t="n">
        <v>28.5475</v>
      </c>
      <c r="F17" s="44" t="n">
        <v>25.0932</v>
      </c>
      <c r="G17" s="40"/>
      <c r="H17" s="40"/>
      <c r="I17" s="40"/>
      <c r="J17" s="84"/>
      <c r="L17" s="35"/>
      <c r="M17" s="35"/>
      <c r="N17" s="44"/>
      <c r="O17" s="44"/>
      <c r="P17" s="44"/>
      <c r="Q17" s="44"/>
      <c r="R17" s="1"/>
      <c r="S17" s="1"/>
      <c r="T17" s="1"/>
    </row>
    <row r="18" s="5" customFormat="true" ht="15.75" hidden="false" customHeight="true" outlineLevel="0" collapsed="false">
      <c r="A18" s="35"/>
      <c r="B18" s="35"/>
      <c r="C18" s="44" t="n">
        <v>36.1633</v>
      </c>
      <c r="D18" s="44" t="n">
        <v>32.0788</v>
      </c>
      <c r="E18" s="45" t="n">
        <v>28.4784</v>
      </c>
      <c r="F18" s="44" t="n">
        <v>25.0613</v>
      </c>
      <c r="G18" s="40"/>
      <c r="H18" s="40"/>
      <c r="I18" s="40"/>
      <c r="J18" s="84"/>
      <c r="L18" s="35"/>
      <c r="M18" s="35"/>
      <c r="N18" s="44"/>
      <c r="O18" s="44"/>
      <c r="P18" s="44"/>
      <c r="Q18" s="44"/>
      <c r="R18" s="1"/>
      <c r="S18" s="1"/>
      <c r="T18" s="1"/>
    </row>
    <row r="19" s="5" customFormat="true" ht="15.75" hidden="false" customHeight="true" outlineLevel="0" collapsed="false">
      <c r="A19" s="35"/>
      <c r="B19" s="35"/>
      <c r="C19" s="44" t="s">
        <v>22</v>
      </c>
      <c r="D19" s="44" t="n">
        <v>31.9101</v>
      </c>
      <c r="E19" s="45" t="n">
        <v>28.4168</v>
      </c>
      <c r="F19" s="44" t="n">
        <v>25.0362</v>
      </c>
      <c r="G19" s="40"/>
      <c r="H19" s="40"/>
      <c r="I19" s="40"/>
      <c r="J19" s="84"/>
      <c r="L19" s="35"/>
      <c r="M19" s="35"/>
      <c r="N19" s="44"/>
      <c r="O19" s="44"/>
      <c r="P19" s="44"/>
      <c r="Q19" s="44"/>
      <c r="R19" s="1"/>
      <c r="S19" s="1"/>
      <c r="T19" s="1"/>
    </row>
    <row r="20" s="5" customFormat="true" ht="15.75" hidden="false" customHeight="true" outlineLevel="0" collapsed="false">
      <c r="A20" s="35" t="s">
        <v>26</v>
      </c>
      <c r="B20" s="83" t="s">
        <v>38</v>
      </c>
      <c r="C20" s="44" t="n">
        <v>34.6464</v>
      </c>
      <c r="D20" s="44" t="n">
        <v>31.7022</v>
      </c>
      <c r="E20" s="45" t="n">
        <v>28.8679</v>
      </c>
      <c r="F20" s="44" t="n">
        <v>25.58</v>
      </c>
      <c r="G20" s="40"/>
      <c r="H20" s="40"/>
      <c r="I20" s="41"/>
      <c r="J20" s="84"/>
      <c r="L20" s="35" t="s">
        <v>26</v>
      </c>
      <c r="M20" s="83" t="s">
        <v>38</v>
      </c>
      <c r="N20" s="44"/>
      <c r="O20" s="44"/>
      <c r="P20" s="44"/>
      <c r="Q20" s="44"/>
      <c r="R20" s="1"/>
      <c r="S20" s="1"/>
      <c r="T20" s="1"/>
    </row>
    <row r="21" s="5" customFormat="true" ht="15.75" hidden="false" customHeight="true" outlineLevel="0" collapsed="false">
      <c r="A21" s="35"/>
      <c r="B21" s="35"/>
      <c r="C21" s="44" t="n">
        <v>35.4044</v>
      </c>
      <c r="D21" s="44" t="n">
        <v>31.9419</v>
      </c>
      <c r="E21" s="45" t="n">
        <v>28.8874</v>
      </c>
      <c r="F21" s="44" t="n">
        <v>25.5515</v>
      </c>
      <c r="G21" s="40"/>
      <c r="H21" s="40"/>
      <c r="I21" s="40"/>
      <c r="J21" s="84"/>
      <c r="L21" s="35"/>
      <c r="M21" s="35"/>
      <c r="N21" s="44"/>
      <c r="O21" s="44"/>
      <c r="P21" s="44"/>
      <c r="Q21" s="44"/>
      <c r="R21" s="1"/>
      <c r="S21" s="1"/>
      <c r="T21" s="1"/>
    </row>
    <row r="22" s="5" customFormat="true" ht="15.75" hidden="false" customHeight="true" outlineLevel="0" collapsed="false">
      <c r="A22" s="35"/>
      <c r="B22" s="35"/>
      <c r="C22" s="44" t="n">
        <v>36.4099</v>
      </c>
      <c r="D22" s="44" t="n">
        <v>31.8806</v>
      </c>
      <c r="E22" s="45" t="n">
        <v>29.0222</v>
      </c>
      <c r="F22" s="44" t="n">
        <v>25.4713</v>
      </c>
      <c r="G22" s="40"/>
      <c r="H22" s="40"/>
      <c r="I22" s="40"/>
      <c r="J22" s="84"/>
      <c r="L22" s="35"/>
      <c r="M22" s="35"/>
      <c r="N22" s="44"/>
      <c r="O22" s="44"/>
      <c r="P22" s="44"/>
      <c r="Q22" s="44"/>
      <c r="R22" s="1"/>
      <c r="S22" s="1"/>
      <c r="T22" s="1"/>
    </row>
    <row r="23" s="5" customFormat="true" ht="15.75" hidden="false" customHeight="true" outlineLevel="0" collapsed="false">
      <c r="A23" s="35"/>
      <c r="B23" s="35"/>
      <c r="C23" s="44" t="n">
        <v>35.2413</v>
      </c>
      <c r="D23" s="44" t="n">
        <v>31.7435</v>
      </c>
      <c r="E23" s="45" t="n">
        <v>29.1078</v>
      </c>
      <c r="F23" s="44" t="n">
        <v>25.3699</v>
      </c>
      <c r="G23" s="40"/>
      <c r="H23" s="40"/>
      <c r="I23" s="40"/>
      <c r="J23" s="84"/>
      <c r="L23" s="35"/>
      <c r="M23" s="35"/>
      <c r="N23" s="44"/>
      <c r="O23" s="44"/>
      <c r="P23" s="44"/>
      <c r="Q23" s="44"/>
      <c r="R23" s="1"/>
      <c r="S23" s="1"/>
      <c r="T23" s="1"/>
    </row>
    <row r="24" s="34" customFormat="true" ht="15.75" hidden="false" customHeight="true" outlineLevel="0" collapsed="false">
      <c r="A24" s="47" t="s">
        <v>27</v>
      </c>
      <c r="B24" s="47"/>
      <c r="C24" s="49" t="n">
        <f aca="false">AVERAGE(C12:C23)</f>
        <v>35.60403</v>
      </c>
      <c r="D24" s="49" t="n">
        <f aca="false">AVERAGE(D12:D23)</f>
        <v>32.3243416666667</v>
      </c>
      <c r="E24" s="49" t="n">
        <f aca="false">AVERAGE(E12:E23)</f>
        <v>29.058175</v>
      </c>
      <c r="F24" s="49" t="n">
        <f aca="false">AVERAGE(F12:F23)</f>
        <v>25.6338083333333</v>
      </c>
      <c r="G24" s="49" t="e">
        <f aca="false">AVERAGE(G12:G23)</f>
        <v>#DIV/0!</v>
      </c>
      <c r="H24" s="49" t="e">
        <f aca="false">AVERAGE(H12:H23)</f>
        <v>#DIV/0!</v>
      </c>
      <c r="I24" s="51" t="e">
        <f aca="false">AVERAGE(I12:I23)</f>
        <v>#DIV/0!</v>
      </c>
      <c r="J24" s="85"/>
      <c r="L24" s="47" t="s">
        <v>27</v>
      </c>
      <c r="M24" s="47"/>
      <c r="N24" s="86" t="e">
        <f aca="false">AVERAGE(#REF!)</f>
        <v>#REF!</v>
      </c>
      <c r="O24" s="49" t="e">
        <f aca="false">AVERAGE(M12:M23)</f>
        <v>#DIV/0!</v>
      </c>
      <c r="P24" s="49" t="e">
        <f aca="false">AVERAGE(N12:N23)</f>
        <v>#DIV/0!</v>
      </c>
      <c r="Q24" s="49" t="e">
        <f aca="false">AVERAGE(O12:O23)</f>
        <v>#DIV/0!</v>
      </c>
      <c r="R24" s="87"/>
      <c r="S24" s="88"/>
    </row>
    <row r="25" s="5" customFormat="true" ht="15.75" hidden="false" customHeight="true" outlineLevel="0" collapsed="false">
      <c r="A25" s="47" t="s">
        <v>28</v>
      </c>
      <c r="B25" s="47"/>
      <c r="C25" s="49"/>
      <c r="D25" s="49"/>
      <c r="E25" s="50"/>
      <c r="F25" s="49"/>
      <c r="G25" s="49" t="e">
        <f aca="false">MEDIAN(G12:G23)</f>
        <v>#VALUE!</v>
      </c>
      <c r="H25" s="49" t="e">
        <f aca="false">MEDIAN(H12:H23)</f>
        <v>#VALUE!</v>
      </c>
      <c r="I25" s="51" t="e">
        <f aca="false">MEDIAN(I12:I23)</f>
        <v>#VALUE!</v>
      </c>
      <c r="J25" s="85"/>
      <c r="K25" s="34"/>
      <c r="M25" s="34"/>
      <c r="R25" s="34"/>
      <c r="S25" s="34"/>
    </row>
    <row r="26" s="5" customFormat="true" ht="15.75" hidden="false" customHeight="true" outlineLevel="0" collapsed="false">
      <c r="A26" s="47" t="s">
        <v>30</v>
      </c>
      <c r="B26" s="47"/>
      <c r="C26" s="53" t="n">
        <v>1200000</v>
      </c>
      <c r="D26" s="53" t="n">
        <v>2100000</v>
      </c>
      <c r="E26" s="89" t="n">
        <v>2400000</v>
      </c>
      <c r="F26" s="53" t="n">
        <v>2600000</v>
      </c>
      <c r="G26" s="55"/>
      <c r="H26" s="55"/>
      <c r="I26" s="56"/>
      <c r="J26" s="56"/>
    </row>
    <row r="27" s="5" customFormat="true" ht="15.75" hidden="false" customHeight="true" outlineLevel="0" collapsed="false">
      <c r="B27" s="57"/>
    </row>
    <row r="28" s="10" customFormat="true" ht="18.75" hidden="false" customHeight="true" outlineLevel="0" collapsed="false">
      <c r="A28" s="58" t="s">
        <v>31</v>
      </c>
      <c r="B28" s="58"/>
      <c r="C28" s="59" t="s">
        <v>41</v>
      </c>
      <c r="D28" s="59"/>
      <c r="E28" s="59"/>
      <c r="F28" s="59"/>
      <c r="G28" s="90"/>
      <c r="H28" s="60"/>
      <c r="I28" s="60"/>
      <c r="J28" s="60"/>
      <c r="K28" s="60"/>
      <c r="L28" s="60"/>
      <c r="M28" s="61"/>
      <c r="N28" s="65"/>
      <c r="O28" s="91"/>
    </row>
    <row r="29" s="5" customFormat="true" ht="21" hidden="false" customHeight="true" outlineLevel="0" collapsed="false">
      <c r="A29" s="58"/>
      <c r="B29" s="58"/>
      <c r="C29" s="28" t="s">
        <v>13</v>
      </c>
      <c r="D29" s="27" t="s">
        <v>14</v>
      </c>
      <c r="E29" s="27" t="s">
        <v>15</v>
      </c>
      <c r="F29" s="28" t="s">
        <v>16</v>
      </c>
      <c r="G29" s="64"/>
      <c r="H29" s="65"/>
      <c r="I29" s="64"/>
      <c r="J29" s="64"/>
      <c r="K29" s="11"/>
      <c r="L29" s="91"/>
      <c r="M29" s="91"/>
    </row>
    <row r="30" s="5" customFormat="true" ht="18" hidden="false" customHeight="true" outlineLevel="0" collapsed="false">
      <c r="A30" s="12" t="s">
        <v>32</v>
      </c>
      <c r="B30" s="12"/>
      <c r="C30" s="66" t="n">
        <f aca="false">MIN(C12:C23)</f>
        <v>34.6464</v>
      </c>
      <c r="D30" s="66" t="n">
        <f aca="false">MIN(D12:D23)</f>
        <v>31.7022</v>
      </c>
      <c r="E30" s="66" t="n">
        <f aca="false">MIN(E12:E23)</f>
        <v>28.4168</v>
      </c>
      <c r="F30" s="66" t="n">
        <f aca="false">MIN(F12:F23)</f>
        <v>25.0362</v>
      </c>
      <c r="G30" s="69"/>
      <c r="H30" s="69"/>
      <c r="I30" s="69"/>
      <c r="J30" s="69"/>
      <c r="K30" s="11"/>
      <c r="L30" s="62"/>
      <c r="M30" s="62"/>
    </row>
    <row r="31" s="5" customFormat="true" ht="18" hidden="false" customHeight="true" outlineLevel="0" collapsed="false">
      <c r="A31" s="12" t="s">
        <v>33</v>
      </c>
      <c r="B31" s="12"/>
      <c r="C31" s="66" t="n">
        <f aca="false">MAX(C12:C23)</f>
        <v>36.4099</v>
      </c>
      <c r="D31" s="66" t="n">
        <f aca="false">MAX(D12:D23)</f>
        <v>33.4319</v>
      </c>
      <c r="E31" s="66" t="n">
        <f aca="false">MAX(E12:E23)</f>
        <v>29.8381</v>
      </c>
      <c r="F31" s="66" t="n">
        <f aca="false">MAX(F12:F23)</f>
        <v>26.5342</v>
      </c>
      <c r="G31" s="69"/>
      <c r="H31" s="69"/>
      <c r="I31" s="69"/>
      <c r="J31" s="69"/>
      <c r="K31" s="11"/>
      <c r="L31" s="62"/>
      <c r="M31" s="62"/>
    </row>
    <row r="32" s="5" customFormat="true" ht="18" hidden="false" customHeight="true" outlineLevel="0" collapsed="false">
      <c r="A32" s="12" t="s">
        <v>34</v>
      </c>
      <c r="B32" s="12"/>
      <c r="C32" s="70" t="n">
        <v>400000</v>
      </c>
      <c r="D32" s="70" t="n">
        <v>400000</v>
      </c>
      <c r="E32" s="70" t="n">
        <v>400000</v>
      </c>
      <c r="F32" s="70" t="n">
        <v>400000</v>
      </c>
      <c r="G32" s="71"/>
      <c r="H32" s="72"/>
      <c r="I32" s="72"/>
      <c r="J32" s="72"/>
      <c r="K32" s="11"/>
      <c r="L32" s="62"/>
      <c r="M32" s="62"/>
    </row>
    <row r="33" s="5" customFormat="true" ht="15.75" hidden="false" customHeight="true" outlineLevel="0" collapsed="false">
      <c r="A33" s="0"/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</row>
    <row r="34" s="1" customFormat="true" ht="18.75" hidden="false" customHeight="true" outlineLevel="0" collapsed="false">
      <c r="A34" s="73"/>
      <c r="B34" s="73"/>
      <c r="C34" s="3"/>
      <c r="D34" s="3"/>
      <c r="G34" s="4"/>
      <c r="H34" s="2"/>
      <c r="I34" s="5"/>
      <c r="J34" s="5"/>
      <c r="K34" s="5"/>
      <c r="N34" s="3"/>
      <c r="O34" s="3"/>
      <c r="P34" s="3"/>
    </row>
    <row r="35" customFormat="false" ht="15" hidden="false" customHeight="true" outlineLevel="0" collapsed="false">
      <c r="A35" s="3"/>
      <c r="B35" s="5"/>
      <c r="E35" s="4"/>
      <c r="L35" s="3"/>
      <c r="M35" s="3"/>
      <c r="N35" s="3"/>
    </row>
    <row r="36" customFormat="false" ht="15" hidden="false" customHeight="true" outlineLevel="0" collapsed="false">
      <c r="A36" s="3"/>
      <c r="B36" s="5"/>
      <c r="E36" s="4"/>
      <c r="L36" s="3"/>
      <c r="M36" s="3"/>
      <c r="N36" s="3"/>
    </row>
    <row r="37" customFormat="false" ht="15" hidden="false" customHeight="true" outlineLevel="0" collapsed="false">
      <c r="A37" s="3"/>
      <c r="B37" s="5"/>
      <c r="E37" s="4"/>
      <c r="L37" s="3"/>
      <c r="M37" s="3"/>
      <c r="N37" s="3"/>
    </row>
    <row r="38" customFormat="false" ht="15" hidden="false" customHeight="true" outlineLevel="0" collapsed="false">
      <c r="A38" s="3"/>
      <c r="B38" s="5"/>
      <c r="E38" s="4"/>
      <c r="L38" s="3"/>
      <c r="M38" s="3"/>
      <c r="N38" s="3"/>
    </row>
    <row r="39" customFormat="false" ht="15" hidden="false" customHeight="true" outlineLevel="0" collapsed="false">
      <c r="A39" s="3"/>
      <c r="B39" s="5"/>
      <c r="E39" s="4"/>
      <c r="L39" s="3"/>
      <c r="M39" s="3"/>
      <c r="N39" s="3"/>
    </row>
    <row r="40" customFormat="false" ht="15" hidden="false" customHeight="true" outlineLevel="0" collapsed="false">
      <c r="A40" s="3"/>
      <c r="B40" s="5"/>
      <c r="E40" s="4"/>
      <c r="L40" s="3"/>
      <c r="M40" s="3"/>
      <c r="N40" s="3"/>
    </row>
    <row r="41" customFormat="false" ht="15" hidden="false" customHeight="true" outlineLevel="0" collapsed="false">
      <c r="A41" s="3"/>
      <c r="B41" s="5"/>
      <c r="E41" s="4"/>
      <c r="L41" s="3"/>
      <c r="M41" s="3"/>
      <c r="N41" s="3"/>
    </row>
    <row r="42" customFormat="false" ht="15" hidden="false" customHeight="true" outlineLevel="0" collapsed="false">
      <c r="A42" s="3"/>
      <c r="B42" s="5"/>
      <c r="E42" s="4"/>
      <c r="L42" s="3"/>
      <c r="M42" s="3"/>
      <c r="N42" s="3"/>
    </row>
    <row r="43" customFormat="false" ht="15" hidden="false" customHeight="true" outlineLevel="0" collapsed="false">
      <c r="A43" s="3"/>
      <c r="B43" s="5"/>
      <c r="E43" s="4"/>
      <c r="L43" s="3"/>
      <c r="M43" s="3"/>
      <c r="N43" s="3"/>
    </row>
    <row r="44" customFormat="false" ht="15.75" hidden="false" customHeight="true" outlineLevel="0" collapsed="false">
      <c r="A44" s="5"/>
      <c r="B44" s="5"/>
    </row>
    <row r="45" customFormat="false" ht="15.75" hidden="false" customHeight="true" outlineLevel="0" collapsed="false">
      <c r="A45" s="74"/>
    </row>
    <row r="1048576" customFormat="false" ht="12.8" hidden="false" customHeight="true" outlineLevel="0" collapsed="false"/>
  </sheetData>
  <mergeCells count="49">
    <mergeCell ref="E2:S2"/>
    <mergeCell ref="E3:S3"/>
    <mergeCell ref="I5:K5"/>
    <mergeCell ref="L5:M5"/>
    <mergeCell ref="N5:O5"/>
    <mergeCell ref="I6:K6"/>
    <mergeCell ref="L6:M6"/>
    <mergeCell ref="N6:O6"/>
    <mergeCell ref="I7:K7"/>
    <mergeCell ref="L7:M7"/>
    <mergeCell ref="N7:O7"/>
    <mergeCell ref="C9:I9"/>
    <mergeCell ref="N9:Q9"/>
    <mergeCell ref="C10:F10"/>
    <mergeCell ref="G10:I10"/>
    <mergeCell ref="N10:Q10"/>
    <mergeCell ref="A12:A15"/>
    <mergeCell ref="B12:B15"/>
    <mergeCell ref="G12:G15"/>
    <mergeCell ref="H12:H15"/>
    <mergeCell ref="I12:I15"/>
    <mergeCell ref="L12:L15"/>
    <mergeCell ref="M12:M15"/>
    <mergeCell ref="A16:A19"/>
    <mergeCell ref="B16:B19"/>
    <mergeCell ref="G16:G19"/>
    <mergeCell ref="H16:H19"/>
    <mergeCell ref="I16:I19"/>
    <mergeCell ref="L16:L19"/>
    <mergeCell ref="M16:M19"/>
    <mergeCell ref="A20:A23"/>
    <mergeCell ref="B20:B23"/>
    <mergeCell ref="G20:G23"/>
    <mergeCell ref="H20:H23"/>
    <mergeCell ref="I20:I23"/>
    <mergeCell ref="L20:L23"/>
    <mergeCell ref="M20:M23"/>
    <mergeCell ref="A24:B24"/>
    <mergeCell ref="L24:M24"/>
    <mergeCell ref="A25:B25"/>
    <mergeCell ref="A26:B26"/>
    <mergeCell ref="A28:B29"/>
    <mergeCell ref="C28:F28"/>
    <mergeCell ref="A30:B30"/>
    <mergeCell ref="L30:M30"/>
    <mergeCell ref="A31:B31"/>
    <mergeCell ref="L31:M31"/>
    <mergeCell ref="A32:B32"/>
    <mergeCell ref="L32:M32"/>
  </mergeCells>
  <printOptions headings="false" gridLines="false" gridLinesSet="true" horizontalCentered="false" verticalCentered="false"/>
  <pageMargins left="0" right="0" top="0.5" bottom="0.2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1:R68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90" zoomScaleNormal="90" zoomScalePageLayoutView="100" workbookViewId="0">
      <selection pane="topLeft" activeCell="I65" activeCellId="0" sqref="I65"/>
    </sheetView>
  </sheetViews>
  <sheetFormatPr defaultRowHeight="15"/>
  <cols>
    <col collapsed="false" hidden="false" max="1" min="1" style="5" width="7.49797570850202"/>
    <col collapsed="false" hidden="false" max="2" min="2" style="5" width="10.3886639676113"/>
    <col collapsed="false" hidden="false" max="3" min="3" style="5" width="7.92712550607287"/>
    <col collapsed="false" hidden="false" max="4" min="4" style="5" width="11.6761133603239"/>
    <col collapsed="false" hidden="false" max="6" min="5" style="92" width="11.6761133603239"/>
    <col collapsed="false" hidden="false" max="1025" min="7" style="5" width="8.57085020242915"/>
  </cols>
  <sheetData>
    <row r="1" s="5" customFormat="true" ht="15" hidden="false" customHeight="true" outlineLevel="0" collapsed="false"/>
    <row r="2" customFormat="false" ht="38.25" hidden="false" customHeight="true" outlineLevel="0" collapsed="false">
      <c r="B2" s="93" t="s">
        <v>0</v>
      </c>
      <c r="C2" s="93"/>
      <c r="D2" s="93"/>
      <c r="E2" s="93"/>
      <c r="F2" s="93"/>
      <c r="G2" s="93"/>
      <c r="H2" s="93"/>
      <c r="I2" s="93"/>
      <c r="J2" s="93"/>
    </row>
    <row r="3" customFormat="false" ht="22.5" hidden="false" customHeight="true" outlineLevel="0" collapsed="false">
      <c r="B3" s="94" t="s">
        <v>42</v>
      </c>
      <c r="C3" s="94"/>
      <c r="D3" s="94"/>
      <c r="E3" s="94"/>
      <c r="F3" s="94"/>
      <c r="G3" s="94"/>
      <c r="J3" s="95"/>
    </row>
    <row r="4" customFormat="false" ht="15" hidden="false" customHeight="true" outlineLevel="0" collapsed="false">
      <c r="B4" s="96"/>
      <c r="C4" s="97"/>
      <c r="D4" s="98" t="s">
        <v>43</v>
      </c>
      <c r="E4" s="99" t="n">
        <v>110117</v>
      </c>
      <c r="F4" s="99"/>
      <c r="I4" s="98" t="s">
        <v>44</v>
      </c>
      <c r="J4" s="5" t="n">
        <v>110217</v>
      </c>
      <c r="N4" s="98" t="s">
        <v>45</v>
      </c>
      <c r="O4" s="99" t="n">
        <v>110317</v>
      </c>
      <c r="P4" s="99"/>
    </row>
    <row r="5" s="100" customFormat="true" ht="19.5" hidden="false" customHeight="true" outlineLevel="0" collapsed="false">
      <c r="B5" s="101"/>
      <c r="C5" s="101"/>
      <c r="D5" s="102" t="s">
        <v>42</v>
      </c>
      <c r="E5" s="102"/>
      <c r="F5" s="102" t="s">
        <v>42</v>
      </c>
      <c r="G5" s="102"/>
      <c r="I5" s="102" t="s">
        <v>42</v>
      </c>
      <c r="J5" s="102"/>
      <c r="K5" s="102" t="s">
        <v>42</v>
      </c>
      <c r="L5" s="102"/>
      <c r="N5" s="102" t="s">
        <v>42</v>
      </c>
      <c r="O5" s="102"/>
      <c r="P5" s="102" t="s">
        <v>42</v>
      </c>
      <c r="Q5" s="102"/>
    </row>
    <row r="6" s="103" customFormat="true" ht="17.25" hidden="false" customHeight="true" outlineLevel="0" collapsed="false">
      <c r="D6" s="102" t="s">
        <v>10</v>
      </c>
      <c r="E6" s="102"/>
      <c r="F6" s="102" t="s">
        <v>10</v>
      </c>
      <c r="G6" s="102"/>
      <c r="I6" s="102" t="s">
        <v>10</v>
      </c>
      <c r="J6" s="102"/>
      <c r="K6" s="102" t="s">
        <v>10</v>
      </c>
      <c r="L6" s="102"/>
      <c r="N6" s="102" t="s">
        <v>10</v>
      </c>
      <c r="O6" s="102"/>
      <c r="P6" s="102" t="s">
        <v>10</v>
      </c>
      <c r="Q6" s="102"/>
    </row>
    <row r="7" s="98" customFormat="true" ht="15.75" hidden="false" customHeight="true" outlineLevel="0" collapsed="false">
      <c r="B7" s="104"/>
      <c r="C7" s="104"/>
      <c r="D7" s="105" t="s">
        <v>46</v>
      </c>
      <c r="E7" s="106" t="s">
        <v>47</v>
      </c>
      <c r="F7" s="105" t="s">
        <v>46</v>
      </c>
      <c r="G7" s="106" t="s">
        <v>47</v>
      </c>
      <c r="I7" s="105" t="s">
        <v>46</v>
      </c>
      <c r="J7" s="106" t="s">
        <v>47</v>
      </c>
      <c r="K7" s="105" t="s">
        <v>46</v>
      </c>
      <c r="L7" s="106" t="s">
        <v>47</v>
      </c>
      <c r="N7" s="105" t="s">
        <v>46</v>
      </c>
      <c r="O7" s="106" t="s">
        <v>47</v>
      </c>
      <c r="P7" s="105" t="s">
        <v>46</v>
      </c>
      <c r="Q7" s="106" t="s">
        <v>47</v>
      </c>
    </row>
    <row r="8" s="98" customFormat="true" ht="15.75" hidden="false" customHeight="true" outlineLevel="0" collapsed="false">
      <c r="B8" s="104"/>
      <c r="C8" s="104"/>
      <c r="D8" s="105" t="s">
        <v>3</v>
      </c>
      <c r="E8" s="106" t="s">
        <v>4</v>
      </c>
      <c r="F8" s="105" t="s">
        <v>3</v>
      </c>
      <c r="G8" s="106" t="s">
        <v>4</v>
      </c>
      <c r="I8" s="105" t="s">
        <v>3</v>
      </c>
      <c r="J8" s="106" t="s">
        <v>4</v>
      </c>
      <c r="K8" s="105" t="s">
        <v>3</v>
      </c>
      <c r="L8" s="106" t="s">
        <v>4</v>
      </c>
      <c r="N8" s="105" t="s">
        <v>3</v>
      </c>
      <c r="O8" s="106" t="s">
        <v>4</v>
      </c>
      <c r="P8" s="105" t="s">
        <v>3</v>
      </c>
      <c r="Q8" s="106" t="s">
        <v>4</v>
      </c>
    </row>
    <row r="9" customFormat="false" ht="16.5" hidden="false" customHeight="true" outlineLevel="0" collapsed="false">
      <c r="B9" s="107"/>
      <c r="C9" s="108"/>
      <c r="D9" s="109" t="n">
        <v>0</v>
      </c>
      <c r="E9" s="110" t="n">
        <v>31.828</v>
      </c>
      <c r="F9" s="109" t="n">
        <v>0</v>
      </c>
      <c r="G9" s="110" t="n">
        <v>31.3125</v>
      </c>
      <c r="H9" s="111"/>
      <c r="I9" s="109" t="n">
        <v>0</v>
      </c>
      <c r="J9" s="110" t="n">
        <v>31.488</v>
      </c>
      <c r="K9" s="109" t="n">
        <v>0</v>
      </c>
      <c r="L9" s="110" t="n">
        <v>31.7659</v>
      </c>
      <c r="M9" s="111"/>
      <c r="N9" s="109" t="n">
        <v>0</v>
      </c>
      <c r="O9" s="110" t="n">
        <v>32.8806</v>
      </c>
      <c r="P9" s="109" t="n">
        <v>0</v>
      </c>
      <c r="Q9" s="110" t="n">
        <v>32.021</v>
      </c>
      <c r="R9" s="111"/>
    </row>
    <row r="10" customFormat="false" ht="15" hidden="false" customHeight="true" outlineLevel="0" collapsed="false">
      <c r="B10" s="107"/>
      <c r="C10" s="108"/>
      <c r="D10" s="109" t="n">
        <v>0</v>
      </c>
      <c r="E10" s="110" t="n">
        <v>30.716</v>
      </c>
      <c r="F10" s="109" t="n">
        <v>0</v>
      </c>
      <c r="G10" s="110" t="n">
        <v>31.385</v>
      </c>
      <c r="H10" s="111"/>
      <c r="I10" s="109" t="n">
        <v>0</v>
      </c>
      <c r="J10" s="110" t="n">
        <v>31.5345</v>
      </c>
      <c r="K10" s="109" t="n">
        <v>0</v>
      </c>
      <c r="L10" s="110" t="n">
        <v>31.9313</v>
      </c>
      <c r="M10" s="111"/>
      <c r="N10" s="109" t="n">
        <v>0</v>
      </c>
      <c r="O10" s="110" t="n">
        <v>31.5476</v>
      </c>
      <c r="P10" s="109" t="n">
        <v>0</v>
      </c>
      <c r="Q10" s="110" t="n">
        <v>31.4756</v>
      </c>
      <c r="R10" s="111"/>
    </row>
    <row r="11" customFormat="false" ht="15" hidden="false" customHeight="true" outlineLevel="0" collapsed="false">
      <c r="B11" s="107"/>
      <c r="C11" s="108"/>
      <c r="D11" s="109" t="n">
        <v>0</v>
      </c>
      <c r="E11" s="110" t="n">
        <v>31.3456</v>
      </c>
      <c r="F11" s="109" t="n">
        <v>0</v>
      </c>
      <c r="G11" s="110" t="n">
        <v>31.6178</v>
      </c>
      <c r="H11" s="111"/>
      <c r="I11" s="109" t="n">
        <v>0</v>
      </c>
      <c r="J11" s="110" t="n">
        <v>31.4876</v>
      </c>
      <c r="K11" s="109" t="n">
        <v>0</v>
      </c>
      <c r="L11" s="110" t="n">
        <v>31.6485</v>
      </c>
      <c r="M11" s="111"/>
      <c r="N11" s="109" t="n">
        <v>0</v>
      </c>
      <c r="O11" s="110" t="n">
        <v>32.4583</v>
      </c>
      <c r="P11" s="109" t="n">
        <v>0</v>
      </c>
      <c r="Q11" s="110" t="n">
        <v>31.4229</v>
      </c>
      <c r="R11" s="111"/>
    </row>
    <row r="12" customFormat="false" ht="15" hidden="false" customHeight="true" outlineLevel="0" collapsed="false">
      <c r="B12" s="107"/>
      <c r="C12" s="108"/>
      <c r="D12" s="109" t="n">
        <v>0</v>
      </c>
      <c r="E12" s="110" t="n">
        <v>31.3777</v>
      </c>
      <c r="F12" s="109" t="n">
        <v>0</v>
      </c>
      <c r="G12" s="110" t="n">
        <v>31.477</v>
      </c>
      <c r="H12" s="111"/>
      <c r="I12" s="109" t="n">
        <v>0</v>
      </c>
      <c r="J12" s="110" t="n">
        <v>31.379</v>
      </c>
      <c r="K12" s="109" t="n">
        <v>0</v>
      </c>
      <c r="L12" s="110" t="n">
        <v>31.6133</v>
      </c>
      <c r="M12" s="111"/>
      <c r="N12" s="109" t="n">
        <v>0</v>
      </c>
      <c r="O12" s="110" t="n">
        <v>31.4154</v>
      </c>
      <c r="P12" s="109" t="n">
        <v>0</v>
      </c>
      <c r="Q12" s="110" t="n">
        <v>31.2612</v>
      </c>
      <c r="R12" s="111"/>
    </row>
    <row r="13" customFormat="false" ht="15.75" hidden="false" customHeight="true" outlineLevel="0" collapsed="false">
      <c r="B13" s="107"/>
      <c r="C13" s="108"/>
      <c r="D13" s="109" t="n">
        <v>0</v>
      </c>
      <c r="E13" s="110" t="n">
        <v>31.549</v>
      </c>
      <c r="F13" s="109" t="n">
        <v>0</v>
      </c>
      <c r="G13" s="110" t="n">
        <v>31.6015</v>
      </c>
      <c r="H13" s="111"/>
      <c r="I13" s="109" t="n">
        <v>0</v>
      </c>
      <c r="J13" s="110" t="n">
        <v>31.6435</v>
      </c>
      <c r="K13" s="109" t="n">
        <v>0</v>
      </c>
      <c r="L13" s="110" t="n">
        <v>31.4608</v>
      </c>
      <c r="M13" s="111"/>
      <c r="N13" s="109" t="n">
        <v>0</v>
      </c>
      <c r="O13" s="110" t="n">
        <v>32.0522</v>
      </c>
      <c r="P13" s="109" t="n">
        <v>0</v>
      </c>
      <c r="Q13" s="110" t="n">
        <v>31.7441</v>
      </c>
      <c r="R13" s="111"/>
    </row>
    <row r="14" customFormat="false" ht="15" hidden="false" customHeight="true" outlineLevel="0" collapsed="false">
      <c r="B14" s="107"/>
      <c r="C14" s="108"/>
      <c r="D14" s="109" t="n">
        <v>0</v>
      </c>
      <c r="E14" s="110" t="n">
        <v>31.5844</v>
      </c>
      <c r="F14" s="109" t="n">
        <v>0</v>
      </c>
      <c r="G14" s="110" t="n">
        <v>31.424</v>
      </c>
      <c r="H14" s="111"/>
      <c r="I14" s="109" t="n">
        <v>0</v>
      </c>
      <c r="J14" s="110" t="n">
        <v>31.5322</v>
      </c>
      <c r="K14" s="109" t="n">
        <v>0</v>
      </c>
      <c r="L14" s="110" t="n">
        <v>31.8862</v>
      </c>
      <c r="M14" s="111"/>
      <c r="N14" s="109" t="n">
        <v>0</v>
      </c>
      <c r="O14" s="110" t="n">
        <v>31.3378</v>
      </c>
      <c r="P14" s="109" t="n">
        <v>0</v>
      </c>
      <c r="Q14" s="110" t="n">
        <v>31.4123</v>
      </c>
      <c r="R14" s="111"/>
    </row>
    <row r="15" customFormat="false" ht="15" hidden="false" customHeight="true" outlineLevel="0" collapsed="false">
      <c r="B15" s="107"/>
      <c r="C15" s="108"/>
      <c r="D15" s="109" t="n">
        <v>0</v>
      </c>
      <c r="E15" s="110" t="n">
        <v>31.4998</v>
      </c>
      <c r="F15" s="109" t="n">
        <v>0</v>
      </c>
      <c r="G15" s="110" t="n">
        <v>31.371</v>
      </c>
      <c r="H15" s="111"/>
      <c r="I15" s="109" t="n">
        <v>0</v>
      </c>
      <c r="J15" s="110" t="n">
        <v>31.556</v>
      </c>
      <c r="K15" s="109" t="n">
        <v>0</v>
      </c>
      <c r="L15" s="110" t="n">
        <v>31.428</v>
      </c>
      <c r="M15" s="111"/>
      <c r="N15" s="109" t="n">
        <v>0</v>
      </c>
      <c r="O15" s="110" t="n">
        <v>31.8626</v>
      </c>
      <c r="P15" s="109" t="n">
        <v>0</v>
      </c>
      <c r="Q15" s="110" t="n">
        <v>32.1011</v>
      </c>
      <c r="R15" s="111"/>
    </row>
    <row r="16" customFormat="false" ht="15" hidden="false" customHeight="true" outlineLevel="0" collapsed="false">
      <c r="B16" s="107"/>
      <c r="C16" s="108"/>
      <c r="D16" s="109" t="n">
        <v>0</v>
      </c>
      <c r="E16" s="110" t="n">
        <v>31.4316</v>
      </c>
      <c r="F16" s="109" t="n">
        <v>0</v>
      </c>
      <c r="G16" s="110" t="n">
        <v>31.6656</v>
      </c>
      <c r="H16" s="111"/>
      <c r="I16" s="109" t="n">
        <v>0</v>
      </c>
      <c r="J16" s="110" t="n">
        <v>31.4934</v>
      </c>
      <c r="K16" s="109" t="n">
        <v>0</v>
      </c>
      <c r="L16" s="110" t="n">
        <v>31.6432</v>
      </c>
      <c r="M16" s="111"/>
      <c r="N16" s="109" t="n">
        <v>0</v>
      </c>
      <c r="O16" s="110" t="n">
        <v>31.5845</v>
      </c>
      <c r="P16" s="109" t="n">
        <v>0</v>
      </c>
      <c r="Q16" s="110" t="n">
        <v>31.6217</v>
      </c>
      <c r="R16" s="111"/>
    </row>
    <row r="17" customFormat="false" ht="15.75" hidden="false" customHeight="true" outlineLevel="0" collapsed="false">
      <c r="B17" s="107"/>
      <c r="C17" s="108"/>
      <c r="D17" s="109" t="n">
        <v>0</v>
      </c>
      <c r="E17" s="110" t="n">
        <v>31.3412</v>
      </c>
      <c r="F17" s="109" t="n">
        <v>0</v>
      </c>
      <c r="G17" s="110" t="n">
        <v>31.3635</v>
      </c>
      <c r="H17" s="111"/>
      <c r="I17" s="109" t="n">
        <v>0</v>
      </c>
      <c r="J17" s="110" t="n">
        <v>32.0364</v>
      </c>
      <c r="K17" s="109" t="n">
        <v>0</v>
      </c>
      <c r="L17" s="110" t="n">
        <v>31.6251</v>
      </c>
      <c r="M17" s="111"/>
      <c r="N17" s="109" t="n">
        <v>0</v>
      </c>
      <c r="O17" s="110" t="n">
        <v>31.4279</v>
      </c>
      <c r="P17" s="109" t="n">
        <v>0</v>
      </c>
      <c r="Q17" s="110" t="n">
        <v>31.6021</v>
      </c>
      <c r="R17" s="111"/>
    </row>
    <row r="18" customFormat="false" ht="15" hidden="false" customHeight="true" outlineLevel="0" collapsed="false">
      <c r="B18" s="107"/>
      <c r="C18" s="108"/>
      <c r="D18" s="109" t="n">
        <v>0</v>
      </c>
      <c r="E18" s="110" t="n">
        <v>31.8411</v>
      </c>
      <c r="F18" s="109" t="n">
        <v>0</v>
      </c>
      <c r="G18" s="110" t="n">
        <v>31.6285</v>
      </c>
      <c r="H18" s="111"/>
      <c r="I18" s="109" t="n">
        <v>0</v>
      </c>
      <c r="J18" s="110" t="n">
        <v>32.0739</v>
      </c>
      <c r="K18" s="109" t="n">
        <v>0</v>
      </c>
      <c r="L18" s="110" t="n">
        <v>32.3175</v>
      </c>
      <c r="M18" s="111"/>
      <c r="N18" s="109" t="n">
        <v>0</v>
      </c>
      <c r="O18" s="110" t="n">
        <v>31.5041</v>
      </c>
      <c r="P18" s="109" t="n">
        <v>0</v>
      </c>
      <c r="Q18" s="110" t="n">
        <v>31.5569</v>
      </c>
      <c r="R18" s="111"/>
    </row>
    <row r="19" customFormat="false" ht="15" hidden="false" customHeight="true" outlineLevel="0" collapsed="false">
      <c r="B19" s="107"/>
      <c r="C19" s="108"/>
      <c r="D19" s="109" t="n">
        <v>0</v>
      </c>
      <c r="E19" s="110" t="n">
        <v>31.4745</v>
      </c>
      <c r="F19" s="109" t="n">
        <v>0</v>
      </c>
      <c r="G19" s="110" t="n">
        <v>31.615</v>
      </c>
      <c r="H19" s="111"/>
      <c r="I19" s="109" t="n">
        <v>0</v>
      </c>
      <c r="J19" s="110" t="n">
        <v>31.8061</v>
      </c>
      <c r="K19" s="109" t="n">
        <v>0</v>
      </c>
      <c r="L19" s="110" t="n">
        <v>31.6951</v>
      </c>
      <c r="M19" s="111"/>
      <c r="N19" s="109" t="n">
        <v>0</v>
      </c>
      <c r="O19" s="110" t="n">
        <v>31.5549</v>
      </c>
      <c r="P19" s="109" t="n">
        <v>0</v>
      </c>
      <c r="Q19" s="110" t="n">
        <v>31.5865</v>
      </c>
      <c r="R19" s="111"/>
    </row>
    <row r="20" customFormat="false" ht="15" hidden="false" customHeight="true" outlineLevel="0" collapsed="false">
      <c r="B20" s="107"/>
      <c r="C20" s="108"/>
      <c r="D20" s="109" t="n">
        <v>0</v>
      </c>
      <c r="E20" s="110" t="n">
        <v>31.4672</v>
      </c>
      <c r="F20" s="109" t="n">
        <v>0</v>
      </c>
      <c r="G20" s="110" t="n">
        <v>31.2694</v>
      </c>
      <c r="H20" s="111"/>
      <c r="I20" s="109" t="n">
        <v>0</v>
      </c>
      <c r="J20" s="110" t="n">
        <v>32.2588</v>
      </c>
      <c r="K20" s="109" t="n">
        <v>0</v>
      </c>
      <c r="L20" s="110" t="n">
        <v>31.7364</v>
      </c>
      <c r="M20" s="111"/>
      <c r="N20" s="109" t="n">
        <v>0</v>
      </c>
      <c r="O20" s="110" t="n">
        <v>31.7824</v>
      </c>
      <c r="P20" s="109" t="n">
        <v>0</v>
      </c>
      <c r="Q20" s="110" t="n">
        <v>31.6065</v>
      </c>
      <c r="R20" s="111"/>
    </row>
    <row r="21" customFormat="false" ht="15" hidden="false" customHeight="true" outlineLevel="0" collapsed="false">
      <c r="B21" s="107"/>
      <c r="C21" s="108"/>
      <c r="D21" s="109" t="n">
        <v>0</v>
      </c>
      <c r="E21" s="110" t="n">
        <v>31.55</v>
      </c>
      <c r="F21" s="109" t="n">
        <v>0</v>
      </c>
      <c r="G21" s="110" t="n">
        <v>31.3541</v>
      </c>
      <c r="H21" s="111"/>
      <c r="I21" s="109" t="n">
        <v>0</v>
      </c>
      <c r="J21" s="110" t="n">
        <v>31.4435</v>
      </c>
      <c r="K21" s="109" t="n">
        <v>0</v>
      </c>
      <c r="L21" s="110" t="n">
        <v>31.5659</v>
      </c>
      <c r="M21" s="111"/>
      <c r="N21" s="109" t="n">
        <v>0</v>
      </c>
      <c r="O21" s="110" t="n">
        <v>31.6416</v>
      </c>
      <c r="P21" s="109" t="n">
        <v>0</v>
      </c>
      <c r="Q21" s="110" t="n">
        <v>31.4958</v>
      </c>
      <c r="R21" s="111"/>
    </row>
    <row r="22" customFormat="false" ht="15" hidden="false" customHeight="true" outlineLevel="0" collapsed="false">
      <c r="B22" s="107"/>
      <c r="C22" s="108"/>
      <c r="D22" s="109" t="n">
        <v>0</v>
      </c>
      <c r="E22" s="110" t="n">
        <v>31.2707</v>
      </c>
      <c r="F22" s="109" t="n">
        <v>0</v>
      </c>
      <c r="G22" s="110" t="n">
        <v>31.3269</v>
      </c>
      <c r="H22" s="111"/>
      <c r="I22" s="109" t="n">
        <v>0</v>
      </c>
      <c r="J22" s="110" t="n">
        <v>31.2185</v>
      </c>
      <c r="K22" s="109" t="n">
        <v>0</v>
      </c>
      <c r="L22" s="110" t="n">
        <v>31.8753</v>
      </c>
      <c r="M22" s="111"/>
      <c r="N22" s="109" t="n">
        <v>0</v>
      </c>
      <c r="O22" s="110" t="n">
        <v>31.5352</v>
      </c>
      <c r="P22" s="109" t="n">
        <v>0</v>
      </c>
      <c r="Q22" s="110" t="n">
        <v>31.6059</v>
      </c>
      <c r="R22" s="111"/>
    </row>
    <row r="23" customFormat="false" ht="15" hidden="false" customHeight="true" outlineLevel="0" collapsed="false">
      <c r="B23" s="107"/>
      <c r="C23" s="108"/>
      <c r="D23" s="109" t="n">
        <v>0</v>
      </c>
      <c r="E23" s="110" t="n">
        <v>31.3635</v>
      </c>
      <c r="F23" s="109" t="n">
        <v>0</v>
      </c>
      <c r="G23" s="110" t="n">
        <v>31.4512</v>
      </c>
      <c r="H23" s="111"/>
      <c r="I23" s="109" t="n">
        <v>0</v>
      </c>
      <c r="J23" s="110" t="n">
        <v>31.3167</v>
      </c>
      <c r="K23" s="109" t="n">
        <v>0</v>
      </c>
      <c r="L23" s="110" t="n">
        <v>31.4587</v>
      </c>
      <c r="M23" s="111"/>
      <c r="N23" s="109" t="n">
        <v>0</v>
      </c>
      <c r="O23" s="110" t="n">
        <v>31.3667</v>
      </c>
      <c r="P23" s="109" t="n">
        <v>0</v>
      </c>
      <c r="Q23" s="110" t="n">
        <v>31.6764</v>
      </c>
      <c r="R23" s="111"/>
    </row>
    <row r="24" customFormat="false" ht="15" hidden="false" customHeight="true" outlineLevel="0" collapsed="false">
      <c r="B24" s="107"/>
      <c r="C24" s="108"/>
      <c r="D24" s="109" t="n">
        <v>0</v>
      </c>
      <c r="E24" s="110" t="n">
        <v>31.4458</v>
      </c>
      <c r="F24" s="109" t="n">
        <v>0</v>
      </c>
      <c r="G24" s="110" t="n">
        <v>31.4951</v>
      </c>
      <c r="H24" s="111"/>
      <c r="I24" s="109" t="n">
        <v>0</v>
      </c>
      <c r="J24" s="110" t="n">
        <v>31.5233</v>
      </c>
      <c r="K24" s="109" t="n">
        <v>0</v>
      </c>
      <c r="L24" s="110" t="n">
        <v>31.5708</v>
      </c>
      <c r="M24" s="111"/>
      <c r="N24" s="109" t="n">
        <v>0</v>
      </c>
      <c r="O24" s="110" t="n">
        <v>32.0355</v>
      </c>
      <c r="P24" s="109" t="n">
        <v>0</v>
      </c>
      <c r="Q24" s="110" t="n">
        <v>31.5957</v>
      </c>
      <c r="R24" s="111"/>
    </row>
    <row r="25" customFormat="false" ht="15" hidden="false" customHeight="true" outlineLevel="0" collapsed="false">
      <c r="B25" s="107"/>
      <c r="C25" s="108"/>
      <c r="D25" s="109" t="n">
        <v>0</v>
      </c>
      <c r="E25" s="110" t="n">
        <v>31.4599</v>
      </c>
      <c r="F25" s="109" t="n">
        <v>0</v>
      </c>
      <c r="G25" s="110" t="n">
        <v>31.7816</v>
      </c>
      <c r="H25" s="111"/>
      <c r="I25" s="109" t="n">
        <v>0</v>
      </c>
      <c r="J25" s="110" t="n">
        <v>31.5602</v>
      </c>
      <c r="K25" s="109" t="n">
        <v>0</v>
      </c>
      <c r="L25" s="110" t="n">
        <v>31.4889</v>
      </c>
      <c r="M25" s="111"/>
      <c r="N25" s="109" t="n">
        <v>0</v>
      </c>
      <c r="O25" s="110" t="n">
        <v>31.5351</v>
      </c>
      <c r="P25" s="109" t="n">
        <v>0</v>
      </c>
      <c r="Q25" s="110" t="n">
        <v>31.9537</v>
      </c>
      <c r="R25" s="111"/>
    </row>
    <row r="26" customFormat="false" ht="15" hidden="false" customHeight="true" outlineLevel="0" collapsed="false">
      <c r="B26" s="107"/>
      <c r="C26" s="108"/>
      <c r="D26" s="109" t="n">
        <v>0</v>
      </c>
      <c r="E26" s="110" t="n">
        <v>31.8942</v>
      </c>
      <c r="F26" s="109" t="n">
        <v>0</v>
      </c>
      <c r="G26" s="110" t="n">
        <v>31.713</v>
      </c>
      <c r="H26" s="111"/>
      <c r="I26" s="109" t="n">
        <v>0</v>
      </c>
      <c r="J26" s="110" t="n">
        <v>31.9938</v>
      </c>
      <c r="K26" s="109" t="n">
        <v>0</v>
      </c>
      <c r="L26" s="110" t="n">
        <v>31.5596</v>
      </c>
      <c r="M26" s="111"/>
      <c r="N26" s="109" t="n">
        <v>0</v>
      </c>
      <c r="O26" s="110" t="n">
        <v>31.8056</v>
      </c>
      <c r="P26" s="109" t="n">
        <v>0</v>
      </c>
      <c r="Q26" s="110" t="n">
        <v>31.7953</v>
      </c>
      <c r="R26" s="111"/>
    </row>
    <row r="27" customFormat="false" ht="15" hidden="false" customHeight="true" outlineLevel="0" collapsed="false">
      <c r="B27" s="107"/>
      <c r="C27" s="108"/>
      <c r="D27" s="109" t="n">
        <v>0</v>
      </c>
      <c r="E27" s="110" t="n">
        <v>31.535</v>
      </c>
      <c r="F27" s="109" t="n">
        <v>0</v>
      </c>
      <c r="G27" s="110" t="n">
        <v>31.4119</v>
      </c>
      <c r="H27" s="111"/>
      <c r="I27" s="109" t="n">
        <v>0</v>
      </c>
      <c r="J27" s="110" t="n">
        <v>31.7347</v>
      </c>
      <c r="K27" s="109" t="n">
        <v>0</v>
      </c>
      <c r="L27" s="110" t="n">
        <v>31.4798</v>
      </c>
      <c r="M27" s="111"/>
      <c r="N27" s="109" t="n">
        <v>0</v>
      </c>
      <c r="O27" s="110" t="n">
        <v>31.8037</v>
      </c>
      <c r="P27" s="109" t="n">
        <v>0</v>
      </c>
      <c r="Q27" s="110" t="n">
        <v>31.6236</v>
      </c>
      <c r="R27" s="111"/>
    </row>
    <row r="28" customFormat="false" ht="15" hidden="false" customHeight="true" outlineLevel="0" collapsed="false">
      <c r="B28" s="107"/>
      <c r="C28" s="108"/>
      <c r="D28" s="109" t="n">
        <v>0</v>
      </c>
      <c r="E28" s="110" t="n">
        <v>31.5471</v>
      </c>
      <c r="F28" s="109" t="n">
        <v>0</v>
      </c>
      <c r="G28" s="110" t="n">
        <v>31.3745</v>
      </c>
      <c r="H28" s="111"/>
      <c r="I28" s="109" t="n">
        <v>0</v>
      </c>
      <c r="J28" s="110" t="n">
        <v>31.4731</v>
      </c>
      <c r="K28" s="109" t="n">
        <v>0</v>
      </c>
      <c r="L28" s="110" t="n">
        <v>31.3988</v>
      </c>
      <c r="M28" s="111"/>
      <c r="N28" s="109" t="n">
        <v>0</v>
      </c>
      <c r="O28" s="110" t="n">
        <v>31.7195</v>
      </c>
      <c r="P28" s="109" t="n">
        <v>0</v>
      </c>
      <c r="Q28" s="110" t="n">
        <v>34.4839</v>
      </c>
      <c r="R28" s="111"/>
    </row>
    <row r="29" customFormat="false" ht="15" hidden="false" customHeight="true" outlineLevel="0" collapsed="false">
      <c r="B29" s="107"/>
      <c r="C29" s="108"/>
      <c r="D29" s="109" t="n">
        <v>0</v>
      </c>
      <c r="E29" s="110" t="n">
        <v>31.4222</v>
      </c>
      <c r="F29" s="109" t="n">
        <v>0</v>
      </c>
      <c r="G29" s="110" t="n">
        <v>31.1363</v>
      </c>
      <c r="H29" s="111"/>
      <c r="I29" s="109" t="n">
        <v>0</v>
      </c>
      <c r="J29" s="110" t="n">
        <v>31.6398</v>
      </c>
      <c r="K29" s="109" t="n">
        <v>0</v>
      </c>
      <c r="L29" s="110" t="n">
        <v>31.4491</v>
      </c>
      <c r="M29" s="111"/>
      <c r="N29" s="109" t="n">
        <v>0</v>
      </c>
      <c r="O29" s="110" t="n">
        <v>31.6015</v>
      </c>
      <c r="P29" s="109" t="n">
        <v>0</v>
      </c>
      <c r="Q29" s="110" t="n">
        <v>31.984</v>
      </c>
      <c r="R29" s="111"/>
    </row>
    <row r="30" customFormat="false" ht="15" hidden="false" customHeight="true" outlineLevel="0" collapsed="false">
      <c r="B30" s="107"/>
      <c r="C30" s="108"/>
      <c r="D30" s="109" t="n">
        <v>0</v>
      </c>
      <c r="E30" s="110" t="n">
        <v>31.9775</v>
      </c>
      <c r="F30" s="109" t="n">
        <v>0</v>
      </c>
      <c r="G30" s="110" t="n">
        <v>31.5223</v>
      </c>
      <c r="H30" s="111"/>
      <c r="I30" s="109" t="n">
        <v>0</v>
      </c>
      <c r="J30" s="110" t="n">
        <v>31.8165</v>
      </c>
      <c r="K30" s="109" t="n">
        <v>0</v>
      </c>
      <c r="L30" s="110" t="n">
        <v>32.0672</v>
      </c>
      <c r="M30" s="111"/>
      <c r="N30" s="109" t="n">
        <v>0</v>
      </c>
      <c r="O30" s="110" t="n">
        <v>31.8473</v>
      </c>
      <c r="P30" s="109" t="n">
        <v>0</v>
      </c>
      <c r="Q30" s="110" t="n">
        <v>31.4993</v>
      </c>
      <c r="R30" s="111"/>
    </row>
    <row r="31" customFormat="false" ht="15" hidden="false" customHeight="true" outlineLevel="0" collapsed="false">
      <c r="B31" s="107"/>
      <c r="C31" s="108"/>
      <c r="D31" s="109" t="n">
        <v>0</v>
      </c>
      <c r="E31" s="110" t="n">
        <v>31.6248</v>
      </c>
      <c r="F31" s="109" t="n">
        <v>0</v>
      </c>
      <c r="G31" s="110" t="n">
        <v>31.6637</v>
      </c>
      <c r="H31" s="111"/>
      <c r="I31" s="109" t="n">
        <v>0</v>
      </c>
      <c r="J31" s="110" t="n">
        <v>31.9139</v>
      </c>
      <c r="K31" s="109" t="n">
        <v>0</v>
      </c>
      <c r="L31" s="110" t="n">
        <v>31.4539</v>
      </c>
      <c r="M31" s="111"/>
      <c r="N31" s="109" t="n">
        <v>0</v>
      </c>
      <c r="O31" s="110" t="n">
        <v>31.3772</v>
      </c>
      <c r="P31" s="109" t="n">
        <v>0</v>
      </c>
      <c r="Q31" s="110" t="n">
        <v>31.4451</v>
      </c>
      <c r="R31" s="111"/>
    </row>
    <row r="32" customFormat="false" ht="16.5" hidden="false" customHeight="true" outlineLevel="0" collapsed="false">
      <c r="B32" s="107"/>
      <c r="C32" s="108"/>
      <c r="D32" s="109" t="n">
        <v>0</v>
      </c>
      <c r="E32" s="110" t="n">
        <v>31.4961</v>
      </c>
      <c r="F32" s="109" t="n">
        <v>0</v>
      </c>
      <c r="G32" s="110" t="n">
        <v>31.9733</v>
      </c>
      <c r="H32" s="111"/>
      <c r="I32" s="109" t="n">
        <v>0</v>
      </c>
      <c r="J32" s="110" t="n">
        <v>32.0442</v>
      </c>
      <c r="K32" s="109" t="n">
        <v>0</v>
      </c>
      <c r="L32" s="110" t="n">
        <v>31.6787</v>
      </c>
      <c r="M32" s="111"/>
      <c r="N32" s="109" t="n">
        <v>0</v>
      </c>
      <c r="O32" s="110" t="n">
        <v>31.3631</v>
      </c>
      <c r="P32" s="109" t="n">
        <v>0</v>
      </c>
      <c r="Q32" s="110" t="n">
        <v>31.3713</v>
      </c>
      <c r="R32" s="111"/>
    </row>
    <row r="33" customFormat="false" ht="15" hidden="false" customHeight="true" outlineLevel="0" collapsed="false">
      <c r="B33" s="107"/>
      <c r="C33" s="108"/>
      <c r="D33" s="109" t="n">
        <v>0</v>
      </c>
      <c r="E33" s="110" t="n">
        <v>31.4089</v>
      </c>
      <c r="F33" s="109" t="n">
        <v>0</v>
      </c>
      <c r="G33" s="110" t="n">
        <v>31.4675</v>
      </c>
      <c r="H33" s="111"/>
      <c r="I33" s="109" t="n">
        <v>0</v>
      </c>
      <c r="J33" s="110" t="n">
        <v>31.5227</v>
      </c>
      <c r="K33" s="109" t="n">
        <v>0</v>
      </c>
      <c r="L33" s="110" t="n">
        <v>31.6017</v>
      </c>
      <c r="M33" s="111"/>
      <c r="N33" s="109" t="n">
        <v>0</v>
      </c>
      <c r="O33" s="110" t="n">
        <v>31.6576</v>
      </c>
      <c r="P33" s="109" t="n">
        <v>0</v>
      </c>
      <c r="Q33" s="110" t="n">
        <v>31.5093</v>
      </c>
      <c r="R33" s="111"/>
    </row>
    <row r="34" customFormat="false" ht="15" hidden="false" customHeight="true" outlineLevel="0" collapsed="false">
      <c r="B34" s="107"/>
      <c r="C34" s="108"/>
      <c r="D34" s="109" t="n">
        <v>0</v>
      </c>
      <c r="E34" s="110" t="n">
        <v>31.7792</v>
      </c>
      <c r="F34" s="109" t="n">
        <v>0</v>
      </c>
      <c r="G34" s="110" t="n">
        <v>31.33</v>
      </c>
      <c r="H34" s="111"/>
      <c r="I34" s="109" t="n">
        <v>0</v>
      </c>
      <c r="J34" s="110" t="n">
        <v>31.6776</v>
      </c>
      <c r="K34" s="109" t="n">
        <v>0</v>
      </c>
      <c r="L34" s="110" t="n">
        <v>31.6772</v>
      </c>
      <c r="M34" s="111"/>
      <c r="N34" s="109" t="n">
        <v>0</v>
      </c>
      <c r="O34" s="110" t="n">
        <v>31.3559</v>
      </c>
      <c r="P34" s="109" t="n">
        <v>0</v>
      </c>
      <c r="Q34" s="110" t="n">
        <v>31.4479</v>
      </c>
      <c r="R34" s="111"/>
    </row>
    <row r="35" customFormat="false" ht="15" hidden="false" customHeight="true" outlineLevel="0" collapsed="false">
      <c r="B35" s="107"/>
      <c r="C35" s="108"/>
      <c r="D35" s="109" t="n">
        <v>0</v>
      </c>
      <c r="E35" s="110" t="n">
        <v>31.7691</v>
      </c>
      <c r="F35" s="109" t="n">
        <v>0</v>
      </c>
      <c r="G35" s="110" t="n">
        <v>31.622</v>
      </c>
      <c r="H35" s="111"/>
      <c r="I35" s="109" t="n">
        <v>0</v>
      </c>
      <c r="J35" s="110" t="n">
        <v>31.4075</v>
      </c>
      <c r="K35" s="109" t="n">
        <v>0</v>
      </c>
      <c r="L35" s="110" t="n">
        <v>31.5356</v>
      </c>
      <c r="M35" s="111"/>
      <c r="N35" s="109" t="n">
        <v>0</v>
      </c>
      <c r="O35" s="110" t="n">
        <v>31.3864</v>
      </c>
      <c r="P35" s="109" t="n">
        <v>0</v>
      </c>
      <c r="Q35" s="110" t="n">
        <v>31.6795</v>
      </c>
      <c r="R35" s="111"/>
    </row>
    <row r="36" customFormat="false" ht="15.75" hidden="false" customHeight="true" outlineLevel="0" collapsed="false">
      <c r="B36" s="107"/>
      <c r="C36" s="108"/>
      <c r="D36" s="109" t="n">
        <v>0</v>
      </c>
      <c r="E36" s="110" t="n">
        <v>31.3396</v>
      </c>
      <c r="F36" s="109" t="n">
        <v>0</v>
      </c>
      <c r="G36" s="110" t="n">
        <v>31.4809</v>
      </c>
      <c r="H36" s="111"/>
      <c r="I36" s="109" t="n">
        <v>0</v>
      </c>
      <c r="J36" s="110" t="n">
        <v>31.6665</v>
      </c>
      <c r="K36" s="109" t="n">
        <v>0</v>
      </c>
      <c r="L36" s="110" t="n">
        <v>31.403</v>
      </c>
      <c r="M36" s="111"/>
      <c r="N36" s="109" t="n">
        <v>0</v>
      </c>
      <c r="O36" s="110" t="n">
        <v>31.9928</v>
      </c>
      <c r="P36" s="109" t="n">
        <v>0</v>
      </c>
      <c r="Q36" s="110" t="n">
        <v>31.4166</v>
      </c>
      <c r="R36" s="111"/>
    </row>
    <row r="37" customFormat="false" ht="15" hidden="false" customHeight="true" outlineLevel="0" collapsed="false">
      <c r="B37" s="107"/>
      <c r="C37" s="108"/>
      <c r="D37" s="109" t="n">
        <v>0</v>
      </c>
      <c r="E37" s="110" t="n">
        <v>31.803</v>
      </c>
      <c r="F37" s="109" t="n">
        <v>0</v>
      </c>
      <c r="G37" s="110" t="n">
        <v>31.5192</v>
      </c>
      <c r="H37" s="111"/>
      <c r="I37" s="109" t="n">
        <v>0</v>
      </c>
      <c r="J37" s="110" t="n">
        <v>31.2989</v>
      </c>
      <c r="K37" s="109" t="n">
        <v>0</v>
      </c>
      <c r="L37" s="110" t="n">
        <v>31.5232</v>
      </c>
      <c r="M37" s="111"/>
      <c r="N37" s="109" t="n">
        <v>0</v>
      </c>
      <c r="O37" s="110" t="n">
        <v>31.916</v>
      </c>
      <c r="P37" s="109" t="n">
        <v>0</v>
      </c>
      <c r="Q37" s="110" t="n">
        <v>31.9039</v>
      </c>
      <c r="R37" s="111"/>
    </row>
    <row r="38" customFormat="false" ht="15" hidden="false" customHeight="true" outlineLevel="0" collapsed="false">
      <c r="B38" s="107"/>
      <c r="C38" s="108"/>
      <c r="D38" s="109" t="n">
        <v>0</v>
      </c>
      <c r="E38" s="110" t="n">
        <v>31.5651</v>
      </c>
      <c r="F38" s="109" t="n">
        <v>0</v>
      </c>
      <c r="G38" s="110" t="n">
        <v>31.4731</v>
      </c>
      <c r="H38" s="111"/>
      <c r="I38" s="109" t="n">
        <v>0</v>
      </c>
      <c r="J38" s="110" t="n">
        <v>31.5714</v>
      </c>
      <c r="K38" s="109" t="n">
        <v>0</v>
      </c>
      <c r="L38" s="110" t="n">
        <v>31.7924</v>
      </c>
      <c r="M38" s="111"/>
      <c r="N38" s="109" t="n">
        <v>0</v>
      </c>
      <c r="O38" s="110" t="n">
        <v>31.6567</v>
      </c>
      <c r="P38" s="109" t="n">
        <v>0</v>
      </c>
      <c r="Q38" s="110" t="n">
        <v>31.7149</v>
      </c>
      <c r="R38" s="111"/>
    </row>
    <row r="39" customFormat="false" ht="15" hidden="false" customHeight="true" outlineLevel="0" collapsed="false">
      <c r="B39" s="107"/>
      <c r="C39" s="108"/>
      <c r="D39" s="109" t="n">
        <v>0</v>
      </c>
      <c r="E39" s="110" t="n">
        <v>31.4312</v>
      </c>
      <c r="F39" s="109" t="n">
        <v>0</v>
      </c>
      <c r="G39" s="110" t="n">
        <v>31.4371</v>
      </c>
      <c r="H39" s="111"/>
      <c r="I39" s="109" t="n">
        <v>0</v>
      </c>
      <c r="J39" s="110" t="n">
        <v>31.5179</v>
      </c>
      <c r="K39" s="109" t="n">
        <v>0</v>
      </c>
      <c r="L39" s="110" t="n">
        <v>32.4577</v>
      </c>
      <c r="M39" s="111"/>
      <c r="N39" s="109" t="n">
        <v>0</v>
      </c>
      <c r="O39" s="110" t="n">
        <v>31.4971</v>
      </c>
      <c r="P39" s="109" t="n">
        <v>0</v>
      </c>
      <c r="Q39" s="110" t="n">
        <v>32.2211</v>
      </c>
      <c r="R39" s="111"/>
    </row>
    <row r="40" customFormat="false" ht="15.75" hidden="false" customHeight="true" outlineLevel="0" collapsed="false">
      <c r="B40" s="107"/>
      <c r="C40" s="108"/>
      <c r="D40" s="109" t="n">
        <v>0</v>
      </c>
      <c r="E40" s="110" t="n">
        <v>31.5487</v>
      </c>
      <c r="F40" s="109" t="n">
        <v>0</v>
      </c>
      <c r="G40" s="110" t="n">
        <v>31.5881</v>
      </c>
      <c r="H40" s="111"/>
      <c r="I40" s="109" t="n">
        <v>0</v>
      </c>
      <c r="J40" s="110" t="n">
        <v>31.7049</v>
      </c>
      <c r="K40" s="109" t="n">
        <v>0</v>
      </c>
      <c r="L40" s="110" t="n">
        <v>31.3234</v>
      </c>
      <c r="M40" s="111"/>
      <c r="N40" s="109" t="n">
        <v>0</v>
      </c>
      <c r="O40" s="110" t="n">
        <v>31.7783</v>
      </c>
      <c r="P40" s="109" t="n">
        <v>0</v>
      </c>
      <c r="Q40" s="110" t="n">
        <v>31.5641</v>
      </c>
      <c r="R40" s="111"/>
    </row>
    <row r="41" customFormat="false" ht="15" hidden="false" customHeight="true" outlineLevel="0" collapsed="false">
      <c r="B41" s="107"/>
      <c r="C41" s="108"/>
      <c r="D41" s="109" t="n">
        <v>0</v>
      </c>
      <c r="E41" s="110" t="n">
        <v>31.2683</v>
      </c>
      <c r="F41" s="109" t="n">
        <v>0</v>
      </c>
      <c r="G41" s="110" t="n">
        <v>31.5504</v>
      </c>
      <c r="H41" s="111"/>
      <c r="I41" s="109" t="n">
        <v>0</v>
      </c>
      <c r="J41" s="110" t="n">
        <v>31.5416</v>
      </c>
      <c r="K41" s="109" t="n">
        <v>0</v>
      </c>
      <c r="L41" s="110" t="n">
        <v>31.8462</v>
      </c>
      <c r="M41" s="111"/>
      <c r="N41" s="109" t="n">
        <v>0</v>
      </c>
      <c r="O41" s="110" t="n">
        <v>31.4181</v>
      </c>
      <c r="P41" s="109" t="n">
        <v>0</v>
      </c>
      <c r="Q41" s="110" t="n">
        <v>31.4653</v>
      </c>
      <c r="R41" s="111"/>
    </row>
    <row r="42" customFormat="false" ht="15" hidden="false" customHeight="true" outlineLevel="0" collapsed="false">
      <c r="B42" s="107"/>
      <c r="C42" s="108"/>
      <c r="D42" s="109" t="n">
        <v>0</v>
      </c>
      <c r="E42" s="110" t="n">
        <v>31.8374</v>
      </c>
      <c r="F42" s="109" t="n">
        <v>0</v>
      </c>
      <c r="G42" s="110" t="n">
        <v>31.3533</v>
      </c>
      <c r="H42" s="111"/>
      <c r="I42" s="109" t="n">
        <v>0</v>
      </c>
      <c r="J42" s="110" t="n">
        <v>32.0202</v>
      </c>
      <c r="K42" s="109" t="n">
        <v>0</v>
      </c>
      <c r="L42" s="110" t="n">
        <v>31.7533</v>
      </c>
      <c r="M42" s="111"/>
      <c r="N42" s="109" t="n">
        <v>0</v>
      </c>
      <c r="O42" s="110" t="n">
        <v>31.7929</v>
      </c>
      <c r="P42" s="109" t="n">
        <v>0</v>
      </c>
      <c r="Q42" s="110" t="n">
        <v>31.6087</v>
      </c>
      <c r="R42" s="111"/>
    </row>
    <row r="43" customFormat="false" ht="15" hidden="false" customHeight="true" outlineLevel="0" collapsed="false">
      <c r="B43" s="107"/>
      <c r="C43" s="108"/>
      <c r="D43" s="109" t="n">
        <v>0</v>
      </c>
      <c r="E43" s="110" t="n">
        <v>31.9611</v>
      </c>
      <c r="F43" s="109" t="n">
        <v>0</v>
      </c>
      <c r="G43" s="110" t="n">
        <v>31.8955</v>
      </c>
      <c r="H43" s="111"/>
      <c r="I43" s="109" t="n">
        <v>0</v>
      </c>
      <c r="J43" s="110" t="n">
        <v>32.0415</v>
      </c>
      <c r="K43" s="109" t="n">
        <v>0</v>
      </c>
      <c r="L43" s="110" t="n">
        <v>32.0508</v>
      </c>
      <c r="M43" s="111"/>
      <c r="N43" s="109" t="n">
        <v>0</v>
      </c>
      <c r="O43" s="110" t="n">
        <v>31.7007</v>
      </c>
      <c r="P43" s="109" t="n">
        <v>0</v>
      </c>
      <c r="Q43" s="110" t="n">
        <v>31.2957</v>
      </c>
      <c r="R43" s="111"/>
    </row>
    <row r="44" customFormat="false" ht="16.5" hidden="false" customHeight="true" outlineLevel="0" collapsed="false">
      <c r="B44" s="107"/>
      <c r="C44" s="108"/>
      <c r="D44" s="109" t="n">
        <v>0</v>
      </c>
      <c r="E44" s="110" t="n">
        <v>31.9377</v>
      </c>
      <c r="F44" s="109" t="n">
        <v>0</v>
      </c>
      <c r="G44" s="110" t="n">
        <v>31.2807</v>
      </c>
      <c r="H44" s="111"/>
      <c r="I44" s="109" t="n">
        <v>0</v>
      </c>
      <c r="J44" s="110" t="n">
        <v>32.055</v>
      </c>
      <c r="K44" s="109" t="n">
        <v>0</v>
      </c>
      <c r="L44" s="110" t="n">
        <v>31.7637</v>
      </c>
      <c r="M44" s="111"/>
      <c r="N44" s="109" t="n">
        <v>0</v>
      </c>
      <c r="O44" s="110" t="n">
        <v>31.7522</v>
      </c>
      <c r="P44" s="109" t="n">
        <v>0</v>
      </c>
      <c r="Q44" s="110" t="n">
        <v>31.6412</v>
      </c>
      <c r="R44" s="111"/>
    </row>
    <row r="45" customFormat="false" ht="15" hidden="false" customHeight="true" outlineLevel="0" collapsed="false">
      <c r="B45" s="107"/>
      <c r="C45" s="108"/>
      <c r="D45" s="109" t="n">
        <v>0</v>
      </c>
      <c r="E45" s="110" t="n">
        <v>31.6157</v>
      </c>
      <c r="F45" s="109" t="n">
        <v>0</v>
      </c>
      <c r="G45" s="110" t="n">
        <v>31.2262</v>
      </c>
      <c r="H45" s="111"/>
      <c r="I45" s="109" t="n">
        <v>0</v>
      </c>
      <c r="J45" s="110" t="n">
        <v>31.9013</v>
      </c>
      <c r="K45" s="109" t="n">
        <v>0</v>
      </c>
      <c r="L45" s="110" t="n">
        <v>31.3808</v>
      </c>
      <c r="M45" s="111"/>
      <c r="N45" s="109" t="n">
        <v>0</v>
      </c>
      <c r="O45" s="110" t="n">
        <v>31.3118</v>
      </c>
      <c r="P45" s="109" t="n">
        <v>0</v>
      </c>
      <c r="Q45" s="110" t="n">
        <v>31.6804</v>
      </c>
      <c r="R45" s="111"/>
    </row>
    <row r="46" customFormat="false" ht="15" hidden="false" customHeight="true" outlineLevel="0" collapsed="false">
      <c r="B46" s="107"/>
      <c r="C46" s="108"/>
      <c r="D46" s="109" t="n">
        <v>0</v>
      </c>
      <c r="E46" s="110" t="n">
        <v>31.5825</v>
      </c>
      <c r="F46" s="109" t="n">
        <v>0</v>
      </c>
      <c r="G46" s="110" t="n">
        <v>31.5254</v>
      </c>
      <c r="H46" s="111"/>
      <c r="I46" s="109" t="n">
        <v>0</v>
      </c>
      <c r="J46" s="110" t="n">
        <v>31.3627</v>
      </c>
      <c r="K46" s="109" t="n">
        <v>0</v>
      </c>
      <c r="L46" s="110" t="n">
        <v>31.4405</v>
      </c>
      <c r="M46" s="111"/>
      <c r="N46" s="109" t="n">
        <v>0</v>
      </c>
      <c r="O46" s="110" t="n">
        <v>31.7717</v>
      </c>
      <c r="P46" s="109" t="n">
        <v>0</v>
      </c>
      <c r="Q46" s="110" t="n">
        <v>31.6</v>
      </c>
      <c r="R46" s="111"/>
    </row>
    <row r="47" customFormat="false" ht="15" hidden="false" customHeight="true" outlineLevel="0" collapsed="false">
      <c r="B47" s="107"/>
      <c r="C47" s="108"/>
      <c r="D47" s="109" t="n">
        <v>0</v>
      </c>
      <c r="E47" s="110" t="n">
        <v>31.4169</v>
      </c>
      <c r="F47" s="109" t="n">
        <v>0</v>
      </c>
      <c r="G47" s="110" t="n">
        <v>31.7546</v>
      </c>
      <c r="H47" s="111"/>
      <c r="I47" s="109" t="n">
        <v>0</v>
      </c>
      <c r="J47" s="110" t="n">
        <v>31.6922</v>
      </c>
      <c r="K47" s="109" t="n">
        <v>0</v>
      </c>
      <c r="L47" s="110" t="n">
        <v>31.3268</v>
      </c>
      <c r="M47" s="111"/>
      <c r="N47" s="109" t="n">
        <v>0</v>
      </c>
      <c r="O47" s="110" t="n">
        <v>31.4802</v>
      </c>
      <c r="P47" s="109" t="n">
        <v>0</v>
      </c>
      <c r="Q47" s="110" t="n">
        <v>31.4532</v>
      </c>
      <c r="R47" s="111"/>
    </row>
    <row r="48" customFormat="false" ht="15.75" hidden="false" customHeight="true" outlineLevel="0" collapsed="false">
      <c r="B48" s="107"/>
      <c r="C48" s="108"/>
      <c r="D48" s="109" t="n">
        <v>0</v>
      </c>
      <c r="E48" s="110" t="n">
        <v>31.3657</v>
      </c>
      <c r="F48" s="109" t="n">
        <v>0</v>
      </c>
      <c r="G48" s="110" t="n">
        <v>31.0989</v>
      </c>
      <c r="H48" s="111"/>
      <c r="I48" s="109" t="n">
        <v>0</v>
      </c>
      <c r="J48" s="110" t="n">
        <v>31.5496</v>
      </c>
      <c r="K48" s="109" t="n">
        <v>0</v>
      </c>
      <c r="L48" s="110" t="n">
        <v>31.3826</v>
      </c>
      <c r="M48" s="111"/>
      <c r="N48" s="109" t="n">
        <v>0</v>
      </c>
      <c r="O48" s="110" t="n">
        <v>31.9706</v>
      </c>
      <c r="P48" s="109" t="n">
        <v>0</v>
      </c>
      <c r="Q48" s="110" t="n">
        <v>31.6255</v>
      </c>
      <c r="R48" s="111"/>
    </row>
    <row r="49" customFormat="false" ht="15" hidden="false" customHeight="true" outlineLevel="0" collapsed="false">
      <c r="B49" s="107"/>
      <c r="C49" s="108"/>
      <c r="D49" s="109" t="n">
        <v>0</v>
      </c>
      <c r="E49" s="110" t="n">
        <v>31.6322</v>
      </c>
      <c r="F49" s="109" t="n">
        <v>0</v>
      </c>
      <c r="G49" s="110" t="n">
        <v>31.4789</v>
      </c>
      <c r="H49" s="111"/>
      <c r="I49" s="109" t="n">
        <v>0</v>
      </c>
      <c r="J49" s="110" t="n">
        <v>31.563</v>
      </c>
      <c r="K49" s="109" t="n">
        <v>0</v>
      </c>
      <c r="L49" s="110" t="n">
        <v>31.699</v>
      </c>
      <c r="M49" s="111"/>
      <c r="N49" s="109" t="n">
        <v>0</v>
      </c>
      <c r="O49" s="110" t="n">
        <v>31.817</v>
      </c>
      <c r="P49" s="109" t="n">
        <v>0</v>
      </c>
      <c r="Q49" s="110" t="n">
        <v>31.5997</v>
      </c>
      <c r="R49" s="111"/>
    </row>
    <row r="50" customFormat="false" ht="15" hidden="false" customHeight="true" outlineLevel="0" collapsed="false">
      <c r="B50" s="107"/>
      <c r="C50" s="108"/>
      <c r="D50" s="109" t="n">
        <v>0</v>
      </c>
      <c r="E50" s="110" t="n">
        <v>31.3013</v>
      </c>
      <c r="F50" s="109" t="n">
        <v>0</v>
      </c>
      <c r="G50" s="110" t="n">
        <v>31.403</v>
      </c>
      <c r="H50" s="111"/>
      <c r="I50" s="109" t="n">
        <v>0</v>
      </c>
      <c r="J50" s="110" t="n">
        <v>31.3406</v>
      </c>
      <c r="K50" s="109" t="n">
        <v>0</v>
      </c>
      <c r="L50" s="110" t="n">
        <v>31.3634</v>
      </c>
      <c r="M50" s="111"/>
      <c r="N50" s="109" t="n">
        <v>0</v>
      </c>
      <c r="O50" s="110" t="n">
        <v>31.6048</v>
      </c>
      <c r="P50" s="109" t="n">
        <v>0</v>
      </c>
      <c r="Q50" s="110" t="n">
        <v>31.8598</v>
      </c>
      <c r="R50" s="111"/>
    </row>
    <row r="51" customFormat="false" ht="15" hidden="false" customHeight="true" outlineLevel="0" collapsed="false">
      <c r="B51" s="107"/>
      <c r="C51" s="108"/>
      <c r="D51" s="109" t="n">
        <v>0</v>
      </c>
      <c r="E51" s="110" t="n">
        <v>31.3526</v>
      </c>
      <c r="F51" s="109" t="n">
        <v>0</v>
      </c>
      <c r="G51" s="110" t="n">
        <v>31.5298</v>
      </c>
      <c r="H51" s="111"/>
      <c r="I51" s="109" t="n">
        <v>0</v>
      </c>
      <c r="J51" s="110" t="n">
        <v>31.8381</v>
      </c>
      <c r="K51" s="109" t="n">
        <v>0</v>
      </c>
      <c r="L51" s="110" t="n">
        <v>31.5505</v>
      </c>
      <c r="M51" s="111"/>
      <c r="N51" s="109" t="n">
        <v>0</v>
      </c>
      <c r="O51" s="110" t="n">
        <v>31.5203</v>
      </c>
      <c r="P51" s="109" t="n">
        <v>0</v>
      </c>
      <c r="Q51" s="110" t="n">
        <v>31.523</v>
      </c>
      <c r="R51" s="111"/>
    </row>
    <row r="52" customFormat="false" ht="15.75" hidden="false" customHeight="true" outlineLevel="0" collapsed="false">
      <c r="B52" s="107"/>
      <c r="C52" s="108"/>
      <c r="D52" s="109" t="n">
        <v>0</v>
      </c>
      <c r="E52" s="110" t="n">
        <v>31.3703</v>
      </c>
      <c r="F52" s="109" t="n">
        <v>0</v>
      </c>
      <c r="G52" s="110" t="n">
        <v>31.3711</v>
      </c>
      <c r="H52" s="111"/>
      <c r="I52" s="109" t="n">
        <v>0</v>
      </c>
      <c r="J52" s="110" t="n">
        <v>31.5747</v>
      </c>
      <c r="K52" s="109" t="n">
        <v>0</v>
      </c>
      <c r="L52" s="110" t="n">
        <v>31.6541</v>
      </c>
      <c r="M52" s="111"/>
      <c r="N52" s="109" t="n">
        <v>0</v>
      </c>
      <c r="O52" s="110" t="n">
        <v>31.7114</v>
      </c>
      <c r="P52" s="109" t="n">
        <v>0</v>
      </c>
      <c r="Q52" s="110" t="n">
        <v>31.515</v>
      </c>
      <c r="R52" s="111"/>
    </row>
    <row r="53" customFormat="false" ht="15" hidden="false" customHeight="true" outlineLevel="0" collapsed="false">
      <c r="B53" s="107"/>
      <c r="C53" s="108"/>
      <c r="D53" s="109" t="n">
        <v>0</v>
      </c>
      <c r="E53" s="110" t="n">
        <v>31.3819</v>
      </c>
      <c r="F53" s="109" t="n">
        <v>0</v>
      </c>
      <c r="G53" s="110" t="n">
        <v>31.618</v>
      </c>
      <c r="H53" s="111"/>
      <c r="I53" s="109" t="n">
        <v>0</v>
      </c>
      <c r="J53" s="110" t="n">
        <v>31.8998</v>
      </c>
      <c r="K53" s="109" t="n">
        <v>0</v>
      </c>
      <c r="L53" s="110" t="n">
        <v>31.5072</v>
      </c>
      <c r="M53" s="111"/>
      <c r="N53" s="109" t="n">
        <v>0</v>
      </c>
      <c r="O53" s="112" t="s">
        <v>48</v>
      </c>
      <c r="P53" s="109" t="n">
        <v>0</v>
      </c>
      <c r="Q53" s="112" t="s">
        <v>48</v>
      </c>
      <c r="R53" s="111"/>
    </row>
    <row r="54" customFormat="false" ht="15" hidden="false" customHeight="true" outlineLevel="0" collapsed="false">
      <c r="B54" s="107"/>
      <c r="C54" s="108"/>
      <c r="D54" s="109" t="n">
        <v>0</v>
      </c>
      <c r="E54" s="110" t="n">
        <v>31.786</v>
      </c>
      <c r="F54" s="109" t="n">
        <v>0</v>
      </c>
      <c r="G54" s="110" t="n">
        <v>31.3928</v>
      </c>
      <c r="H54" s="111"/>
      <c r="I54" s="109" t="n">
        <v>0</v>
      </c>
      <c r="J54" s="110" t="n">
        <v>31.6372</v>
      </c>
      <c r="K54" s="109" t="n">
        <v>0</v>
      </c>
      <c r="L54" s="110" t="n">
        <v>31.5229</v>
      </c>
      <c r="M54" s="111"/>
      <c r="N54" s="109" t="n">
        <v>0</v>
      </c>
      <c r="O54" s="112" t="s">
        <v>48</v>
      </c>
      <c r="P54" s="109" t="n">
        <v>0</v>
      </c>
      <c r="Q54" s="112" t="s">
        <v>48</v>
      </c>
      <c r="R54" s="111"/>
    </row>
    <row r="55" customFormat="false" ht="15" hidden="false" customHeight="true" outlineLevel="0" collapsed="false">
      <c r="B55" s="107"/>
      <c r="C55" s="108"/>
      <c r="D55" s="109" t="n">
        <v>0</v>
      </c>
      <c r="E55" s="110" t="n">
        <v>31.8193</v>
      </c>
      <c r="F55" s="109" t="n">
        <v>0</v>
      </c>
      <c r="G55" s="110" t="n">
        <v>31.712</v>
      </c>
      <c r="H55" s="111"/>
      <c r="I55" s="109" t="n">
        <v>0</v>
      </c>
      <c r="J55" s="110" t="n">
        <v>31.67</v>
      </c>
      <c r="K55" s="109" t="n">
        <v>0</v>
      </c>
      <c r="L55" s="110" t="n">
        <v>31.5914</v>
      </c>
      <c r="M55" s="111"/>
      <c r="N55" s="109" t="n">
        <v>0</v>
      </c>
      <c r="O55" s="112" t="s">
        <v>48</v>
      </c>
      <c r="P55" s="109" t="n">
        <v>0</v>
      </c>
      <c r="Q55" s="112" t="s">
        <v>48</v>
      </c>
      <c r="R55" s="111"/>
    </row>
    <row r="56" customFormat="false" ht="15" hidden="false" customHeight="true" outlineLevel="0" collapsed="false">
      <c r="B56" s="107"/>
      <c r="C56" s="108"/>
      <c r="D56" s="109" t="n">
        <v>0</v>
      </c>
      <c r="E56" s="110" t="n">
        <v>31.6954</v>
      </c>
      <c r="F56" s="109" t="n">
        <v>0</v>
      </c>
      <c r="G56" s="110" t="n">
        <v>31.3578</v>
      </c>
      <c r="H56" s="111"/>
      <c r="I56" s="109" t="n">
        <v>0</v>
      </c>
      <c r="J56" s="110" t="n">
        <v>32.088</v>
      </c>
      <c r="K56" s="109" t="n">
        <v>0</v>
      </c>
      <c r="L56" s="110" t="n">
        <v>31.6244</v>
      </c>
      <c r="M56" s="111"/>
      <c r="N56" s="109" t="n">
        <v>0</v>
      </c>
      <c r="O56" s="112" t="s">
        <v>48</v>
      </c>
      <c r="P56" s="109" t="n">
        <v>0</v>
      </c>
      <c r="Q56" s="112" t="s">
        <v>48</v>
      </c>
      <c r="R56" s="111"/>
    </row>
    <row r="57" customFormat="false" ht="17.25" hidden="false" customHeight="true" outlineLevel="0" collapsed="false">
      <c r="B57" s="113" t="s">
        <v>27</v>
      </c>
      <c r="C57" s="113"/>
      <c r="D57" s="114" t="n">
        <f aca="false">AVERAGE(D9:D56)</f>
        <v>0</v>
      </c>
      <c r="E57" s="114" t="n">
        <f aca="false">AVERAGE(E9:E56)</f>
        <v>31.5419166666667</v>
      </c>
      <c r="F57" s="114" t="n">
        <f aca="false">AVERAGE(F9:F56)</f>
        <v>0</v>
      </c>
      <c r="G57" s="114" t="n">
        <f aca="false">AVERAGE(G9:G56)</f>
        <v>31.4875208333333</v>
      </c>
      <c r="I57" s="114" t="n">
        <f aca="false">AVERAGE(I9:I56)</f>
        <v>0</v>
      </c>
      <c r="J57" s="114" t="n">
        <f aca="false">AVERAGE(J9:J56)</f>
        <v>31.66896875</v>
      </c>
      <c r="K57" s="114" t="n">
        <f aca="false">AVERAGE(K9:K56)</f>
        <v>0</v>
      </c>
      <c r="L57" s="114" t="n">
        <f aca="false">AVERAGE(L9:L56)</f>
        <v>31.6368708333333</v>
      </c>
      <c r="N57" s="114" t="n">
        <f aca="false">AVERAGE(N9:N56)</f>
        <v>0</v>
      </c>
      <c r="O57" s="114" t="n">
        <f aca="false">AVERAGE(O9:O56)</f>
        <v>31.6848363636364</v>
      </c>
      <c r="P57" s="114" t="n">
        <f aca="false">AVERAGE(P9:P56)</f>
        <v>0</v>
      </c>
      <c r="Q57" s="114" t="n">
        <f aca="false">AVERAGE(Q9:Q56)</f>
        <v>31.6878795454545</v>
      </c>
    </row>
    <row r="58" customFormat="false" ht="16.5" hidden="false" customHeight="true" outlineLevel="0" collapsed="false">
      <c r="B58" s="113" t="s">
        <v>30</v>
      </c>
      <c r="C58" s="113"/>
      <c r="D58" s="115" t="s">
        <v>48</v>
      </c>
      <c r="E58" s="115" t="s">
        <v>48</v>
      </c>
      <c r="F58" s="115" t="s">
        <v>48</v>
      </c>
      <c r="G58" s="115" t="s">
        <v>48</v>
      </c>
      <c r="I58" s="115" t="s">
        <v>48</v>
      </c>
      <c r="J58" s="115" t="s">
        <v>48</v>
      </c>
      <c r="K58" s="115" t="s">
        <v>48</v>
      </c>
      <c r="L58" s="115" t="s">
        <v>48</v>
      </c>
      <c r="N58" s="115" t="s">
        <v>48</v>
      </c>
      <c r="O58" s="115" t="s">
        <v>48</v>
      </c>
      <c r="P58" s="115" t="s">
        <v>48</v>
      </c>
      <c r="Q58" s="115" t="s">
        <v>48</v>
      </c>
    </row>
    <row r="59" customFormat="false" ht="16.5" hidden="false" customHeight="true" outlineLevel="0" collapsed="false">
      <c r="B59" s="113" t="s">
        <v>28</v>
      </c>
      <c r="C59" s="113"/>
      <c r="D59" s="115" t="s">
        <v>48</v>
      </c>
      <c r="E59" s="114" t="n">
        <f aca="false">MEDIAN(E9:E56)</f>
        <v>31.5174</v>
      </c>
      <c r="F59" s="115" t="s">
        <v>48</v>
      </c>
      <c r="G59" s="114" t="n">
        <f aca="false">MEDIAN(G9:G56)</f>
        <v>31.47505</v>
      </c>
      <c r="I59" s="115" t="s">
        <v>48</v>
      </c>
      <c r="J59" s="114" t="n">
        <f aca="false">MEDIAN(J9:J56)</f>
        <v>31.60595</v>
      </c>
      <c r="K59" s="115" t="s">
        <v>48</v>
      </c>
      <c r="L59" s="114" t="n">
        <f aca="false">MEDIAN(L9:L56)</f>
        <v>31.59655</v>
      </c>
      <c r="N59" s="115" t="s">
        <v>48</v>
      </c>
      <c r="O59" s="114" t="n">
        <f aca="false">MEDIAN(O9:O52)</f>
        <v>31.64915</v>
      </c>
      <c r="P59" s="115" t="s">
        <v>48</v>
      </c>
      <c r="Q59" s="114" t="n">
        <f aca="false">MEDIAN(Q9:Q52)</f>
        <v>31.60105</v>
      </c>
    </row>
    <row r="60" s="5" customFormat="true" ht="15.75" hidden="false" customHeight="true" outlineLevel="0" collapsed="false">
      <c r="B60" s="104"/>
      <c r="C60" s="104"/>
      <c r="D60" s="104"/>
      <c r="F60" s="104"/>
      <c r="G60" s="92"/>
      <c r="I60" s="104"/>
      <c r="J60" s="92"/>
      <c r="K60" s="104"/>
      <c r="L60" s="92"/>
    </row>
    <row r="61" s="5" customFormat="true" ht="15" hidden="false" customHeight="true" outlineLevel="0" collapsed="false">
      <c r="E61" s="0"/>
      <c r="G61" s="92"/>
      <c r="J61" s="92"/>
      <c r="L61" s="92"/>
      <c r="N61" s="0"/>
      <c r="O61" s="0"/>
      <c r="P61" s="0"/>
      <c r="Q61" s="0"/>
    </row>
    <row r="62" customFormat="false" ht="17.25" hidden="false" customHeight="true" outlineLevel="0" collapsed="false">
      <c r="B62" s="116" t="s">
        <v>31</v>
      </c>
      <c r="C62" s="116"/>
      <c r="D62" s="117" t="s">
        <v>42</v>
      </c>
      <c r="E62" s="117"/>
      <c r="F62" s="118"/>
      <c r="G62" s="118"/>
      <c r="I62" s="119"/>
      <c r="J62" s="120"/>
      <c r="K62" s="119"/>
      <c r="L62" s="120"/>
      <c r="N62" s="119"/>
      <c r="O62" s="120"/>
      <c r="P62" s="119"/>
      <c r="Q62" s="120"/>
    </row>
    <row r="63" customFormat="false" ht="15.75" hidden="false" customHeight="true" outlineLevel="0" collapsed="false">
      <c r="B63" s="116"/>
      <c r="C63" s="116"/>
      <c r="D63" s="105" t="s">
        <v>46</v>
      </c>
      <c r="E63" s="106" t="s">
        <v>47</v>
      </c>
      <c r="F63" s="121"/>
      <c r="G63" s="121"/>
      <c r="I63" s="121"/>
      <c r="J63" s="121"/>
      <c r="K63" s="121"/>
      <c r="L63" s="121"/>
      <c r="N63" s="121"/>
      <c r="O63" s="121"/>
      <c r="P63" s="121"/>
      <c r="Q63" s="121"/>
    </row>
    <row r="64" customFormat="false" ht="15.75" hidden="false" customHeight="true" outlineLevel="0" collapsed="false">
      <c r="B64" s="116"/>
      <c r="C64" s="116"/>
      <c r="D64" s="105" t="s">
        <v>3</v>
      </c>
      <c r="E64" s="106" t="s">
        <v>4</v>
      </c>
      <c r="F64" s="121"/>
      <c r="G64" s="121"/>
      <c r="I64" s="121"/>
      <c r="J64" s="121"/>
      <c r="K64" s="121"/>
      <c r="L64" s="121"/>
      <c r="N64" s="121"/>
      <c r="O64" s="121"/>
      <c r="P64" s="121"/>
      <c r="Q64" s="121"/>
    </row>
    <row r="65" customFormat="false" ht="15" hidden="false" customHeight="true" outlineLevel="0" collapsed="false">
      <c r="B65" s="113" t="s">
        <v>32</v>
      </c>
      <c r="C65" s="113"/>
      <c r="D65" s="115" t="s">
        <v>49</v>
      </c>
      <c r="E65" s="115" t="n">
        <v>29</v>
      </c>
      <c r="F65" s="122"/>
      <c r="G65" s="122"/>
      <c r="I65" s="122"/>
      <c r="J65" s="122"/>
      <c r="K65" s="122"/>
      <c r="L65" s="122"/>
      <c r="N65" s="122"/>
      <c r="O65" s="122"/>
      <c r="P65" s="122"/>
      <c r="Q65" s="122"/>
    </row>
    <row r="66" customFormat="false" ht="15" hidden="false" customHeight="true" outlineLevel="0" collapsed="false">
      <c r="B66" s="113" t="s">
        <v>33</v>
      </c>
      <c r="C66" s="113"/>
      <c r="D66" s="115" t="s">
        <v>48</v>
      </c>
      <c r="E66" s="115" t="n">
        <f aca="false">E65+4</f>
        <v>33</v>
      </c>
      <c r="F66" s="122"/>
      <c r="G66" s="122"/>
      <c r="I66" s="122"/>
      <c r="J66" s="122"/>
      <c r="K66" s="122"/>
      <c r="L66" s="122"/>
      <c r="N66" s="122"/>
      <c r="O66" s="122"/>
      <c r="P66" s="122"/>
      <c r="Q66" s="122"/>
    </row>
    <row r="67" customFormat="false" ht="15.75" hidden="false" customHeight="true" outlineLevel="0" collapsed="false">
      <c r="B67" s="113" t="s">
        <v>34</v>
      </c>
      <c r="C67" s="113"/>
      <c r="D67" s="115" t="s">
        <v>48</v>
      </c>
      <c r="E67" s="123" t="n">
        <v>700000</v>
      </c>
      <c r="F67" s="122"/>
      <c r="G67" s="122"/>
      <c r="I67" s="122"/>
      <c r="J67" s="122"/>
      <c r="K67" s="122"/>
      <c r="L67" s="122"/>
      <c r="N67" s="122"/>
      <c r="O67" s="122"/>
      <c r="P67" s="122"/>
      <c r="Q67" s="122"/>
    </row>
    <row r="68" customFormat="false" ht="15" hidden="false" customHeight="true" outlineLevel="0" collapsed="false">
      <c r="E68" s="124"/>
    </row>
  </sheetData>
  <mergeCells count="23">
    <mergeCell ref="B2:J2"/>
    <mergeCell ref="B3:G3"/>
    <mergeCell ref="D5:E5"/>
    <mergeCell ref="F5:G5"/>
    <mergeCell ref="I5:J5"/>
    <mergeCell ref="K5:L5"/>
    <mergeCell ref="N5:O5"/>
    <mergeCell ref="P5:Q5"/>
    <mergeCell ref="D6:E6"/>
    <mergeCell ref="F6:G6"/>
    <mergeCell ref="I6:J6"/>
    <mergeCell ref="K6:L6"/>
    <mergeCell ref="N6:O6"/>
    <mergeCell ref="P6:Q6"/>
    <mergeCell ref="B57:C57"/>
    <mergeCell ref="B58:C58"/>
    <mergeCell ref="B59:C59"/>
    <mergeCell ref="B62:C64"/>
    <mergeCell ref="D62:E62"/>
    <mergeCell ref="F62:G62"/>
    <mergeCell ref="B65:C65"/>
    <mergeCell ref="B66:C66"/>
    <mergeCell ref="B67:C67"/>
  </mergeCells>
  <printOptions headings="false" gridLines="false" gridLinesSet="true" horizontalCentered="false" verticalCentered="false"/>
  <pageMargins left="1.75" right="1.75" top="0.5" bottom="0.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U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E25" activeCellId="0" sqref="E25"/>
    </sheetView>
  </sheetViews>
  <sheetFormatPr defaultRowHeight="15"/>
  <cols>
    <col collapsed="false" hidden="false" max="3" min="1" style="5" width="8.57085020242915"/>
    <col collapsed="false" hidden="false" max="4" min="4" style="5" width="18.5303643724696"/>
    <col collapsed="false" hidden="false" max="5" min="5" style="5" width="13.497975708502"/>
    <col collapsed="false" hidden="false" max="6" min="6" style="5" width="10.3886639676113"/>
    <col collapsed="false" hidden="false" max="7" min="7" style="5" width="11.5708502024291"/>
    <col collapsed="false" hidden="false" max="13" min="8" style="5" width="10.3886639676113"/>
    <col collapsed="false" hidden="false" max="14" min="14" style="5" width="8.57085020242915"/>
    <col collapsed="false" hidden="false" max="15" min="15" style="5" width="3.8582995951417"/>
    <col collapsed="false" hidden="false" max="1025" min="16" style="5" width="8.57085020242915"/>
  </cols>
  <sheetData>
    <row r="1" customFormat="false" ht="18.75" hidden="false" customHeight="true" outlineLevel="0" collapsed="false"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</row>
    <row r="2" customFormat="false" ht="33.75" hidden="false" customHeight="true" outlineLevel="0" collapsed="false">
      <c r="B2" s="126" t="s">
        <v>0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U2" s="95"/>
    </row>
    <row r="3" customFormat="false" ht="15.75" hidden="false" customHeight="true" outlineLevel="0" collapsed="false">
      <c r="B3" s="95"/>
      <c r="C3" s="125"/>
      <c r="D3" s="125"/>
      <c r="E3" s="95"/>
      <c r="F3" s="95"/>
      <c r="G3" s="95"/>
      <c r="H3" s="127"/>
      <c r="I3" s="125"/>
      <c r="J3" s="95"/>
      <c r="K3" s="95"/>
      <c r="L3" s="95"/>
      <c r="M3" s="95"/>
      <c r="N3" s="95"/>
      <c r="O3" s="125"/>
      <c r="U3" s="95"/>
    </row>
    <row r="4" s="128" customFormat="true" ht="19.5" hidden="false" customHeight="true" outlineLevel="0" collapsed="false">
      <c r="D4" s="9" t="s">
        <v>1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r="5" customFormat="false" ht="19.5" hidden="false" customHeight="true" outlineLevel="0" collapsed="false">
      <c r="A5" s="128"/>
      <c r="B5" s="128"/>
      <c r="C5" s="128"/>
      <c r="D5" s="2"/>
      <c r="E5" s="1"/>
      <c r="F5" s="1"/>
      <c r="G5" s="8"/>
      <c r="H5" s="8"/>
      <c r="I5" s="8"/>
      <c r="J5" s="4"/>
      <c r="K5" s="1"/>
      <c r="L5" s="2"/>
      <c r="M5" s="2"/>
      <c r="N5" s="2"/>
      <c r="O5" s="2"/>
      <c r="P5" s="2"/>
      <c r="Q5" s="1"/>
    </row>
    <row r="6" customFormat="false" ht="27.75" hidden="false" customHeight="true" outlineLevel="0" collapsed="false">
      <c r="A6" s="128"/>
      <c r="B6" s="128"/>
      <c r="C6" s="128"/>
      <c r="D6" s="10"/>
      <c r="E6" s="10"/>
      <c r="F6" s="10"/>
      <c r="G6" s="10"/>
      <c r="H6" s="12" t="s">
        <v>50</v>
      </c>
      <c r="I6" s="12"/>
      <c r="J6" s="13" t="s">
        <v>3</v>
      </c>
      <c r="K6" s="13"/>
      <c r="L6" s="14" t="s">
        <v>4</v>
      </c>
      <c r="M6" s="14"/>
      <c r="N6" s="10"/>
      <c r="O6" s="10"/>
      <c r="P6" s="10"/>
      <c r="Q6" s="10"/>
    </row>
    <row r="7" customFormat="false" ht="42.75" hidden="false" customHeight="true" outlineLevel="0" collapsed="false">
      <c r="A7" s="128"/>
      <c r="B7" s="128"/>
      <c r="C7" s="128"/>
      <c r="D7" s="10"/>
      <c r="E7" s="10"/>
      <c r="F7" s="10"/>
      <c r="G7" s="10"/>
      <c r="H7" s="12" t="s">
        <v>5</v>
      </c>
      <c r="I7" s="12"/>
      <c r="J7" s="15" t="n">
        <v>69000</v>
      </c>
      <c r="K7" s="15"/>
      <c r="L7" s="15" t="n">
        <v>26000</v>
      </c>
      <c r="M7" s="15"/>
      <c r="N7" s="10"/>
      <c r="O7" s="10"/>
      <c r="P7" s="10"/>
      <c r="Q7" s="10"/>
    </row>
    <row r="8" customFormat="false" ht="36.75" hidden="false" customHeight="true" outlineLevel="0" collapsed="false">
      <c r="B8" s="125"/>
      <c r="C8" s="125"/>
      <c r="D8" s="10"/>
      <c r="E8" s="10"/>
      <c r="F8" s="10"/>
      <c r="G8" s="10"/>
      <c r="H8" s="12" t="s">
        <v>6</v>
      </c>
      <c r="I8" s="12"/>
      <c r="J8" s="16" t="s">
        <v>7</v>
      </c>
      <c r="K8" s="16"/>
      <c r="L8" s="17" t="s">
        <v>7</v>
      </c>
      <c r="M8" s="17"/>
      <c r="N8" s="10"/>
      <c r="O8" s="10"/>
      <c r="P8" s="10"/>
      <c r="Q8" s="10"/>
    </row>
    <row r="9" s="128" customFormat="true" ht="18.75" hidden="false" customHeight="true" outlineLevel="0" collapsed="false">
      <c r="B9" s="129"/>
      <c r="C9" s="130"/>
      <c r="D9" s="131"/>
      <c r="E9" s="131"/>
      <c r="F9" s="131"/>
      <c r="G9" s="131"/>
      <c r="H9" s="131"/>
      <c r="I9" s="131"/>
      <c r="J9" s="130"/>
      <c r="K9" s="130"/>
      <c r="L9" s="130"/>
      <c r="M9" s="130"/>
      <c r="N9" s="129"/>
      <c r="O9" s="130"/>
    </row>
    <row r="10" customFormat="false" ht="21" hidden="false" customHeight="true" outlineLevel="0" collapsed="false">
      <c r="A10" s="128"/>
      <c r="B10" s="130"/>
      <c r="C10" s="130"/>
      <c r="D10" s="132"/>
      <c r="E10" s="129"/>
      <c r="F10" s="132"/>
      <c r="G10" s="129"/>
      <c r="H10" s="132"/>
      <c r="I10" s="129"/>
      <c r="J10" s="132"/>
      <c r="K10" s="129"/>
      <c r="L10" s="132"/>
      <c r="M10" s="129"/>
      <c r="N10" s="130"/>
      <c r="O10" s="130"/>
    </row>
    <row r="11" customFormat="false" ht="18" hidden="false" customHeight="true" outlineLevel="0" collapsed="false">
      <c r="A11" s="128"/>
      <c r="B11" s="129"/>
      <c r="C11" s="130"/>
      <c r="D11" s="130"/>
      <c r="E11" s="130"/>
      <c r="F11" s="133"/>
      <c r="G11" s="133"/>
      <c r="H11" s="133"/>
      <c r="I11" s="133"/>
      <c r="J11" s="133"/>
      <c r="K11" s="133"/>
      <c r="L11" s="133"/>
      <c r="M11" s="133"/>
      <c r="N11" s="129"/>
      <c r="O11" s="130"/>
    </row>
    <row r="12" customFormat="false" ht="18" hidden="false" customHeight="true" outlineLevel="0" collapsed="false">
      <c r="A12" s="128"/>
      <c r="C12" s="104"/>
      <c r="D12" s="104"/>
      <c r="E12" s="104"/>
      <c r="F12" s="92"/>
      <c r="G12" s="104"/>
      <c r="H12" s="92"/>
      <c r="I12" s="133"/>
      <c r="J12" s="133"/>
      <c r="K12" s="133"/>
      <c r="L12" s="133"/>
      <c r="M12" s="133"/>
      <c r="N12" s="129"/>
      <c r="O12" s="130"/>
    </row>
    <row r="13" customFormat="false" ht="18" hidden="false" customHeight="true" outlineLevel="0" collapsed="false">
      <c r="A13" s="128"/>
      <c r="F13" s="92"/>
      <c r="H13" s="92"/>
      <c r="I13" s="134"/>
      <c r="J13" s="134"/>
      <c r="K13" s="134"/>
      <c r="L13" s="134"/>
      <c r="M13" s="134"/>
      <c r="N13" s="135"/>
      <c r="O13" s="136"/>
    </row>
    <row r="14" customFormat="false" ht="15.75" hidden="false" customHeight="true" outlineLevel="0" collapsed="false">
      <c r="C14" s="116" t="s">
        <v>31</v>
      </c>
      <c r="D14" s="116"/>
      <c r="E14" s="117" t="s">
        <v>42</v>
      </c>
      <c r="F14" s="117"/>
      <c r="G14" s="118"/>
      <c r="H14" s="118"/>
      <c r="I14" s="125"/>
      <c r="J14" s="125"/>
      <c r="K14" s="125"/>
      <c r="L14" s="127"/>
      <c r="M14" s="125"/>
      <c r="N14" s="125"/>
      <c r="O14" s="125"/>
    </row>
    <row r="15" customFormat="false" ht="26.25" hidden="false" customHeight="true" outlineLevel="0" collapsed="false">
      <c r="C15" s="116"/>
      <c r="D15" s="116"/>
      <c r="E15" s="105" t="s">
        <v>46</v>
      </c>
      <c r="F15" s="106" t="s">
        <v>47</v>
      </c>
      <c r="G15" s="121"/>
      <c r="H15" s="121"/>
      <c r="I15" s="125"/>
      <c r="J15" s="125"/>
      <c r="K15" s="125"/>
      <c r="L15" s="127"/>
      <c r="M15" s="125"/>
      <c r="N15" s="125"/>
      <c r="O15" s="125"/>
    </row>
    <row r="16" customFormat="false" ht="39" hidden="false" customHeight="true" outlineLevel="0" collapsed="false">
      <c r="C16" s="116"/>
      <c r="D16" s="116"/>
      <c r="E16" s="105" t="s">
        <v>3</v>
      </c>
      <c r="F16" s="106" t="s">
        <v>4</v>
      </c>
      <c r="G16" s="121"/>
      <c r="H16" s="121"/>
      <c r="I16" s="125"/>
      <c r="J16" s="125"/>
      <c r="K16" s="125"/>
      <c r="L16" s="127"/>
      <c r="M16" s="125"/>
      <c r="N16" s="125"/>
      <c r="O16" s="125"/>
    </row>
    <row r="17" customFormat="false" ht="31.5" hidden="false" customHeight="true" outlineLevel="0" collapsed="false">
      <c r="C17" s="113" t="s">
        <v>32</v>
      </c>
      <c r="D17" s="113"/>
      <c r="E17" s="115" t="s">
        <v>49</v>
      </c>
      <c r="F17" s="115" t="n">
        <v>29</v>
      </c>
      <c r="G17" s="122"/>
      <c r="H17" s="122"/>
      <c r="I17" s="125"/>
      <c r="J17" s="125"/>
      <c r="K17" s="125"/>
      <c r="L17" s="125"/>
      <c r="M17" s="125"/>
      <c r="N17" s="125"/>
      <c r="O17" s="125"/>
    </row>
    <row r="18" customFormat="false" ht="32.25" hidden="false" customHeight="true" outlineLevel="0" collapsed="false">
      <c r="C18" s="113" t="s">
        <v>33</v>
      </c>
      <c r="D18" s="113"/>
      <c r="E18" s="115" t="s">
        <v>48</v>
      </c>
      <c r="F18" s="115" t="n">
        <f aca="false">F17+4</f>
        <v>33</v>
      </c>
      <c r="G18" s="122"/>
      <c r="H18" s="122"/>
      <c r="I18" s="125"/>
      <c r="J18" s="125"/>
      <c r="K18" s="125"/>
      <c r="L18" s="125"/>
      <c r="M18" s="125"/>
      <c r="N18" s="125"/>
      <c r="O18" s="125"/>
    </row>
    <row r="19" customFormat="false" ht="18.75" hidden="false" customHeight="true" outlineLevel="0" collapsed="false">
      <c r="C19" s="113" t="s">
        <v>34</v>
      </c>
      <c r="D19" s="113"/>
      <c r="E19" s="115" t="s">
        <v>48</v>
      </c>
      <c r="F19" s="115"/>
      <c r="G19" s="122"/>
      <c r="H19" s="122"/>
      <c r="I19" s="125"/>
      <c r="J19" s="125"/>
      <c r="K19" s="125"/>
      <c r="L19" s="125"/>
      <c r="M19" s="125"/>
      <c r="N19" s="125"/>
      <c r="O19" s="125"/>
    </row>
    <row r="20" customFormat="false" ht="18.75" hidden="false" customHeight="true" outlineLevel="0" collapsed="false">
      <c r="F20" s="124"/>
      <c r="G20" s="92"/>
      <c r="I20" s="125"/>
      <c r="J20" s="125"/>
      <c r="K20" s="125"/>
      <c r="L20" s="125"/>
      <c r="M20" s="125"/>
      <c r="N20" s="125"/>
      <c r="O20" s="125"/>
    </row>
    <row r="21" customFormat="false" ht="18.75" hidden="false" customHeight="true" outlineLevel="0" collapsed="false">
      <c r="F21" s="92"/>
      <c r="G21" s="92"/>
      <c r="I21" s="125"/>
      <c r="J21" s="125"/>
      <c r="K21" s="125"/>
      <c r="L21" s="125"/>
      <c r="M21" s="125"/>
      <c r="N21" s="125"/>
      <c r="O21" s="125"/>
    </row>
    <row r="22" customFormat="false" ht="18.75" hidden="false" customHeight="true" outlineLevel="0" collapsed="false"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</row>
    <row r="23" s="128" customFormat="true" ht="18.75" hidden="false" customHeight="true" outlineLevel="0" collapsed="false">
      <c r="B23" s="129"/>
      <c r="C23" s="130"/>
      <c r="D23" s="131"/>
      <c r="E23" s="131"/>
      <c r="F23" s="131"/>
      <c r="G23" s="131"/>
      <c r="H23" s="131"/>
      <c r="I23" s="131"/>
      <c r="J23" s="130"/>
      <c r="K23" s="130"/>
      <c r="L23" s="130"/>
      <c r="M23" s="130"/>
      <c r="N23" s="129"/>
      <c r="O23" s="130"/>
    </row>
    <row r="24" customFormat="false" ht="21" hidden="false" customHeight="true" outlineLevel="0" collapsed="false">
      <c r="A24" s="128"/>
      <c r="B24" s="130"/>
      <c r="C24" s="130"/>
      <c r="D24" s="132"/>
      <c r="E24" s="129"/>
      <c r="F24" s="132"/>
      <c r="G24" s="129"/>
      <c r="H24" s="132"/>
      <c r="I24" s="129"/>
      <c r="J24" s="132"/>
      <c r="K24" s="129"/>
      <c r="L24" s="132"/>
      <c r="M24" s="129"/>
      <c r="N24" s="130"/>
      <c r="O24" s="130"/>
    </row>
    <row r="25" customFormat="false" ht="18" hidden="false" customHeight="true" outlineLevel="0" collapsed="false">
      <c r="A25" s="128"/>
      <c r="B25" s="129"/>
      <c r="C25" s="130"/>
      <c r="D25" s="130"/>
      <c r="E25" s="130"/>
      <c r="F25" s="133"/>
      <c r="G25" s="133"/>
      <c r="H25" s="133"/>
      <c r="I25" s="133"/>
      <c r="J25" s="133"/>
      <c r="K25" s="133"/>
      <c r="L25" s="133"/>
      <c r="M25" s="133"/>
      <c r="N25" s="129"/>
      <c r="O25" s="130"/>
    </row>
    <row r="26" customFormat="false" ht="18" hidden="false" customHeight="true" outlineLevel="0" collapsed="false">
      <c r="A26" s="128"/>
      <c r="B26" s="129"/>
      <c r="C26" s="130"/>
      <c r="D26" s="130"/>
      <c r="E26" s="130"/>
      <c r="F26" s="133"/>
      <c r="G26" s="133"/>
      <c r="H26" s="133"/>
      <c r="I26" s="133"/>
      <c r="J26" s="133"/>
      <c r="K26" s="133"/>
      <c r="L26" s="133"/>
      <c r="M26" s="133"/>
      <c r="N26" s="129"/>
      <c r="O26" s="130"/>
    </row>
    <row r="27" customFormat="false" ht="18" hidden="false" customHeight="true" outlineLevel="0" collapsed="false">
      <c r="A27" s="128"/>
      <c r="B27" s="129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5"/>
      <c r="O27" s="136"/>
    </row>
    <row r="28" customFormat="false" ht="18.75" hidden="false" customHeight="true" outlineLevel="0" collapsed="false">
      <c r="B28" s="125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</row>
    <row r="29" customFormat="false" ht="18.75" hidden="false" customHeight="true" outlineLevel="0" collapsed="false"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</row>
    <row r="30" customFormat="false" ht="18.75" hidden="false" customHeight="true" outlineLevel="0" collapsed="false">
      <c r="B30" s="125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</row>
    <row r="31" s="128" customFormat="true" ht="18.75" hidden="false" customHeight="true" outlineLevel="0" collapsed="false">
      <c r="B31" s="129"/>
      <c r="C31" s="130"/>
      <c r="D31" s="131"/>
      <c r="E31" s="131"/>
      <c r="F31" s="131"/>
      <c r="G31" s="131"/>
      <c r="H31" s="131"/>
      <c r="I31" s="131"/>
      <c r="J31" s="130"/>
      <c r="K31" s="130"/>
      <c r="L31" s="130"/>
      <c r="M31" s="130"/>
      <c r="N31" s="129"/>
      <c r="O31" s="130"/>
    </row>
    <row r="32" customFormat="false" ht="21" hidden="false" customHeight="true" outlineLevel="0" collapsed="false">
      <c r="A32" s="128"/>
      <c r="B32" s="130"/>
      <c r="C32" s="130"/>
      <c r="D32" s="132"/>
      <c r="E32" s="129"/>
      <c r="F32" s="132"/>
      <c r="G32" s="129"/>
      <c r="H32" s="132"/>
      <c r="I32" s="129"/>
      <c r="J32" s="132"/>
      <c r="K32" s="129"/>
      <c r="L32" s="132"/>
      <c r="M32" s="129"/>
      <c r="N32" s="130"/>
      <c r="O32" s="130"/>
    </row>
    <row r="33" customFormat="false" ht="18" hidden="false" customHeight="true" outlineLevel="0" collapsed="false">
      <c r="A33" s="128"/>
      <c r="B33" s="129"/>
      <c r="C33" s="130"/>
      <c r="D33" s="130"/>
      <c r="E33" s="130"/>
      <c r="F33" s="133"/>
      <c r="G33" s="133"/>
      <c r="H33" s="133"/>
      <c r="I33" s="133"/>
      <c r="J33" s="133"/>
      <c r="K33" s="133"/>
      <c r="L33" s="133"/>
      <c r="M33" s="133"/>
      <c r="N33" s="129"/>
      <c r="O33" s="130"/>
    </row>
    <row r="34" customFormat="false" ht="18" hidden="false" customHeight="true" outlineLevel="0" collapsed="false">
      <c r="A34" s="128"/>
      <c r="B34" s="129"/>
      <c r="C34" s="130"/>
      <c r="D34" s="130"/>
      <c r="E34" s="130"/>
      <c r="F34" s="133"/>
      <c r="G34" s="133"/>
      <c r="H34" s="133"/>
      <c r="I34" s="133"/>
      <c r="J34" s="133"/>
      <c r="K34" s="133"/>
      <c r="L34" s="133"/>
      <c r="M34" s="133"/>
      <c r="N34" s="129"/>
      <c r="O34" s="130"/>
    </row>
    <row r="35" customFormat="false" ht="18" hidden="false" customHeight="true" outlineLevel="0" collapsed="false">
      <c r="A35" s="128"/>
      <c r="B35" s="129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5"/>
      <c r="O35" s="136"/>
    </row>
    <row r="36" customFormat="false" ht="15.75" hidden="false" customHeight="true" outlineLevel="0" collapsed="false"/>
    <row r="37" customFormat="false" ht="39.75" hidden="false" customHeight="true" outlineLevel="0" collapsed="false"/>
    <row r="38" customFormat="false" ht="36.75" hidden="false" customHeight="true" outlineLevel="0" collapsed="false"/>
    <row r="39" customFormat="false" ht="18.75" hidden="false" customHeight="true" outlineLevel="0" collapsed="false"/>
    <row r="40" customFormat="false" ht="18.75" hidden="false" customHeight="true" outlineLevel="0" collapsed="false"/>
    <row r="41" customFormat="false" ht="18.75" hidden="false" customHeight="true" outlineLevel="0" collapsed="false"/>
    <row r="42" customFormat="false" ht="18.75" hidden="false" customHeight="true" outlineLevel="0" collapsed="false"/>
    <row r="43" customFormat="false" ht="18.75" hidden="false" customHeight="true" outlineLevel="0" collapsed="false"/>
    <row r="44" customFormat="false" ht="18.75" hidden="false" customHeight="true" outlineLevel="0" collapsed="false"/>
    <row r="45" customFormat="false" ht="26.25" hidden="false" customHeight="true" outlineLevel="0" collapsed="false"/>
    <row r="46" customFormat="false" ht="27" hidden="false" customHeight="true" outlineLevel="0" collapsed="false"/>
    <row r="47" customFormat="false" ht="18.75" hidden="false" customHeight="true" outlineLevel="0" collapsed="false"/>
    <row r="48" customFormat="false" ht="18.75" hidden="false" customHeight="true" outlineLevel="0" collapsed="false"/>
    <row r="49" customFormat="false" ht="18.75" hidden="false" customHeight="true" outlineLevel="0" collapsed="false"/>
    <row r="50" customFormat="false" ht="18.75" hidden="false" customHeight="true" outlineLevel="0" collapsed="false"/>
    <row r="51" customFormat="false" ht="18.75" hidden="false" customHeight="true" outlineLevel="0" collapsed="false"/>
    <row r="52" customFormat="false" ht="18.75" hidden="false" customHeight="true" outlineLevel="0" collapsed="false"/>
    <row r="53" customFormat="false" ht="18.75" hidden="false" customHeight="true" outlineLevel="0" collapsed="false"/>
  </sheetData>
  <mergeCells count="17">
    <mergeCell ref="B2:O2"/>
    <mergeCell ref="D4:Q4"/>
    <mergeCell ref="H6:I6"/>
    <mergeCell ref="J6:K6"/>
    <mergeCell ref="L6:M6"/>
    <mergeCell ref="H7:I7"/>
    <mergeCell ref="J7:K7"/>
    <mergeCell ref="L7:M7"/>
    <mergeCell ref="H8:I8"/>
    <mergeCell ref="J8:K8"/>
    <mergeCell ref="L8:M8"/>
    <mergeCell ref="C14:D16"/>
    <mergeCell ref="E14:F14"/>
    <mergeCell ref="G14:H14"/>
    <mergeCell ref="C17:D17"/>
    <mergeCell ref="C18:D18"/>
    <mergeCell ref="C19:D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2013-10-04T12:28:28Z</dcterms:created>
  <dc:creator>Zianab Sankoh</dc:creator>
  <dc:description/>
  <dc:language>en-US</dc:language>
  <cp:lastModifiedBy/>
  <cp:lastPrinted>2017-11-21T19:32:57Z</cp:lastPrinted>
  <dcterms:modified xsi:type="dcterms:W3CDTF">2018-01-23T11:43:17Z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