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tings" sheetId="1" r:id="rId4"/>
    <sheet state="visible" name="positions" sheetId="2" r:id="rId5"/>
    <sheet state="visible" name="related" sheetId="3" r:id="rId6"/>
    <sheet state="visible" name="onetime" sheetId="4" r:id="rId7"/>
    <sheet state="visible" name="inflation" sheetId="5" r:id="rId8"/>
  </sheets>
  <definedNames/>
  <calcPr/>
</workbook>
</file>

<file path=xl/sharedStrings.xml><?xml version="1.0" encoding="utf-8"?>
<sst xmlns="http://schemas.openxmlformats.org/spreadsheetml/2006/main" count="86" uniqueCount="49">
  <si>
    <t>setting_name</t>
  </si>
  <si>
    <t>setting</t>
  </si>
  <si>
    <t>start_date</t>
  </si>
  <si>
    <t>fringe</t>
  </si>
  <si>
    <t>months</t>
  </si>
  <si>
    <t>position_id</t>
  </si>
  <si>
    <t>position_title</t>
  </si>
  <si>
    <t>department</t>
  </si>
  <si>
    <t>employee_id</t>
  </si>
  <si>
    <t>employee_name</t>
  </si>
  <si>
    <t>salary_annual</t>
  </si>
  <si>
    <t>bonus_rate</t>
  </si>
  <si>
    <t>commission_rate</t>
  </si>
  <si>
    <t>end_date</t>
  </si>
  <si>
    <t>CEO</t>
  </si>
  <si>
    <t>d1</t>
  </si>
  <si>
    <t>e10001</t>
  </si>
  <si>
    <t>Alice</t>
  </si>
  <si>
    <t>CFO</t>
  </si>
  <si>
    <t>d2</t>
  </si>
  <si>
    <t>e10002</t>
  </si>
  <si>
    <t>Bob</t>
  </si>
  <si>
    <t>COO</t>
  </si>
  <si>
    <t>d3</t>
  </si>
  <si>
    <t>e10003</t>
  </si>
  <si>
    <t>Charlie</t>
  </si>
  <si>
    <t>Sales Rep</t>
  </si>
  <si>
    <t>d4</t>
  </si>
  <si>
    <t>e10004</t>
  </si>
  <si>
    <t>Dave</t>
  </si>
  <si>
    <t>IT</t>
  </si>
  <si>
    <t>d5</t>
  </si>
  <si>
    <t>e10005</t>
  </si>
  <si>
    <t>Eve</t>
  </si>
  <si>
    <t>item</t>
  </si>
  <si>
    <t>expense_type</t>
  </si>
  <si>
    <t>amount_annual</t>
  </si>
  <si>
    <t>Stock compensation</t>
  </si>
  <si>
    <t>salary</t>
  </si>
  <si>
    <t>Home office allowance</t>
  </si>
  <si>
    <t>office expense</t>
  </si>
  <si>
    <t>Travel</t>
  </si>
  <si>
    <t>travel</t>
  </si>
  <si>
    <t>expense_amount</t>
  </si>
  <si>
    <t>expense_date</t>
  </si>
  <si>
    <t>signing bonud</t>
  </si>
  <si>
    <t>severance</t>
  </si>
  <si>
    <t>inflation_date</t>
  </si>
  <si>
    <t>inflation_rate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</si>
</sst>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1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2">
        <v>44562.0</v>
      </c>
    </row>
    <row r="3">
      <c r="A3" s="1" t="s">
        <v>3</v>
      </c>
      <c r="B3" s="3">
        <v>0.25</v>
      </c>
    </row>
    <row r="4">
      <c r="A4" s="1" t="s">
        <v>4</v>
      </c>
      <c r="B4" s="1">
        <v>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38"/>
    <col customWidth="1" min="8" max="8" width="13.63"/>
  </cols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2</v>
      </c>
      <c r="J1" s="1" t="s">
        <v>13</v>
      </c>
    </row>
    <row r="2">
      <c r="A2" s="1">
        <v>1.0</v>
      </c>
      <c r="B2" s="1" t="s">
        <v>14</v>
      </c>
      <c r="C2" s="1" t="s">
        <v>15</v>
      </c>
      <c r="D2" s="1" t="s">
        <v>16</v>
      </c>
      <c r="E2" s="1" t="s">
        <v>17</v>
      </c>
      <c r="F2" s="4">
        <v>200000.0</v>
      </c>
      <c r="G2" s="3">
        <v>0.5</v>
      </c>
      <c r="H2" s="3">
        <v>0.0</v>
      </c>
      <c r="I2" s="2"/>
    </row>
    <row r="3">
      <c r="A3" s="1">
        <v>2.0</v>
      </c>
      <c r="B3" s="1" t="s">
        <v>18</v>
      </c>
      <c r="C3" s="1" t="s">
        <v>19</v>
      </c>
      <c r="D3" s="1" t="s">
        <v>20</v>
      </c>
      <c r="E3" s="1" t="s">
        <v>21</v>
      </c>
      <c r="F3" s="4">
        <v>150000.0</v>
      </c>
      <c r="G3" s="3">
        <v>0.4</v>
      </c>
      <c r="H3" s="3">
        <v>0.0</v>
      </c>
      <c r="I3" s="2">
        <v>44561.0</v>
      </c>
    </row>
    <row r="4">
      <c r="A4" s="1">
        <v>3.0</v>
      </c>
      <c r="B4" s="1" t="s">
        <v>22</v>
      </c>
      <c r="C4" s="1" t="s">
        <v>23</v>
      </c>
      <c r="D4" s="1" t="s">
        <v>24</v>
      </c>
      <c r="E4" s="1" t="s">
        <v>25</v>
      </c>
      <c r="F4" s="4">
        <v>150000.0</v>
      </c>
      <c r="G4" s="3">
        <v>0.4</v>
      </c>
      <c r="H4" s="3">
        <v>0.0</v>
      </c>
      <c r="I4" s="2"/>
      <c r="J4" s="2">
        <v>44654.0</v>
      </c>
    </row>
    <row r="5">
      <c r="A5" s="1">
        <v>4.0</v>
      </c>
      <c r="B5" s="1" t="s">
        <v>26</v>
      </c>
      <c r="C5" s="1" t="s">
        <v>27</v>
      </c>
      <c r="D5" s="1" t="s">
        <v>28</v>
      </c>
      <c r="E5" s="1" t="s">
        <v>29</v>
      </c>
      <c r="F5" s="4">
        <v>125000.0</v>
      </c>
      <c r="G5" s="3">
        <v>0.0</v>
      </c>
      <c r="H5" s="3">
        <v>1.0</v>
      </c>
      <c r="I5" s="2">
        <v>44561.0</v>
      </c>
      <c r="J5" s="5">
        <v>44727.0</v>
      </c>
    </row>
    <row r="6">
      <c r="A6" s="1">
        <v>5.0</v>
      </c>
      <c r="B6" s="1" t="s">
        <v>30</v>
      </c>
      <c r="C6" s="1" t="s">
        <v>31</v>
      </c>
      <c r="D6" s="1" t="s">
        <v>32</v>
      </c>
      <c r="E6" s="1" t="s">
        <v>33</v>
      </c>
      <c r="F6" s="4">
        <v>100000.0</v>
      </c>
      <c r="G6" s="3">
        <v>0.1</v>
      </c>
      <c r="H6" s="3">
        <v>0.0</v>
      </c>
      <c r="I6" s="2">
        <v>44635.0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34</v>
      </c>
      <c r="G1" s="1" t="s">
        <v>35</v>
      </c>
      <c r="H1" s="1" t="s">
        <v>36</v>
      </c>
      <c r="I1" s="1" t="s">
        <v>2</v>
      </c>
      <c r="J1" s="1" t="s">
        <v>13</v>
      </c>
    </row>
    <row r="2">
      <c r="A2" s="1">
        <v>1.0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37</v>
      </c>
      <c r="G2" s="1" t="s">
        <v>38</v>
      </c>
      <c r="H2" s="1">
        <v>10000.0</v>
      </c>
      <c r="I2" s="2">
        <v>44562.0</v>
      </c>
      <c r="J2" s="5">
        <v>45291.0</v>
      </c>
    </row>
    <row r="3">
      <c r="A3" s="1">
        <v>2.0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39</v>
      </c>
      <c r="G3" s="1" t="s">
        <v>40</v>
      </c>
      <c r="H3" s="1">
        <v>1200.0</v>
      </c>
      <c r="I3" s="2">
        <v>44576.0</v>
      </c>
      <c r="J3" s="5">
        <v>44972.0</v>
      </c>
    </row>
    <row r="4">
      <c r="A4" s="1">
        <v>3.0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41</v>
      </c>
      <c r="G4" s="1" t="s">
        <v>42</v>
      </c>
      <c r="H4" s="1">
        <v>5000.0</v>
      </c>
      <c r="I4" s="2">
        <v>44561.0</v>
      </c>
      <c r="J4" s="2">
        <v>44654.0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34</v>
      </c>
      <c r="G1" s="1" t="s">
        <v>35</v>
      </c>
      <c r="H1" s="1" t="s">
        <v>43</v>
      </c>
      <c r="I1" s="1" t="s">
        <v>44</v>
      </c>
    </row>
    <row r="2">
      <c r="A2" s="1">
        <v>2.0</v>
      </c>
      <c r="B2" s="1" t="s">
        <v>18</v>
      </c>
      <c r="C2" s="1" t="s">
        <v>19</v>
      </c>
      <c r="D2" s="1" t="s">
        <v>20</v>
      </c>
      <c r="E2" s="1" t="s">
        <v>21</v>
      </c>
      <c r="F2" s="4" t="s">
        <v>45</v>
      </c>
      <c r="G2" s="1" t="s">
        <v>38</v>
      </c>
      <c r="H2" s="4">
        <v>10000.0</v>
      </c>
      <c r="I2" s="2">
        <v>44607.0</v>
      </c>
      <c r="J2" s="2"/>
    </row>
    <row r="3">
      <c r="A3" s="1">
        <v>4.0</v>
      </c>
      <c r="B3" s="1" t="s">
        <v>26</v>
      </c>
      <c r="C3" s="1" t="s">
        <v>27</v>
      </c>
      <c r="D3" s="1" t="s">
        <v>28</v>
      </c>
      <c r="E3" s="1" t="s">
        <v>29</v>
      </c>
      <c r="F3" s="4" t="s">
        <v>46</v>
      </c>
      <c r="G3" s="1" t="s">
        <v>38</v>
      </c>
      <c r="H3" s="4">
        <v>5000.0</v>
      </c>
      <c r="I3" s="2">
        <v>44727.0</v>
      </c>
      <c r="J3" s="2"/>
      <c r="K3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47</v>
      </c>
      <c r="B1" s="1" t="s">
        <v>48</v>
      </c>
    </row>
    <row r="2">
      <c r="A2" s="6">
        <f>settings!B2</f>
        <v>44562</v>
      </c>
      <c r="B2" s="1">
        <v>1.0</v>
      </c>
    </row>
    <row r="3">
      <c r="A3" s="7">
        <f t="shared" ref="A3:A6" si="1">EDATE(A2,12)</f>
        <v>44927</v>
      </c>
      <c r="B3" s="8">
        <f>B2*1.08</f>
        <v>1.08</v>
      </c>
    </row>
    <row r="4">
      <c r="A4" s="7">
        <f t="shared" si="1"/>
        <v>45292</v>
      </c>
      <c r="B4" s="8">
        <f>B3*1.05</f>
        <v>1.134</v>
      </c>
    </row>
    <row r="5">
      <c r="A5" s="7">
        <f t="shared" si="1"/>
        <v>45658</v>
      </c>
      <c r="B5" s="8">
        <f t="shared" ref="B5:B6" si="2">round(B4*1.03,3)</f>
        <v>1.168</v>
      </c>
    </row>
    <row r="6">
      <c r="A6" s="7">
        <f t="shared" si="1"/>
        <v>46023</v>
      </c>
      <c r="B6" s="8">
        <f t="shared" si="2"/>
        <v>1.203</v>
      </c>
    </row>
  </sheetData>
  <drawing r:id="rId1"/>
</worksheet>
</file>