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foundational-industry-energy-data\analysis\"/>
    </mc:Choice>
  </mc:AlternateContent>
  <xr:revisionPtr revIDLastSave="0" documentId="13_ncr:1_{0F02ACF6-9383-433C-84A6-D26BC378347E}" xr6:coauthVersionLast="47" xr6:coauthVersionMax="47" xr10:uidLastSave="{00000000-0000-0000-0000-000000000000}"/>
  <bookViews>
    <workbookView xWindow="-120" yWindow="-120" windowWidth="29040" windowHeight="15840" xr2:uid="{BA296DFE-F5CF-424C-8BEE-C79FA1677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P5" i="1"/>
  <c r="P3" i="1"/>
  <c r="P2" i="1"/>
  <c r="L7" i="1"/>
  <c r="L13" i="1"/>
</calcChain>
</file>

<file path=xl/sharedStrings.xml><?xml version="1.0" encoding="utf-8"?>
<sst xmlns="http://schemas.openxmlformats.org/spreadsheetml/2006/main" count="53" uniqueCount="29">
  <si>
    <t>registryID</t>
  </si>
  <si>
    <t>eisFacilityID</t>
  </si>
  <si>
    <t>eisUnitID</t>
  </si>
  <si>
    <t>SCC</t>
  </si>
  <si>
    <t>unitType</t>
  </si>
  <si>
    <t>unitDescription</t>
  </si>
  <si>
    <t>designCapacity</t>
  </si>
  <si>
    <t>designCapacityUOM</t>
  </si>
  <si>
    <t>fuelType</t>
  </si>
  <si>
    <t>eisProcessID</t>
  </si>
  <si>
    <t>processDescription</t>
  </si>
  <si>
    <t>energyMJ</t>
  </si>
  <si>
    <t>throughputTonne</t>
  </si>
  <si>
    <t>Boiler</t>
  </si>
  <si>
    <t>211.4 mmbtu/hr natural gas-fired boiler</t>
  </si>
  <si>
    <t>E6BTU/HR</t>
  </si>
  <si>
    <t>naturalGas</t>
  </si>
  <si>
    <t>249 mmbtu/hour boiler equipped with low-nox burners and flue gas recirculation (fgr), as needed,...</t>
  </si>
  <si>
    <t>ghgrpID</t>
  </si>
  <si>
    <t>unitName</t>
  </si>
  <si>
    <t>other</t>
  </si>
  <si>
    <t>Boiler F-2001</t>
  </si>
  <si>
    <t>OB (Boiler, other)</t>
  </si>
  <si>
    <t>MW</t>
  </si>
  <si>
    <t>Boiler F-2002</t>
  </si>
  <si>
    <t>GP-Natural Gas</t>
  </si>
  <si>
    <t>OCS (Other combustion source)</t>
  </si>
  <si>
    <t>Allocation_1</t>
  </si>
  <si>
    <t>Allocation_2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</si>
</sst>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400C-FB4C-4119-A06D-67F822149C76}">
  <dimension ref="A1:Q13"/>
  <sheetViews>
    <sheetView tabSelected="1" workbookViewId="0">
      <selection activeCell="F25" sqref="F25"/>
    </sheetView>
  </sheetViews>
  <sheetFormatPr defaultRowHeight="15" x14ac:dyDescent="0.25"/>
  <cols>
    <col min="1" max="1" width="11.42578125" customWidth="1"/>
    <col min="3" max="3" width="11.7109375" customWidth="1"/>
    <col min="5" max="5" width="11.42578125" customWidth="1"/>
    <col min="12" max="12" width="1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27</v>
      </c>
      <c r="Q1" t="s">
        <v>28</v>
      </c>
    </row>
    <row r="2" spans="1:17" x14ac:dyDescent="0.25">
      <c r="A2">
        <v>110030900997</v>
      </c>
      <c r="B2">
        <v>8130511</v>
      </c>
      <c r="C2">
        <v>6017113</v>
      </c>
      <c r="D2">
        <v>10200601</v>
      </c>
      <c r="E2" t="s">
        <v>13</v>
      </c>
      <c r="F2" t="s">
        <v>14</v>
      </c>
      <c r="G2">
        <v>211</v>
      </c>
      <c r="H2" t="s">
        <v>15</v>
      </c>
      <c r="I2" t="s">
        <v>16</v>
      </c>
      <c r="J2">
        <v>100913514</v>
      </c>
      <c r="L2">
        <v>865944000</v>
      </c>
      <c r="P2" s="2">
        <f>L2/$L$7*$L$13</f>
        <v>1234053995.7080505</v>
      </c>
    </row>
    <row r="3" spans="1:17" x14ac:dyDescent="0.25">
      <c r="A3">
        <v>110030900997</v>
      </c>
      <c r="B3">
        <v>8130511</v>
      </c>
      <c r="C3">
        <v>122636513</v>
      </c>
      <c r="D3">
        <v>10200601</v>
      </c>
      <c r="E3" t="s">
        <v>13</v>
      </c>
      <c r="F3" t="s">
        <v>17</v>
      </c>
      <c r="G3">
        <v>249</v>
      </c>
      <c r="H3" t="s">
        <v>15</v>
      </c>
      <c r="I3" t="s">
        <v>16</v>
      </c>
      <c r="J3">
        <v>174818614</v>
      </c>
      <c r="L3">
        <v>974187000</v>
      </c>
      <c r="P3" s="2">
        <f>L3/$L$7*$L$13</f>
        <v>1388310745.1715569</v>
      </c>
    </row>
    <row r="4" spans="1:17" x14ac:dyDescent="0.25">
      <c r="A4">
        <v>110030900997</v>
      </c>
      <c r="B4">
        <v>8130511</v>
      </c>
      <c r="C4">
        <v>122636513</v>
      </c>
      <c r="D4">
        <v>10201301</v>
      </c>
      <c r="E4" t="s">
        <v>13</v>
      </c>
      <c r="F4" t="s">
        <v>17</v>
      </c>
      <c r="G4">
        <v>249</v>
      </c>
      <c r="H4" t="s">
        <v>15</v>
      </c>
      <c r="J4">
        <v>174818714</v>
      </c>
    </row>
    <row r="5" spans="1:17" x14ac:dyDescent="0.25">
      <c r="A5">
        <v>110030900997</v>
      </c>
      <c r="B5">
        <v>8130511</v>
      </c>
      <c r="C5">
        <v>122636613</v>
      </c>
      <c r="D5">
        <v>10200601</v>
      </c>
      <c r="E5" t="s">
        <v>13</v>
      </c>
      <c r="F5" t="s">
        <v>17</v>
      </c>
      <c r="G5">
        <v>249</v>
      </c>
      <c r="H5" t="s">
        <v>15</v>
      </c>
      <c r="I5" t="s">
        <v>16</v>
      </c>
      <c r="J5">
        <v>174818914</v>
      </c>
      <c r="L5">
        <v>1046349000</v>
      </c>
      <c r="P5" s="2">
        <f>L5/$L$7*$L$13</f>
        <v>1491148578.1472278</v>
      </c>
    </row>
    <row r="6" spans="1:17" ht="15.75" thickBot="1" x14ac:dyDescent="0.3">
      <c r="A6">
        <v>110030900997</v>
      </c>
      <c r="B6">
        <v>8130511</v>
      </c>
      <c r="C6">
        <v>122636613</v>
      </c>
      <c r="D6">
        <v>10201301</v>
      </c>
      <c r="E6" t="s">
        <v>13</v>
      </c>
      <c r="F6" t="s">
        <v>17</v>
      </c>
      <c r="G6">
        <v>249</v>
      </c>
      <c r="H6" t="s">
        <v>15</v>
      </c>
      <c r="J6">
        <v>174819014</v>
      </c>
    </row>
    <row r="7" spans="1:17" ht="15.75" thickTop="1" x14ac:dyDescent="0.25">
      <c r="L7" s="1">
        <f>SUM(L2:L6)</f>
        <v>2886480000</v>
      </c>
    </row>
    <row r="9" spans="1:17" x14ac:dyDescent="0.25">
      <c r="A9" t="s">
        <v>0</v>
      </c>
      <c r="B9" t="s">
        <v>18</v>
      </c>
      <c r="D9" t="s">
        <v>19</v>
      </c>
      <c r="E9" t="s">
        <v>4</v>
      </c>
      <c r="G9" t="s">
        <v>6</v>
      </c>
      <c r="H9" t="s">
        <v>7</v>
      </c>
      <c r="I9" t="s">
        <v>8</v>
      </c>
      <c r="L9" t="s">
        <v>11</v>
      </c>
    </row>
    <row r="10" spans="1:17" x14ac:dyDescent="0.25">
      <c r="A10">
        <v>110030900997</v>
      </c>
      <c r="B10">
        <v>1000032</v>
      </c>
      <c r="D10" t="s">
        <v>21</v>
      </c>
      <c r="E10" t="s">
        <v>22</v>
      </c>
      <c r="G10">
        <v>72.981899999999996</v>
      </c>
      <c r="H10" t="s">
        <v>23</v>
      </c>
      <c r="I10" t="s">
        <v>20</v>
      </c>
      <c r="L10">
        <v>83697208.256041899</v>
      </c>
      <c r="M10" s="3">
        <f>L10/L13</f>
        <v>2.0346891273915403E-2</v>
      </c>
    </row>
    <row r="11" spans="1:17" x14ac:dyDescent="0.25">
      <c r="A11">
        <v>110030900997</v>
      </c>
      <c r="B11">
        <v>1000032</v>
      </c>
      <c r="D11" t="s">
        <v>24</v>
      </c>
      <c r="E11" t="s">
        <v>22</v>
      </c>
      <c r="G11">
        <v>72.981899999999996</v>
      </c>
      <c r="H11" t="s">
        <v>23</v>
      </c>
      <c r="I11" t="s">
        <v>20</v>
      </c>
      <c r="L11">
        <v>83399397.581743196</v>
      </c>
      <c r="M11" s="3">
        <f>L11/L13</f>
        <v>2.0274493143363301E-2</v>
      </c>
    </row>
    <row r="12" spans="1:17" ht="15.75" thickBot="1" x14ac:dyDescent="0.3">
      <c r="A12">
        <v>110030900997</v>
      </c>
      <c r="B12">
        <v>1000032</v>
      </c>
      <c r="D12" t="s">
        <v>25</v>
      </c>
      <c r="E12" t="s">
        <v>26</v>
      </c>
      <c r="G12">
        <v>72.981899999999996</v>
      </c>
      <c r="H12" t="s">
        <v>23</v>
      </c>
      <c r="I12" t="s">
        <v>16</v>
      </c>
      <c r="L12">
        <v>3946416713.1890502</v>
      </c>
    </row>
    <row r="13" spans="1:17" ht="15.75" thickTop="1" x14ac:dyDescent="0.25">
      <c r="L13" s="1">
        <f>SUM(L10:L12)</f>
        <v>4113513319.0268354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McMillan, Colin</dc:creator>
  <cp:lastModifiedBy>McMillan, Colin</cp:lastModifiedBy>
  <dcterms:created xsi:type="dcterms:W3CDTF">2023-05-10T12:22:51Z</dcterms:created>
  <dcterms:modified xsi:type="dcterms:W3CDTF">2023-05-10T15:45:58Z</dcterms:modified>
</cp:coreProperties>
</file>