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Work\# General B'd\BOM\"/>
    </mc:Choice>
  </mc:AlternateContent>
  <xr:revisionPtr revIDLastSave="0" documentId="13_ncr:1_{1D618604-E801-4266-A6E9-26DB7472169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I_GENERAL_B'D_202001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I19" i="1"/>
  <c r="I24" i="1"/>
  <c r="I32" i="1"/>
  <c r="I43" i="1"/>
  <c r="I52" i="1"/>
  <c r="I4" i="1"/>
  <c r="H25" i="1"/>
  <c r="I25" i="1" s="1"/>
  <c r="H32" i="1"/>
  <c r="H29" i="1"/>
  <c r="I29" i="1" s="1"/>
  <c r="H34" i="1"/>
  <c r="I34" i="1" s="1"/>
  <c r="H30" i="1"/>
  <c r="I30" i="1" s="1"/>
  <c r="H36" i="1"/>
  <c r="I36" i="1" s="1"/>
  <c r="H31" i="1"/>
  <c r="I31" i="1" s="1"/>
  <c r="H35" i="1"/>
  <c r="I35" i="1" s="1"/>
  <c r="H26" i="1"/>
  <c r="I26" i="1" s="1"/>
  <c r="H33" i="1"/>
  <c r="I33" i="1" s="1"/>
  <c r="H10" i="1"/>
  <c r="I10" i="1" s="1"/>
  <c r="H18" i="1"/>
  <c r="I18" i="1" s="1"/>
  <c r="H13" i="1"/>
  <c r="I13" i="1" s="1"/>
  <c r="H12" i="1"/>
  <c r="I12" i="1" s="1"/>
  <c r="H6" i="1"/>
  <c r="I6" i="1" s="1"/>
  <c r="H8" i="1"/>
  <c r="I8" i="1" s="1"/>
  <c r="H14" i="1"/>
  <c r="I14" i="1" s="1"/>
  <c r="H15" i="1"/>
  <c r="I15" i="1" s="1"/>
  <c r="H5" i="1"/>
  <c r="I5" i="1" s="1"/>
  <c r="H11" i="1"/>
  <c r="I11" i="1" s="1"/>
  <c r="H9" i="1"/>
  <c r="I9" i="1" s="1"/>
  <c r="H21" i="1"/>
  <c r="I21" i="1" s="1"/>
  <c r="H24" i="1"/>
  <c r="H20" i="1"/>
  <c r="I20" i="1" s="1"/>
  <c r="H19" i="1"/>
  <c r="H17" i="1"/>
  <c r="I17" i="1" s="1"/>
  <c r="H16" i="1"/>
  <c r="H22" i="1"/>
  <c r="I22" i="1" s="1"/>
  <c r="H23" i="1"/>
  <c r="I23" i="1" s="1"/>
  <c r="H7" i="1"/>
  <c r="I7" i="1" s="1"/>
  <c r="H4" i="1"/>
  <c r="H62" i="1"/>
  <c r="I62" i="1" s="1"/>
  <c r="H61" i="1"/>
  <c r="I61" i="1" s="1"/>
  <c r="H37" i="1"/>
  <c r="I37" i="1" s="1"/>
  <c r="H39" i="1"/>
  <c r="I39" i="1" s="1"/>
  <c r="H40" i="1"/>
  <c r="I40" i="1" s="1"/>
  <c r="H43" i="1"/>
  <c r="H42" i="1"/>
  <c r="I42" i="1" s="1"/>
  <c r="H50" i="1"/>
  <c r="I50" i="1" s="1"/>
  <c r="H60" i="1"/>
  <c r="I60" i="1" s="1"/>
  <c r="H41" i="1"/>
  <c r="I41" i="1" s="1"/>
  <c r="H38" i="1"/>
  <c r="I38" i="1" s="1"/>
  <c r="H54" i="1"/>
  <c r="I54" i="1" s="1"/>
  <c r="H63" i="1"/>
  <c r="I63" i="1" s="1"/>
  <c r="H46" i="1"/>
  <c r="I46" i="1" s="1"/>
  <c r="H51" i="1"/>
  <c r="I51" i="1" s="1"/>
  <c r="H59" i="1"/>
  <c r="I59" i="1" s="1"/>
  <c r="H45" i="1"/>
  <c r="I45" i="1" s="1"/>
  <c r="H47" i="1"/>
  <c r="I47" i="1" s="1"/>
  <c r="H48" i="1"/>
  <c r="I48" i="1" s="1"/>
  <c r="H52" i="1"/>
  <c r="H57" i="1"/>
  <c r="I57" i="1" s="1"/>
  <c r="H44" i="1"/>
  <c r="I44" i="1" s="1"/>
  <c r="H56" i="1"/>
  <c r="I56" i="1" s="1"/>
  <c r="H58" i="1"/>
  <c r="I58" i="1" s="1"/>
  <c r="H55" i="1"/>
  <c r="I55" i="1" s="1"/>
  <c r="H49" i="1"/>
  <c r="I49" i="1" s="1"/>
  <c r="H53" i="1"/>
  <c r="I53" i="1" s="1"/>
  <c r="H27" i="1"/>
  <c r="I27" i="1" s="1"/>
  <c r="H28" i="1"/>
  <c r="I28" i="1" s="1"/>
</calcChain>
</file>

<file path=xl/sharedStrings.xml><?xml version="1.0" encoding="utf-8"?>
<sst xmlns="http://schemas.openxmlformats.org/spreadsheetml/2006/main" count="377" uniqueCount="208">
  <si>
    <t>Part Type</t>
  </si>
  <si>
    <t>Descripstion</t>
  </si>
  <si>
    <t>Part Name</t>
  </si>
  <si>
    <t>Package</t>
  </si>
  <si>
    <t>Vendor</t>
  </si>
  <si>
    <t>Process</t>
  </si>
  <si>
    <t>Q'ty</t>
  </si>
  <si>
    <t>Location Number</t>
  </si>
  <si>
    <t>Header</t>
  </si>
  <si>
    <t>Header, 2.54mm pitch, 1x3P, SMD, male type</t>
  </si>
  <si>
    <t>Header/2.54mm/1x3P</t>
  </si>
  <si>
    <t>DIP</t>
  </si>
  <si>
    <t>SMT</t>
  </si>
  <si>
    <t>AI1,CON2,AI2,AI3,CON9,CON11,CON12,CON14,CON17,CON18,CON28,CON29,CON30,CON31,CON41,CON42,CON45,CON46,CON47,CON48,CON49,CON50,CON52,CON53,CON55,CON56,CON58,CON59,CON68,CON69,CON74,CON76,CON77,CON82,CON83,CON85,CON86,CON87,CON100,CON102,CON104,CON106,CON110,CON112,CON113,CON114,CON115,CON125,CON126,CON127,CON128,CON131,CON132,AI0</t>
  </si>
  <si>
    <t>Header, 2.54mm pitch, 1x2P, SMD, male type</t>
  </si>
  <si>
    <t>Header/2.54mm/1x2P</t>
  </si>
  <si>
    <t>CH1,CH2,CON3,CH3,CH4,CH5,CH6,CON7,CH7,CON8,CH8,CH9,CON10,CH10,CH11,CH12,CH13,CH14,CON15,CH15,CON16,CH16,CH17,CH18,CON19,CH19,CH20,CH21,CH22,CH23,CH24,CH25,CH26,CH27,CH28,CH29,CH30,CH31,CON32,CH32,CON33,CON34,CON35,CON37,CON38,CON54,CON57,CON60,CON70,CON71,CON72,CON73,CON75,CON78,CON79,CON80,CON81,CON84,CON101,CON103,CON105,CON107,CON108,CON109,CON111,CON116,CON122,CON129,CON130</t>
  </si>
  <si>
    <t>Connector</t>
  </si>
  <si>
    <t>Connector SMD type, 1.25mm pitch, 1x2P for Battery</t>
  </si>
  <si>
    <t>12505WR-02</t>
  </si>
  <si>
    <t>SMD_2P</t>
  </si>
  <si>
    <t>YEONHO</t>
  </si>
  <si>
    <t>CON4</t>
  </si>
  <si>
    <t>Header, 2.54mm pitch, 1x8P, SMD, male type</t>
  </si>
  <si>
    <t>Header/2.54mm/1x8P</t>
  </si>
  <si>
    <t>CON5,CON43,CON44,CON51,CON91,CON92,CON93,CON94,CON95,CON99,CON117,CON118,CON124</t>
  </si>
  <si>
    <t>Header, 2.54mm pitch, 1x4P, SMD, male type</t>
  </si>
  <si>
    <t>Header/2.54mm/1x4P</t>
  </si>
  <si>
    <t>CON6,CON13,CON26,CON27,CON36,CON133,CON134</t>
  </si>
  <si>
    <t>Header, 2.54mm pitch, 2x6P, SMD, male type</t>
  </si>
  <si>
    <t>Header/2.54mm/2x6P</t>
  </si>
  <si>
    <t>CON24,CON25</t>
  </si>
  <si>
    <t>Header, 2.54mm pitch, 1x5P, SMD, male type</t>
  </si>
  <si>
    <t>Header/2.54mm/1x5P</t>
  </si>
  <si>
    <t>CON39,CON40</t>
  </si>
  <si>
    <t>Header, 2.54mm pitch, 2x8P, SMD, male type</t>
  </si>
  <si>
    <t>Header/2.54mm/2x8P</t>
  </si>
  <si>
    <t>CON61,CON62,CON63,CON64,CON90</t>
  </si>
  <si>
    <t>Header, 2.54mm pitch, 1x6P, SMD, male type</t>
  </si>
  <si>
    <t>Header/2.54mm/1x6P</t>
  </si>
  <si>
    <t>CON65</t>
  </si>
  <si>
    <t>Header, 2.54mm pitch, 2x8P, DIP, male type</t>
  </si>
  <si>
    <t>CON88,CON89</t>
  </si>
  <si>
    <t>Header, 2.54mm pitch, 1x10P, SMD, male type</t>
  </si>
  <si>
    <t>Header/2.54mm/1x10P</t>
  </si>
  <si>
    <t>CON96,CON97,CON98,CON119,CON120,CON121</t>
  </si>
  <si>
    <t>Header, 2.54mm pitch, 2x16P, DIP, male type</t>
  </si>
  <si>
    <t>Header/2.54mm/2x16P</t>
  </si>
  <si>
    <t>CON123</t>
  </si>
  <si>
    <t>Capacitor</t>
  </si>
  <si>
    <t>MLCC 10uF,20%,25V,1608,X5R</t>
  </si>
  <si>
    <t>10uF</t>
  </si>
  <si>
    <t>C1608</t>
  </si>
  <si>
    <t>C1,C3,C5,C6,C9,C31,C32,C33,C58,C59,C63,C64,C70</t>
  </si>
  <si>
    <t>MLCC 4.7uF,10%,25V,1608,X5R</t>
  </si>
  <si>
    <t>4.7uF</t>
  </si>
  <si>
    <t>C2,C4,C7,C8,C11,C51,C52,C68</t>
  </si>
  <si>
    <t>MLCC 1uF,10%,25V,1608,X5R</t>
  </si>
  <si>
    <t>1uF</t>
  </si>
  <si>
    <t>C10,C12,C23,C25,C26,C27,C28,C29,C35,C36,C37,C38,C39,C74,C75,C108,C113</t>
  </si>
  <si>
    <t>MLCC 1pF,5%,25V,1608,X7R</t>
  </si>
  <si>
    <t>1pF/5%</t>
  </si>
  <si>
    <t>C13</t>
  </si>
  <si>
    <t>MLCC 1.5pF,5%,6.3V,1608,X5R</t>
  </si>
  <si>
    <t>1.5pF/5%</t>
  </si>
  <si>
    <t>C14</t>
  </si>
  <si>
    <t>MLCC 10nF,10%,25V,1608,X5R</t>
  </si>
  <si>
    <t>10nF</t>
  </si>
  <si>
    <t>C15,C17,C18,C19</t>
  </si>
  <si>
    <t>MLCC 2.2nF,10%,25V,1608,X5R</t>
  </si>
  <si>
    <t>2.2nF</t>
  </si>
  <si>
    <t>C16</t>
  </si>
  <si>
    <t>MLCC 2.2uF,10%,10V,1608,X5R</t>
  </si>
  <si>
    <t>2.2uF</t>
  </si>
  <si>
    <t>C20,C55,C56,C61,C62,C67,C69</t>
  </si>
  <si>
    <t>MLCC 0.1uF,10%,25V,1608,X7R</t>
  </si>
  <si>
    <t>0.1uF</t>
  </si>
  <si>
    <t>C21,C76,C77,C78,C79,C80,C81,C82,C83,C84,C85,C86,C87,C88,C89,C90,C91,C92,C93,C94,C95,C96,C97,C98,C99,C100,C101,C102,C103,C104,C105,C106,C107</t>
  </si>
  <si>
    <t>MLCC 1nF,5%,25V,1608,X7R</t>
  </si>
  <si>
    <t>1nF/5%</t>
  </si>
  <si>
    <t>C22</t>
  </si>
  <si>
    <t>MLCC 10pF,10%,25V,1608,X5R</t>
  </si>
  <si>
    <t>10pF</t>
  </si>
  <si>
    <t>C30,C34</t>
  </si>
  <si>
    <t>MLCC 51pF,10%,25V,1608,X5R</t>
  </si>
  <si>
    <t>51pF</t>
  </si>
  <si>
    <t>C44,C45,C46,C47</t>
  </si>
  <si>
    <t>Trimmer capacitor, GYC65004F,4.5-65pF,100V</t>
  </si>
  <si>
    <t>GYC65004</t>
  </si>
  <si>
    <t>Sprague-Goodman</t>
  </si>
  <si>
    <t>C48</t>
  </si>
  <si>
    <t>MLCC 47nF,10%,25V,1608,X5R</t>
  </si>
  <si>
    <t>47nF</t>
  </si>
  <si>
    <t>C49,C50,C53,C54</t>
  </si>
  <si>
    <t>MLCC 470nF,10%,25V,1608,X5R</t>
  </si>
  <si>
    <t>470nF</t>
  </si>
  <si>
    <t>C57</t>
  </si>
  <si>
    <t>MLCC 22nF,10%,25V,1608,X5R</t>
  </si>
  <si>
    <t>22nF</t>
  </si>
  <si>
    <t>C60,C71</t>
  </si>
  <si>
    <t>MLCC 220nF,10%,10V,1608,X5R</t>
  </si>
  <si>
    <t>220nF</t>
  </si>
  <si>
    <t>C65</t>
  </si>
  <si>
    <t>MLCC 550pF,10%,25V,1608,X7R</t>
  </si>
  <si>
    <t>550pF</t>
  </si>
  <si>
    <t>C72</t>
  </si>
  <si>
    <t>MLCC 80pF,10%,25V,1608,X7R</t>
  </si>
  <si>
    <t>80pF</t>
  </si>
  <si>
    <t>C73</t>
  </si>
  <si>
    <t>MLCC 100nF,10%,25V,1608,X5R</t>
  </si>
  <si>
    <t>100nF</t>
  </si>
  <si>
    <t>C109,C110,C111,C112</t>
  </si>
  <si>
    <t>Bead</t>
  </si>
  <si>
    <t>Ferrite Bead, BK1608HM121-T, 650mOhm 250mA</t>
  </si>
  <si>
    <t>BK1608HM121-T</t>
  </si>
  <si>
    <t>L1608</t>
  </si>
  <si>
    <t>TDK</t>
  </si>
  <si>
    <t>FB1,FB2,FB3</t>
  </si>
  <si>
    <t>Resistor</t>
  </si>
  <si>
    <t>Resistor, potentiometer 0.15W 0-500KΩ</t>
  </si>
  <si>
    <t>PTV09A-4020F-A504</t>
  </si>
  <si>
    <t>RP1,RP3,RP4,RP5,RP6</t>
  </si>
  <si>
    <t>Resistor, potentiometer 0.15W 0-200KΩ</t>
  </si>
  <si>
    <t>3362P-1-204LF</t>
  </si>
  <si>
    <t>RP2</t>
  </si>
  <si>
    <t>Resistor 0ohm,1%,1608, 1/10W</t>
  </si>
  <si>
    <t>0R</t>
  </si>
  <si>
    <t>R1608</t>
  </si>
  <si>
    <t>R1,R2,R4,R5,R6,R7,R12,R13,R14,R15,R16,R17,R18,R19,R20,R27,R28,R43,R46,R47,R48,R59,R60,R61,R62,R63,R64,R65,R66,R68,R69,R70,R72,R73,R76,R82,R93,R94,R95,R100,R101,R102,R103,R147</t>
  </si>
  <si>
    <t>Resistor 100ohm,1%,1608, 1/10W</t>
  </si>
  <si>
    <t>100R</t>
  </si>
  <si>
    <t>R3,R32,R33,R37,R38</t>
  </si>
  <si>
    <t>Resistor 10Kohm,1%,1608, 1/10W</t>
  </si>
  <si>
    <t>10K</t>
  </si>
  <si>
    <t>R8,R21,R22,R25,R26,R42,R52,R138,R143,R144,R145,R146</t>
  </si>
  <si>
    <t>Resistor 1K8ohm,1%,1608, 1/10W</t>
  </si>
  <si>
    <t>1.8K</t>
  </si>
  <si>
    <t>R10</t>
  </si>
  <si>
    <t>Resistor 1K2ohm,1%,1608, 1/10W</t>
  </si>
  <si>
    <t>1.2K</t>
  </si>
  <si>
    <t>R11</t>
  </si>
  <si>
    <t>Resistor 324Kohm,1%,1608, 1/10W</t>
  </si>
  <si>
    <t>324K</t>
  </si>
  <si>
    <t>R23</t>
  </si>
  <si>
    <t>Resistor 80K6ohm,1%,1608, 1/10W</t>
  </si>
  <si>
    <t>80.6K</t>
  </si>
  <si>
    <t>R24,R90</t>
  </si>
  <si>
    <t>Resistor 12ohm,1%,1608, 1/10W</t>
  </si>
  <si>
    <t>12R</t>
  </si>
  <si>
    <t>R29</t>
  </si>
  <si>
    <t>Resistor 100Kohm,1%,1608, 1/10W</t>
  </si>
  <si>
    <t>100K</t>
  </si>
  <si>
    <t>R30,R31,R34,R35,R36,R39,R41,R45,R53,R87,R91,R92,R96,R97,R104</t>
  </si>
  <si>
    <t>Resistor 4K7ohm,1%,1608, 1/10W</t>
  </si>
  <si>
    <t>4.7K</t>
  </si>
  <si>
    <t>R44</t>
  </si>
  <si>
    <t>Shunt Resistor 1ohm,1%,1608,1/5W</t>
  </si>
  <si>
    <t>RL0816S-1R0-F</t>
  </si>
  <si>
    <t>SUSUMU</t>
  </si>
  <si>
    <t>R49</t>
  </si>
  <si>
    <t>Resistor 1Mohm,1%,1608, 1/10W</t>
  </si>
  <si>
    <t>1M</t>
  </si>
  <si>
    <t>R50</t>
  </si>
  <si>
    <t>Resistor 402kohm,1%,1608, 1/10W</t>
  </si>
  <si>
    <t>402K</t>
  </si>
  <si>
    <t>R55</t>
  </si>
  <si>
    <t>Resistor 806kohm,1%,1608, 1/10W</t>
  </si>
  <si>
    <t>806K</t>
  </si>
  <si>
    <t>R56</t>
  </si>
  <si>
    <t>Resistor 1M5ohm,1%,1608, 1/10W</t>
  </si>
  <si>
    <t>1.5M</t>
  </si>
  <si>
    <t>R57</t>
  </si>
  <si>
    <t>Resistor 200Kohm,1%,1608, 1/10W</t>
  </si>
  <si>
    <t>200K</t>
  </si>
  <si>
    <t>R58,R105,R142</t>
  </si>
  <si>
    <t>Resistor 20Kohm,1%,1608, 1/10W</t>
  </si>
  <si>
    <t>20K</t>
  </si>
  <si>
    <t>R71,R74,R77,R78</t>
  </si>
  <si>
    <t>Resistor 499Kohm,1%,1608, 1/10W</t>
  </si>
  <si>
    <t>499K</t>
  </si>
  <si>
    <t>R79,R80,R84,R89</t>
  </si>
  <si>
    <t>Resistor 750Kohm,1%,1608, 1/10W</t>
  </si>
  <si>
    <t>750K</t>
  </si>
  <si>
    <t>R81</t>
  </si>
  <si>
    <t>Resistor 1M58ohm,1%,1608, 1/10W</t>
  </si>
  <si>
    <t>1.58M</t>
  </si>
  <si>
    <t>R83</t>
  </si>
  <si>
    <t>Resistor 73K2ohm,1%,1608, 1/10W</t>
  </si>
  <si>
    <t>73.2K</t>
  </si>
  <si>
    <t>R85,R86,R98,R99</t>
  </si>
  <si>
    <t>Resistor 75Kohm,1%,1608, 1/10W</t>
  </si>
  <si>
    <t>75K</t>
  </si>
  <si>
    <t>R88</t>
  </si>
  <si>
    <t>Resistor 5K1ohm,1%,1608, 1/10W</t>
  </si>
  <si>
    <t>5.1K</t>
  </si>
  <si>
    <t>R106,R107,R108,R109,R110,R111,R112,R113,R114,R115,R116,R117,R118,R119,R120,R121,R122,R123,R124,R125,R126,R127,R128,R129,R130,R131,R132,R133,R134,R135,R136,R137</t>
  </si>
  <si>
    <t>300R</t>
  </si>
  <si>
    <t>R139</t>
  </si>
  <si>
    <t>Resistor 49R9ohm,1%,1608, 1/10W</t>
  </si>
  <si>
    <t>49.9R</t>
  </si>
  <si>
    <t>R140,R141</t>
  </si>
  <si>
    <t>Rev code : 1.0</t>
  </si>
  <si>
    <t>No.</t>
  </si>
  <si>
    <t>Resistor 300ohm,1%,1608, 1/10W</t>
    <phoneticPr fontId="18" type="noConversion"/>
  </si>
  <si>
    <t>DIP</t>
    <phoneticPr fontId="18" type="noConversion"/>
  </si>
  <si>
    <t>CI_General B'd</t>
    <phoneticPr fontId="18" type="noConversion"/>
  </si>
  <si>
    <t>2020.01.09</t>
    <phoneticPr fontId="18" type="noConversion"/>
  </si>
  <si>
    <t>구매수량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</si>
</sst>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20"/>
      <color rgb="FFFFFF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23" fillId="33" borderId="17" xfId="42" applyNumberFormat="1" applyFont="1" applyFill="1" applyBorder="1" applyAlignment="1">
      <alignment horizontal="center" vertical="center" wrapText="1"/>
    </xf>
    <xf numFmtId="0" fontId="23" fillId="33" borderId="16" xfId="42" applyFont="1" applyFill="1" applyBorder="1" applyAlignment="1">
      <alignment horizontal="center" vertical="center" wrapText="1"/>
    </xf>
    <xf numFmtId="0" fontId="23" fillId="33" borderId="18" xfId="42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33" borderId="11" xfId="0" applyFont="1" applyFill="1" applyBorder="1" applyAlignment="1">
      <alignment horizontal="right"/>
    </xf>
    <xf numFmtId="0" fontId="22" fillId="33" borderId="14" xfId="0" applyFont="1" applyFill="1" applyBorder="1" applyAlignment="1">
      <alignment horizontal="right"/>
    </xf>
    <xf numFmtId="0" fontId="22" fillId="33" borderId="15" xfId="0" applyFont="1" applyFill="1" applyBorder="1" applyAlignment="1">
      <alignment horizontal="right"/>
    </xf>
    <xf numFmtId="0" fontId="22" fillId="33" borderId="12" xfId="0" applyFont="1" applyFill="1" applyBorder="1" applyAlignment="1">
      <alignment horizontal="right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 2" xfId="42" xr:uid="{00000000-0005-0000-0000-000012000000}"/>
    <cellStyle name="Normal 3" xfId="43" xr:uid="{00000000-0005-0000-0000-00001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topLeftCell="A31" workbookViewId="0">
      <selection activeCell="C48" sqref="C48"/>
    </sheetView>
  </sheetViews>
  <sheetFormatPr defaultRowHeight="17.399999999999999" x14ac:dyDescent="0.4"/>
  <cols>
    <col min="1" max="1" width="4.296875" bestFit="1" customWidth="1"/>
    <col min="2" max="2" width="9.3984375" bestFit="1" customWidth="1"/>
    <col min="3" max="3" width="55.3984375" customWidth="1"/>
    <col min="4" max="4" width="21" customWidth="1"/>
    <col min="5" max="5" width="19" customWidth="1"/>
    <col min="6" max="6" width="14.8984375" customWidth="1"/>
    <col min="7" max="7" width="7.5" bestFit="1" customWidth="1"/>
    <col min="8" max="8" width="4.796875" hidden="1" customWidth="1"/>
    <col min="9" max="9" width="4.796875" style="1" hidden="1" customWidth="1"/>
    <col min="10" max="10" width="8.19921875" style="1" customWidth="1"/>
    <col min="11" max="11" width="20.296875" hidden="1" customWidth="1"/>
    <col min="12" max="12" width="0" hidden="1" customWidth="1"/>
  </cols>
  <sheetData>
    <row r="1" spans="1:17" x14ac:dyDescent="0.3">
      <c r="A1" s="10" t="s">
        <v>205</v>
      </c>
      <c r="B1" s="11"/>
      <c r="C1" s="11"/>
      <c r="D1" s="11"/>
      <c r="E1" s="11"/>
      <c r="F1" s="11"/>
      <c r="G1" s="11"/>
      <c r="H1" s="6"/>
      <c r="I1" s="6"/>
      <c r="J1" s="6"/>
      <c r="K1" s="9" t="s">
        <v>201</v>
      </c>
    </row>
    <row r="2" spans="1:17" ht="18" thickBot="1" x14ac:dyDescent="0.35">
      <c r="A2" s="12"/>
      <c r="B2" s="13"/>
      <c r="C2" s="13"/>
      <c r="D2" s="13"/>
      <c r="E2" s="13"/>
      <c r="F2" s="13"/>
      <c r="G2" s="13"/>
      <c r="H2" s="7"/>
      <c r="I2" s="7"/>
      <c r="J2" s="7"/>
      <c r="K2" s="8" t="s">
        <v>206</v>
      </c>
    </row>
    <row r="3" spans="1:17" x14ac:dyDescent="0.4">
      <c r="A3" s="2" t="s">
        <v>202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3" t="s">
        <v>6</v>
      </c>
      <c r="I3" s="3"/>
      <c r="J3" s="3" t="s">
        <v>207</v>
      </c>
      <c r="K3" s="3" t="s">
        <v>7</v>
      </c>
      <c r="L3">
        <v>3</v>
      </c>
    </row>
    <row r="4" spans="1:17" x14ac:dyDescent="0.4">
      <c r="A4" s="5">
        <v>1</v>
      </c>
      <c r="B4" s="5" t="s">
        <v>112</v>
      </c>
      <c r="C4" s="5" t="s">
        <v>113</v>
      </c>
      <c r="D4" s="5" t="s">
        <v>114</v>
      </c>
      <c r="E4" s="5" t="s">
        <v>115</v>
      </c>
      <c r="F4" s="5" t="s">
        <v>116</v>
      </c>
      <c r="G4" s="5" t="s">
        <v>12</v>
      </c>
      <c r="H4" s="5">
        <f t="shared" ref="H4:H35" si="0">LEN(K4)-LEN(SUBSTITUTE(K4,",",""))+1</f>
        <v>3</v>
      </c>
      <c r="I4" s="5">
        <f>H4*L3</f>
        <v>9</v>
      </c>
      <c r="J4" s="5">
        <v>15</v>
      </c>
      <c r="K4" s="5" t="s">
        <v>117</v>
      </c>
      <c r="L4" s="5"/>
      <c r="M4" s="5"/>
      <c r="N4" s="5"/>
      <c r="O4" s="5"/>
      <c r="P4" s="5"/>
      <c r="Q4" s="5"/>
    </row>
    <row r="5" spans="1:17" x14ac:dyDescent="0.4">
      <c r="A5" s="5">
        <v>2</v>
      </c>
      <c r="B5" s="5" t="s">
        <v>49</v>
      </c>
      <c r="C5" s="5" t="s">
        <v>75</v>
      </c>
      <c r="D5" s="5" t="s">
        <v>76</v>
      </c>
      <c r="E5" s="5" t="s">
        <v>52</v>
      </c>
      <c r="F5" s="5"/>
      <c r="G5" s="5" t="s">
        <v>12</v>
      </c>
      <c r="H5" s="5">
        <f t="shared" si="0"/>
        <v>33</v>
      </c>
      <c r="I5" s="5">
        <f t="shared" ref="I5:I23" si="1">H5*$L$3</f>
        <v>99</v>
      </c>
      <c r="J5" s="5">
        <v>110</v>
      </c>
      <c r="K5" s="5" t="s">
        <v>77</v>
      </c>
      <c r="L5" s="5"/>
      <c r="M5" s="5"/>
      <c r="N5" s="5"/>
      <c r="O5" s="5"/>
      <c r="P5" s="5"/>
      <c r="Q5" s="5"/>
    </row>
    <row r="6" spans="1:17" x14ac:dyDescent="0.4">
      <c r="A6" s="5">
        <v>3</v>
      </c>
      <c r="B6" s="5" t="s">
        <v>49</v>
      </c>
      <c r="C6" s="5" t="s">
        <v>63</v>
      </c>
      <c r="D6" s="5" t="s">
        <v>64</v>
      </c>
      <c r="E6" s="5" t="s">
        <v>52</v>
      </c>
      <c r="F6" s="5"/>
      <c r="G6" s="5" t="s">
        <v>12</v>
      </c>
      <c r="H6" s="5">
        <f t="shared" si="0"/>
        <v>1</v>
      </c>
      <c r="I6" s="5">
        <f t="shared" si="1"/>
        <v>3</v>
      </c>
      <c r="J6" s="5">
        <v>10</v>
      </c>
      <c r="K6" s="5" t="s">
        <v>65</v>
      </c>
      <c r="L6" s="5"/>
      <c r="M6" s="5"/>
      <c r="N6" s="5"/>
      <c r="O6" s="5"/>
      <c r="P6" s="5"/>
      <c r="Q6" s="5"/>
    </row>
    <row r="7" spans="1:17" x14ac:dyDescent="0.4">
      <c r="A7" s="5">
        <v>4</v>
      </c>
      <c r="B7" s="5" t="s">
        <v>49</v>
      </c>
      <c r="C7" s="5" t="s">
        <v>109</v>
      </c>
      <c r="D7" s="5" t="s">
        <v>110</v>
      </c>
      <c r="E7" s="5" t="s">
        <v>52</v>
      </c>
      <c r="F7" s="5"/>
      <c r="G7" s="5" t="s">
        <v>12</v>
      </c>
      <c r="H7" s="5">
        <f t="shared" si="0"/>
        <v>4</v>
      </c>
      <c r="I7" s="5">
        <f t="shared" si="1"/>
        <v>12</v>
      </c>
      <c r="J7" s="5">
        <v>20</v>
      </c>
      <c r="K7" s="5" t="s">
        <v>111</v>
      </c>
      <c r="L7" s="5"/>
      <c r="M7" s="5"/>
      <c r="N7" s="5"/>
      <c r="O7" s="5"/>
      <c r="P7" s="5"/>
      <c r="Q7" s="5"/>
    </row>
    <row r="8" spans="1:17" x14ac:dyDescent="0.4">
      <c r="A8" s="5">
        <v>5</v>
      </c>
      <c r="B8" s="5" t="s">
        <v>49</v>
      </c>
      <c r="C8" s="5" t="s">
        <v>66</v>
      </c>
      <c r="D8" s="5" t="s">
        <v>67</v>
      </c>
      <c r="E8" s="5" t="s">
        <v>52</v>
      </c>
      <c r="F8" s="5"/>
      <c r="G8" s="5" t="s">
        <v>12</v>
      </c>
      <c r="H8" s="5">
        <f t="shared" si="0"/>
        <v>4</v>
      </c>
      <c r="I8" s="5">
        <f t="shared" si="1"/>
        <v>12</v>
      </c>
      <c r="J8" s="5">
        <v>20</v>
      </c>
      <c r="K8" s="5" t="s">
        <v>68</v>
      </c>
      <c r="L8" s="5"/>
      <c r="M8" s="5"/>
      <c r="N8" s="5"/>
      <c r="O8" s="5"/>
      <c r="P8" s="5"/>
      <c r="Q8" s="5"/>
    </row>
    <row r="9" spans="1:17" x14ac:dyDescent="0.4">
      <c r="A9" s="5">
        <v>7</v>
      </c>
      <c r="B9" s="5" t="s">
        <v>49</v>
      </c>
      <c r="C9" s="5" t="s">
        <v>81</v>
      </c>
      <c r="D9" s="5" t="s">
        <v>82</v>
      </c>
      <c r="E9" s="5" t="s">
        <v>52</v>
      </c>
      <c r="F9" s="5"/>
      <c r="G9" s="5" t="s">
        <v>12</v>
      </c>
      <c r="H9" s="5">
        <f t="shared" si="0"/>
        <v>2</v>
      </c>
      <c r="I9" s="5">
        <f t="shared" si="1"/>
        <v>6</v>
      </c>
      <c r="J9" s="5">
        <v>10</v>
      </c>
      <c r="K9" s="5" t="s">
        <v>83</v>
      </c>
      <c r="L9" s="5"/>
      <c r="M9" s="5"/>
      <c r="N9" s="5"/>
      <c r="O9" s="5"/>
      <c r="P9" s="5"/>
      <c r="Q9" s="5"/>
    </row>
    <row r="10" spans="1:17" x14ac:dyDescent="0.4">
      <c r="A10" s="5">
        <v>8</v>
      </c>
      <c r="B10" s="5" t="s">
        <v>49</v>
      </c>
      <c r="C10" s="5" t="s">
        <v>50</v>
      </c>
      <c r="D10" s="5" t="s">
        <v>51</v>
      </c>
      <c r="E10" s="5" t="s">
        <v>52</v>
      </c>
      <c r="F10" s="5"/>
      <c r="G10" s="5" t="s">
        <v>12</v>
      </c>
      <c r="H10" s="5">
        <f t="shared" si="0"/>
        <v>13</v>
      </c>
      <c r="I10" s="5">
        <f t="shared" si="1"/>
        <v>39</v>
      </c>
      <c r="J10" s="5">
        <v>50</v>
      </c>
      <c r="K10" s="5" t="s">
        <v>53</v>
      </c>
      <c r="L10" s="5"/>
      <c r="M10" s="5"/>
      <c r="N10" s="5"/>
      <c r="O10" s="5"/>
      <c r="P10" s="5"/>
      <c r="Q10" s="5"/>
    </row>
    <row r="11" spans="1:17" x14ac:dyDescent="0.4">
      <c r="A11" s="5">
        <v>9</v>
      </c>
      <c r="B11" s="5" t="s">
        <v>49</v>
      </c>
      <c r="C11" s="5" t="s">
        <v>78</v>
      </c>
      <c r="D11" s="5" t="s">
        <v>79</v>
      </c>
      <c r="E11" s="5" t="s">
        <v>52</v>
      </c>
      <c r="F11" s="5"/>
      <c r="G11" s="5" t="s">
        <v>12</v>
      </c>
      <c r="H11" s="5">
        <f t="shared" si="0"/>
        <v>1</v>
      </c>
      <c r="I11" s="5">
        <f t="shared" si="1"/>
        <v>3</v>
      </c>
      <c r="J11" s="5">
        <v>10</v>
      </c>
      <c r="K11" s="5" t="s">
        <v>80</v>
      </c>
      <c r="L11" s="5"/>
      <c r="M11" s="5"/>
      <c r="N11" s="5"/>
      <c r="O11" s="5"/>
      <c r="P11" s="5"/>
      <c r="Q11" s="5"/>
    </row>
    <row r="12" spans="1:17" x14ac:dyDescent="0.4">
      <c r="A12" s="5">
        <v>10</v>
      </c>
      <c r="B12" s="5" t="s">
        <v>49</v>
      </c>
      <c r="C12" s="5" t="s">
        <v>60</v>
      </c>
      <c r="D12" s="5" t="s">
        <v>61</v>
      </c>
      <c r="E12" s="5" t="s">
        <v>52</v>
      </c>
      <c r="F12" s="5"/>
      <c r="G12" s="5" t="s">
        <v>12</v>
      </c>
      <c r="H12" s="5">
        <f t="shared" si="0"/>
        <v>1</v>
      </c>
      <c r="I12" s="5">
        <f t="shared" si="1"/>
        <v>3</v>
      </c>
      <c r="J12" s="5">
        <v>10</v>
      </c>
      <c r="K12" s="5" t="s">
        <v>62</v>
      </c>
      <c r="L12" s="5"/>
      <c r="M12" s="5"/>
      <c r="N12" s="5"/>
      <c r="O12" s="5"/>
      <c r="P12" s="5"/>
      <c r="Q12" s="5"/>
    </row>
    <row r="13" spans="1:17" x14ac:dyDescent="0.4">
      <c r="A13" s="5">
        <v>11</v>
      </c>
      <c r="B13" s="5" t="s">
        <v>49</v>
      </c>
      <c r="C13" s="5" t="s">
        <v>57</v>
      </c>
      <c r="D13" s="5" t="s">
        <v>58</v>
      </c>
      <c r="E13" s="5" t="s">
        <v>52</v>
      </c>
      <c r="F13" s="5"/>
      <c r="G13" s="5" t="s">
        <v>12</v>
      </c>
      <c r="H13" s="5">
        <f t="shared" si="0"/>
        <v>17</v>
      </c>
      <c r="I13" s="5">
        <f t="shared" si="1"/>
        <v>51</v>
      </c>
      <c r="J13" s="5">
        <v>60</v>
      </c>
      <c r="K13" s="5" t="s">
        <v>59</v>
      </c>
      <c r="L13" s="5"/>
      <c r="M13" s="5"/>
      <c r="N13" s="5"/>
      <c r="O13" s="5"/>
      <c r="P13" s="5"/>
      <c r="Q13" s="5"/>
    </row>
    <row r="14" spans="1:17" x14ac:dyDescent="0.4">
      <c r="A14" s="5">
        <v>12</v>
      </c>
      <c r="B14" s="5" t="s">
        <v>49</v>
      </c>
      <c r="C14" s="5" t="s">
        <v>69</v>
      </c>
      <c r="D14" s="5" t="s">
        <v>70</v>
      </c>
      <c r="E14" s="5" t="s">
        <v>52</v>
      </c>
      <c r="F14" s="5"/>
      <c r="G14" s="5" t="s">
        <v>12</v>
      </c>
      <c r="H14" s="5">
        <f t="shared" si="0"/>
        <v>1</v>
      </c>
      <c r="I14" s="5">
        <f t="shared" si="1"/>
        <v>3</v>
      </c>
      <c r="J14" s="5">
        <v>10</v>
      </c>
      <c r="K14" s="5" t="s">
        <v>71</v>
      </c>
      <c r="L14" s="5"/>
      <c r="M14" s="5"/>
      <c r="N14" s="5"/>
      <c r="O14" s="5"/>
      <c r="P14" s="5"/>
      <c r="Q14" s="5"/>
    </row>
    <row r="15" spans="1:17" x14ac:dyDescent="0.4">
      <c r="A15" s="5">
        <v>13</v>
      </c>
      <c r="B15" s="5" t="s">
        <v>49</v>
      </c>
      <c r="C15" s="5" t="s">
        <v>72</v>
      </c>
      <c r="D15" s="5" t="s">
        <v>73</v>
      </c>
      <c r="E15" s="5" t="s">
        <v>52</v>
      </c>
      <c r="F15" s="5"/>
      <c r="G15" s="5" t="s">
        <v>12</v>
      </c>
      <c r="H15" s="5">
        <f t="shared" si="0"/>
        <v>7</v>
      </c>
      <c r="I15" s="5">
        <f t="shared" si="1"/>
        <v>21</v>
      </c>
      <c r="J15" s="5">
        <v>30</v>
      </c>
      <c r="K15" s="5" t="s">
        <v>74</v>
      </c>
      <c r="L15" s="5"/>
      <c r="M15" s="5"/>
      <c r="N15" s="5"/>
      <c r="O15" s="5"/>
      <c r="P15" s="5"/>
      <c r="Q15" s="5"/>
    </row>
    <row r="16" spans="1:17" x14ac:dyDescent="0.4">
      <c r="A16" s="5">
        <v>14</v>
      </c>
      <c r="B16" s="5" t="s">
        <v>49</v>
      </c>
      <c r="C16" s="5" t="s">
        <v>100</v>
      </c>
      <c r="D16" s="5" t="s">
        <v>101</v>
      </c>
      <c r="E16" s="5" t="s">
        <v>52</v>
      </c>
      <c r="F16" s="5"/>
      <c r="G16" s="5" t="s">
        <v>12</v>
      </c>
      <c r="H16" s="5">
        <f t="shared" si="0"/>
        <v>1</v>
      </c>
      <c r="I16" s="5">
        <f t="shared" si="1"/>
        <v>3</v>
      </c>
      <c r="J16" s="5">
        <v>10</v>
      </c>
      <c r="K16" s="5" t="s">
        <v>102</v>
      </c>
      <c r="L16" s="5"/>
      <c r="M16" s="5"/>
      <c r="N16" s="5"/>
      <c r="O16" s="5"/>
      <c r="P16" s="5"/>
      <c r="Q16" s="5"/>
    </row>
    <row r="17" spans="1:17" x14ac:dyDescent="0.4">
      <c r="A17" s="5">
        <v>15</v>
      </c>
      <c r="B17" s="5" t="s">
        <v>49</v>
      </c>
      <c r="C17" s="5" t="s">
        <v>97</v>
      </c>
      <c r="D17" s="5" t="s">
        <v>98</v>
      </c>
      <c r="E17" s="5" t="s">
        <v>52</v>
      </c>
      <c r="F17" s="5"/>
      <c r="G17" s="5" t="s">
        <v>12</v>
      </c>
      <c r="H17" s="5">
        <f t="shared" si="0"/>
        <v>2</v>
      </c>
      <c r="I17" s="5">
        <f t="shared" si="1"/>
        <v>6</v>
      </c>
      <c r="J17" s="5">
        <v>10</v>
      </c>
      <c r="K17" s="5" t="s">
        <v>99</v>
      </c>
      <c r="L17" s="5"/>
      <c r="M17" s="5"/>
      <c r="N17" s="5"/>
      <c r="O17" s="5"/>
      <c r="P17" s="5"/>
      <c r="Q17" s="5"/>
    </row>
    <row r="18" spans="1:17" x14ac:dyDescent="0.4">
      <c r="A18" s="5">
        <v>16</v>
      </c>
      <c r="B18" s="5" t="s">
        <v>49</v>
      </c>
      <c r="C18" s="5" t="s">
        <v>54</v>
      </c>
      <c r="D18" s="5" t="s">
        <v>55</v>
      </c>
      <c r="E18" s="5" t="s">
        <v>52</v>
      </c>
      <c r="F18" s="5"/>
      <c r="G18" s="5" t="s">
        <v>12</v>
      </c>
      <c r="H18" s="5">
        <f t="shared" si="0"/>
        <v>8</v>
      </c>
      <c r="I18" s="5">
        <f t="shared" si="1"/>
        <v>24</v>
      </c>
      <c r="J18" s="5">
        <v>30</v>
      </c>
      <c r="K18" s="5" t="s">
        <v>56</v>
      </c>
      <c r="L18" s="5"/>
      <c r="M18" s="5"/>
      <c r="N18" s="5"/>
      <c r="O18" s="5"/>
      <c r="P18" s="5"/>
      <c r="Q18" s="5"/>
    </row>
    <row r="19" spans="1:17" x14ac:dyDescent="0.4">
      <c r="A19" s="5">
        <v>17</v>
      </c>
      <c r="B19" s="5" t="s">
        <v>49</v>
      </c>
      <c r="C19" s="5" t="s">
        <v>94</v>
      </c>
      <c r="D19" s="5" t="s">
        <v>95</v>
      </c>
      <c r="E19" s="5" t="s">
        <v>52</v>
      </c>
      <c r="F19" s="5"/>
      <c r="G19" s="5" t="s">
        <v>12</v>
      </c>
      <c r="H19" s="5">
        <f t="shared" si="0"/>
        <v>1</v>
      </c>
      <c r="I19" s="5">
        <f t="shared" si="1"/>
        <v>3</v>
      </c>
      <c r="J19" s="5">
        <v>10</v>
      </c>
      <c r="K19" s="5" t="s">
        <v>96</v>
      </c>
      <c r="L19" s="5"/>
      <c r="M19" s="5"/>
      <c r="N19" s="5"/>
      <c r="O19" s="5"/>
      <c r="P19" s="5"/>
      <c r="Q19" s="5"/>
    </row>
    <row r="20" spans="1:17" x14ac:dyDescent="0.4">
      <c r="A20" s="5">
        <v>18</v>
      </c>
      <c r="B20" s="5" t="s">
        <v>49</v>
      </c>
      <c r="C20" s="5" t="s">
        <v>91</v>
      </c>
      <c r="D20" s="5" t="s">
        <v>92</v>
      </c>
      <c r="E20" s="5" t="s">
        <v>52</v>
      </c>
      <c r="F20" s="5"/>
      <c r="G20" s="5" t="s">
        <v>12</v>
      </c>
      <c r="H20" s="5">
        <f t="shared" si="0"/>
        <v>4</v>
      </c>
      <c r="I20" s="5">
        <f t="shared" si="1"/>
        <v>12</v>
      </c>
      <c r="J20" s="5">
        <v>20</v>
      </c>
      <c r="K20" s="5" t="s">
        <v>93</v>
      </c>
      <c r="L20" s="5"/>
      <c r="M20" s="5"/>
      <c r="N20" s="5"/>
      <c r="O20" s="5"/>
      <c r="P20" s="5"/>
      <c r="Q20" s="5"/>
    </row>
    <row r="21" spans="1:17" x14ac:dyDescent="0.4">
      <c r="A21" s="5">
        <v>19</v>
      </c>
      <c r="B21" s="5" t="s">
        <v>49</v>
      </c>
      <c r="C21" s="5" t="s">
        <v>84</v>
      </c>
      <c r="D21" s="5" t="s">
        <v>85</v>
      </c>
      <c r="E21" s="5" t="s">
        <v>52</v>
      </c>
      <c r="F21" s="5"/>
      <c r="G21" s="5" t="s">
        <v>12</v>
      </c>
      <c r="H21" s="5">
        <f t="shared" si="0"/>
        <v>4</v>
      </c>
      <c r="I21" s="5">
        <f t="shared" si="1"/>
        <v>12</v>
      </c>
      <c r="J21" s="5">
        <v>20</v>
      </c>
      <c r="K21" s="5" t="s">
        <v>86</v>
      </c>
      <c r="L21" s="5"/>
      <c r="M21" s="5"/>
      <c r="N21" s="5"/>
      <c r="O21" s="5"/>
      <c r="P21" s="5"/>
      <c r="Q21" s="5"/>
    </row>
    <row r="22" spans="1:17" x14ac:dyDescent="0.4">
      <c r="A22" s="5">
        <v>20</v>
      </c>
      <c r="B22" s="5" t="s">
        <v>49</v>
      </c>
      <c r="C22" s="5" t="s">
        <v>103</v>
      </c>
      <c r="D22" s="5" t="s">
        <v>104</v>
      </c>
      <c r="E22" s="5" t="s">
        <v>52</v>
      </c>
      <c r="F22" s="5"/>
      <c r="G22" s="5" t="s">
        <v>12</v>
      </c>
      <c r="H22" s="5">
        <f t="shared" si="0"/>
        <v>1</v>
      </c>
      <c r="I22" s="5">
        <f t="shared" si="1"/>
        <v>3</v>
      </c>
      <c r="J22" s="5">
        <v>10</v>
      </c>
      <c r="K22" s="5" t="s">
        <v>105</v>
      </c>
      <c r="L22" s="5"/>
      <c r="M22" s="5"/>
      <c r="N22" s="5"/>
      <c r="O22" s="5"/>
      <c r="P22" s="5"/>
      <c r="Q22" s="5"/>
    </row>
    <row r="23" spans="1:17" x14ac:dyDescent="0.4">
      <c r="A23" s="5">
        <v>21</v>
      </c>
      <c r="B23" s="5" t="s">
        <v>49</v>
      </c>
      <c r="C23" s="5" t="s">
        <v>106</v>
      </c>
      <c r="D23" s="5" t="s">
        <v>107</v>
      </c>
      <c r="E23" s="5" t="s">
        <v>52</v>
      </c>
      <c r="F23" s="5"/>
      <c r="G23" s="5" t="s">
        <v>12</v>
      </c>
      <c r="H23" s="5">
        <f t="shared" si="0"/>
        <v>1</v>
      </c>
      <c r="I23" s="5">
        <f t="shared" si="1"/>
        <v>3</v>
      </c>
      <c r="J23" s="5">
        <v>10</v>
      </c>
      <c r="K23" s="5" t="s">
        <v>108</v>
      </c>
      <c r="L23" s="5"/>
      <c r="M23" s="5"/>
      <c r="N23" s="5"/>
      <c r="O23" s="5"/>
      <c r="P23" s="5"/>
      <c r="Q23" s="5"/>
    </row>
    <row r="24" spans="1:17" x14ac:dyDescent="0.4">
      <c r="A24" s="5">
        <v>22</v>
      </c>
      <c r="B24" s="5" t="s">
        <v>49</v>
      </c>
      <c r="C24" s="5" t="s">
        <v>87</v>
      </c>
      <c r="D24" s="5" t="s">
        <v>88</v>
      </c>
      <c r="E24" s="5" t="s">
        <v>88</v>
      </c>
      <c r="F24" s="5" t="s">
        <v>89</v>
      </c>
      <c r="G24" s="5" t="s">
        <v>11</v>
      </c>
      <c r="H24" s="5">
        <f t="shared" si="0"/>
        <v>1</v>
      </c>
      <c r="I24" s="5">
        <f t="shared" ref="I24:I63" si="2">H24*$L$3</f>
        <v>3</v>
      </c>
      <c r="J24" s="5">
        <v>10</v>
      </c>
      <c r="K24" s="5" t="s">
        <v>90</v>
      </c>
      <c r="L24" s="5"/>
      <c r="M24" s="5"/>
      <c r="N24" s="5"/>
      <c r="O24" s="5"/>
      <c r="P24" s="5"/>
      <c r="Q24" s="5"/>
    </row>
    <row r="25" spans="1:17" x14ac:dyDescent="0.4">
      <c r="A25" s="5">
        <v>23</v>
      </c>
      <c r="B25" s="5" t="s">
        <v>17</v>
      </c>
      <c r="C25" s="5" t="s">
        <v>18</v>
      </c>
      <c r="D25" s="5" t="s">
        <v>19</v>
      </c>
      <c r="E25" s="5" t="s">
        <v>20</v>
      </c>
      <c r="F25" s="5" t="s">
        <v>21</v>
      </c>
      <c r="G25" s="5" t="s">
        <v>12</v>
      </c>
      <c r="H25" s="5">
        <f t="shared" si="0"/>
        <v>1</v>
      </c>
      <c r="I25" s="5">
        <f t="shared" si="2"/>
        <v>3</v>
      </c>
      <c r="J25" s="5">
        <v>10</v>
      </c>
      <c r="K25" s="5" t="s">
        <v>22</v>
      </c>
      <c r="L25" s="5"/>
      <c r="M25" s="5"/>
      <c r="N25" s="5"/>
      <c r="O25" s="5"/>
      <c r="P25" s="5"/>
      <c r="Q25" s="5"/>
    </row>
    <row r="26" spans="1:17" x14ac:dyDescent="0.4">
      <c r="A26" s="5">
        <v>24</v>
      </c>
      <c r="B26" s="5" t="s">
        <v>8</v>
      </c>
      <c r="C26" s="5" t="s">
        <v>43</v>
      </c>
      <c r="D26" s="5" t="s">
        <v>44</v>
      </c>
      <c r="E26" s="5" t="s">
        <v>11</v>
      </c>
      <c r="F26" s="5"/>
      <c r="G26" s="5" t="s">
        <v>204</v>
      </c>
      <c r="H26" s="5">
        <f t="shared" si="0"/>
        <v>6</v>
      </c>
      <c r="I26" s="5">
        <f t="shared" ref="I26:I60" si="3">H26*$L$3</f>
        <v>18</v>
      </c>
      <c r="J26" s="5">
        <v>20</v>
      </c>
      <c r="K26" s="5" t="s">
        <v>45</v>
      </c>
      <c r="L26" s="5"/>
      <c r="M26" s="5"/>
      <c r="N26" s="5"/>
      <c r="O26" s="5"/>
      <c r="P26" s="5"/>
      <c r="Q26" s="5"/>
    </row>
    <row r="27" spans="1:17" x14ac:dyDescent="0.4">
      <c r="A27" s="5">
        <v>25</v>
      </c>
      <c r="B27" s="5" t="s">
        <v>8</v>
      </c>
      <c r="C27" s="5" t="s">
        <v>14</v>
      </c>
      <c r="D27" s="5" t="s">
        <v>15</v>
      </c>
      <c r="E27" s="5" t="s">
        <v>11</v>
      </c>
      <c r="F27" s="5"/>
      <c r="G27" s="5" t="s">
        <v>204</v>
      </c>
      <c r="H27" s="5">
        <f t="shared" si="0"/>
        <v>69</v>
      </c>
      <c r="I27" s="5">
        <f t="shared" si="3"/>
        <v>207</v>
      </c>
      <c r="J27" s="5">
        <v>220</v>
      </c>
      <c r="K27" s="5" t="s">
        <v>16</v>
      </c>
      <c r="L27" s="5"/>
      <c r="M27" s="5"/>
      <c r="N27" s="5"/>
      <c r="O27" s="5"/>
      <c r="P27" s="5"/>
      <c r="Q27" s="5"/>
    </row>
    <row r="28" spans="1:17" x14ac:dyDescent="0.4">
      <c r="A28" s="5">
        <v>26</v>
      </c>
      <c r="B28" s="5" t="s">
        <v>8</v>
      </c>
      <c r="C28" s="5" t="s">
        <v>9</v>
      </c>
      <c r="D28" s="5" t="s">
        <v>10</v>
      </c>
      <c r="E28" s="5" t="s">
        <v>11</v>
      </c>
      <c r="F28" s="5"/>
      <c r="G28" s="5" t="s">
        <v>204</v>
      </c>
      <c r="H28" s="5">
        <f t="shared" si="0"/>
        <v>54</v>
      </c>
      <c r="I28" s="5">
        <f t="shared" si="3"/>
        <v>162</v>
      </c>
      <c r="J28" s="5">
        <v>170</v>
      </c>
      <c r="K28" s="5" t="s">
        <v>13</v>
      </c>
      <c r="L28" s="5"/>
      <c r="M28" s="5"/>
      <c r="N28" s="5"/>
      <c r="O28" s="5"/>
      <c r="P28" s="5"/>
      <c r="Q28" s="5"/>
    </row>
    <row r="29" spans="1:17" x14ac:dyDescent="0.4">
      <c r="A29" s="5">
        <v>27</v>
      </c>
      <c r="B29" s="5" t="s">
        <v>8</v>
      </c>
      <c r="C29" s="5" t="s">
        <v>26</v>
      </c>
      <c r="D29" s="5" t="s">
        <v>27</v>
      </c>
      <c r="E29" s="5" t="s">
        <v>11</v>
      </c>
      <c r="F29" s="5"/>
      <c r="G29" s="5" t="s">
        <v>204</v>
      </c>
      <c r="H29" s="5">
        <f t="shared" si="0"/>
        <v>7</v>
      </c>
      <c r="I29" s="5">
        <f t="shared" si="3"/>
        <v>21</v>
      </c>
      <c r="J29" s="5">
        <v>30</v>
      </c>
      <c r="K29" s="5" t="s">
        <v>28</v>
      </c>
      <c r="L29" s="5"/>
      <c r="M29" s="5"/>
      <c r="N29" s="5"/>
      <c r="O29" s="5"/>
      <c r="P29" s="5"/>
      <c r="Q29" s="5"/>
    </row>
    <row r="30" spans="1:17" x14ac:dyDescent="0.4">
      <c r="A30" s="5">
        <v>28</v>
      </c>
      <c r="B30" s="5" t="s">
        <v>8</v>
      </c>
      <c r="C30" s="5" t="s">
        <v>32</v>
      </c>
      <c r="D30" s="5" t="s">
        <v>33</v>
      </c>
      <c r="E30" s="5" t="s">
        <v>11</v>
      </c>
      <c r="F30" s="5"/>
      <c r="G30" s="5" t="s">
        <v>204</v>
      </c>
      <c r="H30" s="5">
        <f t="shared" si="0"/>
        <v>2</v>
      </c>
      <c r="I30" s="5">
        <f t="shared" si="3"/>
        <v>6</v>
      </c>
      <c r="J30" s="5">
        <v>10</v>
      </c>
      <c r="K30" s="5" t="s">
        <v>34</v>
      </c>
      <c r="L30" s="5"/>
      <c r="M30" s="5"/>
      <c r="N30" s="5"/>
      <c r="O30" s="5"/>
      <c r="P30" s="5"/>
      <c r="Q30" s="5"/>
    </row>
    <row r="31" spans="1:17" x14ac:dyDescent="0.4">
      <c r="A31" s="5">
        <v>29</v>
      </c>
      <c r="B31" s="5" t="s">
        <v>8</v>
      </c>
      <c r="C31" s="5" t="s">
        <v>38</v>
      </c>
      <c r="D31" s="5" t="s">
        <v>39</v>
      </c>
      <c r="E31" s="5" t="s">
        <v>11</v>
      </c>
      <c r="F31" s="5"/>
      <c r="G31" s="5" t="s">
        <v>204</v>
      </c>
      <c r="H31" s="5">
        <f t="shared" si="0"/>
        <v>1</v>
      </c>
      <c r="I31" s="5">
        <f t="shared" si="3"/>
        <v>3</v>
      </c>
      <c r="J31" s="5">
        <v>10</v>
      </c>
      <c r="K31" s="5" t="s">
        <v>40</v>
      </c>
      <c r="L31" s="5"/>
      <c r="M31" s="5"/>
      <c r="N31" s="5"/>
      <c r="O31" s="5"/>
      <c r="P31" s="5"/>
      <c r="Q31" s="5"/>
    </row>
    <row r="32" spans="1:17" x14ac:dyDescent="0.4">
      <c r="A32" s="5">
        <v>30</v>
      </c>
      <c r="B32" s="5" t="s">
        <v>8</v>
      </c>
      <c r="C32" s="5" t="s">
        <v>23</v>
      </c>
      <c r="D32" s="5" t="s">
        <v>24</v>
      </c>
      <c r="E32" s="5" t="s">
        <v>11</v>
      </c>
      <c r="F32" s="5"/>
      <c r="G32" s="5" t="s">
        <v>204</v>
      </c>
      <c r="H32" s="5">
        <f t="shared" si="0"/>
        <v>13</v>
      </c>
      <c r="I32" s="5">
        <f t="shared" si="3"/>
        <v>39</v>
      </c>
      <c r="J32" s="5">
        <v>50</v>
      </c>
      <c r="K32" s="5" t="s">
        <v>25</v>
      </c>
      <c r="L32" s="5"/>
      <c r="M32" s="5"/>
      <c r="N32" s="5"/>
      <c r="O32" s="5"/>
      <c r="P32" s="5"/>
      <c r="Q32" s="5"/>
    </row>
    <row r="33" spans="1:17" x14ac:dyDescent="0.4">
      <c r="A33" s="5">
        <v>31</v>
      </c>
      <c r="B33" s="5" t="s">
        <v>8</v>
      </c>
      <c r="C33" s="5" t="s">
        <v>46</v>
      </c>
      <c r="D33" s="5" t="s">
        <v>47</v>
      </c>
      <c r="E33" s="5" t="s">
        <v>11</v>
      </c>
      <c r="F33" s="5"/>
      <c r="G33" s="5" t="s">
        <v>204</v>
      </c>
      <c r="H33" s="5">
        <f t="shared" si="0"/>
        <v>1</v>
      </c>
      <c r="I33" s="5">
        <f t="shared" si="3"/>
        <v>3</v>
      </c>
      <c r="J33" s="5">
        <v>10</v>
      </c>
      <c r="K33" s="5" t="s">
        <v>48</v>
      </c>
      <c r="L33" s="5"/>
      <c r="M33" s="5"/>
      <c r="N33" s="5"/>
      <c r="O33" s="5"/>
      <c r="P33" s="5"/>
      <c r="Q33" s="5"/>
    </row>
    <row r="34" spans="1:17" x14ac:dyDescent="0.4">
      <c r="A34" s="5">
        <v>32</v>
      </c>
      <c r="B34" s="5" t="s">
        <v>8</v>
      </c>
      <c r="C34" s="5" t="s">
        <v>29</v>
      </c>
      <c r="D34" s="5" t="s">
        <v>30</v>
      </c>
      <c r="E34" s="5" t="s">
        <v>11</v>
      </c>
      <c r="F34" s="5"/>
      <c r="G34" s="5" t="s">
        <v>204</v>
      </c>
      <c r="H34" s="5">
        <f t="shared" si="0"/>
        <v>2</v>
      </c>
      <c r="I34" s="5">
        <f t="shared" si="3"/>
        <v>6</v>
      </c>
      <c r="J34" s="5">
        <v>10</v>
      </c>
      <c r="K34" s="5" t="s">
        <v>31</v>
      </c>
      <c r="L34" s="5"/>
      <c r="M34" s="5"/>
      <c r="N34" s="5"/>
      <c r="O34" s="5"/>
      <c r="P34" s="5"/>
      <c r="Q34" s="5"/>
    </row>
    <row r="35" spans="1:17" x14ac:dyDescent="0.4">
      <c r="A35" s="5">
        <v>33</v>
      </c>
      <c r="B35" s="5" t="s">
        <v>8</v>
      </c>
      <c r="C35" s="5" t="s">
        <v>41</v>
      </c>
      <c r="D35" s="5" t="s">
        <v>36</v>
      </c>
      <c r="E35" s="5" t="s">
        <v>11</v>
      </c>
      <c r="F35" s="5"/>
      <c r="G35" s="5" t="s">
        <v>204</v>
      </c>
      <c r="H35" s="5">
        <f t="shared" si="0"/>
        <v>2</v>
      </c>
      <c r="I35" s="5">
        <f t="shared" si="3"/>
        <v>6</v>
      </c>
      <c r="J35" s="5">
        <v>10</v>
      </c>
      <c r="K35" s="5" t="s">
        <v>42</v>
      </c>
      <c r="L35" s="5"/>
      <c r="M35" s="5"/>
      <c r="N35" s="5"/>
      <c r="O35" s="5"/>
      <c r="P35" s="5"/>
      <c r="Q35" s="5"/>
    </row>
    <row r="36" spans="1:17" x14ac:dyDescent="0.4">
      <c r="A36" s="5">
        <v>34</v>
      </c>
      <c r="B36" s="5" t="s">
        <v>8</v>
      </c>
      <c r="C36" s="5" t="s">
        <v>35</v>
      </c>
      <c r="D36" s="5" t="s">
        <v>36</v>
      </c>
      <c r="E36" s="5" t="s">
        <v>11</v>
      </c>
      <c r="F36" s="5"/>
      <c r="G36" s="5" t="s">
        <v>204</v>
      </c>
      <c r="H36" s="5">
        <f t="shared" ref="H36:H63" si="4">LEN(K36)-LEN(SUBSTITUTE(K36,",",""))+1</f>
        <v>5</v>
      </c>
      <c r="I36" s="5">
        <f t="shared" si="3"/>
        <v>15</v>
      </c>
      <c r="J36" s="5">
        <v>20</v>
      </c>
      <c r="K36" s="5" t="s">
        <v>37</v>
      </c>
      <c r="L36" s="5"/>
      <c r="M36" s="5"/>
      <c r="N36" s="5"/>
      <c r="O36" s="5"/>
      <c r="P36" s="5"/>
      <c r="Q36" s="5"/>
    </row>
    <row r="37" spans="1:17" x14ac:dyDescent="0.4">
      <c r="A37" s="5">
        <v>35</v>
      </c>
      <c r="B37" s="5" t="s">
        <v>118</v>
      </c>
      <c r="C37" s="5" t="s">
        <v>125</v>
      </c>
      <c r="D37" s="5" t="s">
        <v>126</v>
      </c>
      <c r="E37" s="5" t="s">
        <v>127</v>
      </c>
      <c r="F37" s="5"/>
      <c r="G37" s="5" t="s">
        <v>12</v>
      </c>
      <c r="H37" s="5">
        <f t="shared" si="4"/>
        <v>44</v>
      </c>
      <c r="I37" s="5">
        <f t="shared" si="3"/>
        <v>132</v>
      </c>
      <c r="J37" s="5">
        <v>140</v>
      </c>
      <c r="K37" s="5" t="s">
        <v>128</v>
      </c>
      <c r="L37" s="5"/>
      <c r="M37" s="5"/>
      <c r="N37" s="5"/>
      <c r="O37" s="5"/>
      <c r="P37" s="5"/>
      <c r="Q37" s="5"/>
    </row>
    <row r="38" spans="1:17" x14ac:dyDescent="0.4">
      <c r="A38" s="5">
        <v>36</v>
      </c>
      <c r="B38" s="5" t="s">
        <v>118</v>
      </c>
      <c r="C38" s="5" t="s">
        <v>150</v>
      </c>
      <c r="D38" s="5" t="s">
        <v>151</v>
      </c>
      <c r="E38" s="5" t="s">
        <v>127</v>
      </c>
      <c r="F38" s="5"/>
      <c r="G38" s="5" t="s">
        <v>12</v>
      </c>
      <c r="H38" s="5">
        <f t="shared" si="4"/>
        <v>15</v>
      </c>
      <c r="I38" s="5">
        <f t="shared" si="3"/>
        <v>45</v>
      </c>
      <c r="J38" s="5">
        <v>50</v>
      </c>
      <c r="K38" s="5" t="s">
        <v>152</v>
      </c>
      <c r="L38" s="5"/>
      <c r="M38" s="5"/>
      <c r="N38" s="5"/>
      <c r="O38" s="5"/>
      <c r="P38" s="5"/>
      <c r="Q38" s="5"/>
    </row>
    <row r="39" spans="1:17" x14ac:dyDescent="0.4">
      <c r="A39" s="5">
        <v>37</v>
      </c>
      <c r="B39" s="5" t="s">
        <v>118</v>
      </c>
      <c r="C39" s="5" t="s">
        <v>129</v>
      </c>
      <c r="D39" s="5" t="s">
        <v>130</v>
      </c>
      <c r="E39" s="5" t="s">
        <v>127</v>
      </c>
      <c r="F39" s="5"/>
      <c r="G39" s="5" t="s">
        <v>12</v>
      </c>
      <c r="H39" s="5">
        <f t="shared" si="4"/>
        <v>5</v>
      </c>
      <c r="I39" s="5">
        <f t="shared" si="3"/>
        <v>15</v>
      </c>
      <c r="J39" s="5">
        <v>20</v>
      </c>
      <c r="K39" s="5" t="s">
        <v>131</v>
      </c>
      <c r="L39" s="5"/>
      <c r="M39" s="5"/>
      <c r="N39" s="5"/>
      <c r="O39" s="5"/>
      <c r="P39" s="5"/>
      <c r="Q39" s="5"/>
    </row>
    <row r="40" spans="1:17" x14ac:dyDescent="0.4">
      <c r="A40" s="5">
        <v>38</v>
      </c>
      <c r="B40" s="5" t="s">
        <v>118</v>
      </c>
      <c r="C40" s="5" t="s">
        <v>132</v>
      </c>
      <c r="D40" s="5" t="s">
        <v>133</v>
      </c>
      <c r="E40" s="5" t="s">
        <v>127</v>
      </c>
      <c r="F40" s="5"/>
      <c r="G40" s="5" t="s">
        <v>12</v>
      </c>
      <c r="H40" s="5">
        <f t="shared" si="4"/>
        <v>12</v>
      </c>
      <c r="I40" s="5">
        <f t="shared" si="3"/>
        <v>36</v>
      </c>
      <c r="J40" s="5">
        <v>40</v>
      </c>
      <c r="K40" s="5" t="s">
        <v>134</v>
      </c>
      <c r="L40" s="5"/>
      <c r="M40" s="5"/>
      <c r="N40" s="5"/>
      <c r="O40" s="5"/>
      <c r="P40" s="5"/>
      <c r="Q40" s="5"/>
    </row>
    <row r="41" spans="1:17" x14ac:dyDescent="0.4">
      <c r="A41" s="5">
        <v>39</v>
      </c>
      <c r="B41" s="5" t="s">
        <v>118</v>
      </c>
      <c r="C41" s="5" t="s">
        <v>147</v>
      </c>
      <c r="D41" s="5" t="s">
        <v>148</v>
      </c>
      <c r="E41" s="5" t="s">
        <v>127</v>
      </c>
      <c r="F41" s="5"/>
      <c r="G41" s="5" t="s">
        <v>12</v>
      </c>
      <c r="H41" s="5">
        <f t="shared" si="4"/>
        <v>1</v>
      </c>
      <c r="I41" s="5">
        <f t="shared" si="3"/>
        <v>3</v>
      </c>
      <c r="J41" s="5">
        <v>10</v>
      </c>
      <c r="K41" s="5" t="s">
        <v>149</v>
      </c>
      <c r="L41" s="5"/>
      <c r="M41" s="5"/>
      <c r="N41" s="5"/>
      <c r="O41" s="5"/>
      <c r="P41" s="5"/>
      <c r="Q41" s="5"/>
    </row>
    <row r="42" spans="1:17" x14ac:dyDescent="0.4">
      <c r="A42" s="5">
        <v>40</v>
      </c>
      <c r="B42" s="5" t="s">
        <v>118</v>
      </c>
      <c r="C42" s="5" t="s">
        <v>138</v>
      </c>
      <c r="D42" s="5" t="s">
        <v>139</v>
      </c>
      <c r="E42" s="5" t="s">
        <v>127</v>
      </c>
      <c r="F42" s="5"/>
      <c r="G42" s="5" t="s">
        <v>12</v>
      </c>
      <c r="H42" s="5">
        <f t="shared" si="4"/>
        <v>1</v>
      </c>
      <c r="I42" s="5">
        <f t="shared" si="3"/>
        <v>3</v>
      </c>
      <c r="J42" s="5">
        <v>10</v>
      </c>
      <c r="K42" s="5" t="s">
        <v>140</v>
      </c>
      <c r="L42" s="5"/>
      <c r="M42" s="5"/>
      <c r="N42" s="5"/>
      <c r="O42" s="5"/>
      <c r="P42" s="5"/>
      <c r="Q42" s="5"/>
    </row>
    <row r="43" spans="1:17" x14ac:dyDescent="0.4">
      <c r="A43" s="5">
        <v>41</v>
      </c>
      <c r="B43" s="5" t="s">
        <v>118</v>
      </c>
      <c r="C43" s="5" t="s">
        <v>135</v>
      </c>
      <c r="D43" s="5" t="s">
        <v>136</v>
      </c>
      <c r="E43" s="5" t="s">
        <v>127</v>
      </c>
      <c r="F43" s="5"/>
      <c r="G43" s="5" t="s">
        <v>12</v>
      </c>
      <c r="H43" s="5">
        <f t="shared" si="4"/>
        <v>1</v>
      </c>
      <c r="I43" s="5">
        <f t="shared" si="3"/>
        <v>3</v>
      </c>
      <c r="J43" s="5">
        <v>10</v>
      </c>
      <c r="K43" s="5" t="s">
        <v>137</v>
      </c>
      <c r="L43" s="5"/>
      <c r="M43" s="5"/>
      <c r="N43" s="5"/>
      <c r="O43" s="5"/>
      <c r="P43" s="5"/>
      <c r="Q43" s="5"/>
    </row>
    <row r="44" spans="1:17" x14ac:dyDescent="0.4">
      <c r="A44" s="5">
        <v>42</v>
      </c>
      <c r="B44" s="5" t="s">
        <v>118</v>
      </c>
      <c r="C44" s="5" t="s">
        <v>184</v>
      </c>
      <c r="D44" s="5" t="s">
        <v>185</v>
      </c>
      <c r="E44" s="5" t="s">
        <v>127</v>
      </c>
      <c r="F44" s="5"/>
      <c r="G44" s="5" t="s">
        <v>12</v>
      </c>
      <c r="H44" s="5">
        <f t="shared" si="4"/>
        <v>1</v>
      </c>
      <c r="I44" s="5">
        <f t="shared" si="3"/>
        <v>3</v>
      </c>
      <c r="J44" s="5">
        <v>10</v>
      </c>
      <c r="K44" s="5" t="s">
        <v>186</v>
      </c>
      <c r="L44" s="5"/>
      <c r="M44" s="5"/>
      <c r="N44" s="5"/>
      <c r="O44" s="5"/>
      <c r="P44" s="5"/>
      <c r="Q44" s="5"/>
    </row>
    <row r="45" spans="1:17" x14ac:dyDescent="0.4">
      <c r="A45" s="5">
        <v>43</v>
      </c>
      <c r="B45" s="5" t="s">
        <v>118</v>
      </c>
      <c r="C45" s="5" t="s">
        <v>169</v>
      </c>
      <c r="D45" s="5" t="s">
        <v>170</v>
      </c>
      <c r="E45" s="5" t="s">
        <v>127</v>
      </c>
      <c r="F45" s="5"/>
      <c r="G45" s="5" t="s">
        <v>12</v>
      </c>
      <c r="H45" s="5">
        <f t="shared" si="4"/>
        <v>1</v>
      </c>
      <c r="I45" s="5">
        <f t="shared" si="3"/>
        <v>3</v>
      </c>
      <c r="J45" s="5">
        <v>10</v>
      </c>
      <c r="K45" s="5" t="s">
        <v>171</v>
      </c>
      <c r="L45" s="5"/>
      <c r="M45" s="5"/>
      <c r="N45" s="5"/>
      <c r="O45" s="5"/>
      <c r="P45" s="5"/>
      <c r="Q45" s="5"/>
    </row>
    <row r="46" spans="1:17" x14ac:dyDescent="0.4">
      <c r="A46" s="5">
        <v>44</v>
      </c>
      <c r="B46" s="5" t="s">
        <v>118</v>
      </c>
      <c r="C46" s="5" t="s">
        <v>160</v>
      </c>
      <c r="D46" s="5" t="s">
        <v>161</v>
      </c>
      <c r="E46" s="5" t="s">
        <v>127</v>
      </c>
      <c r="F46" s="5"/>
      <c r="G46" s="5" t="s">
        <v>12</v>
      </c>
      <c r="H46" s="5">
        <f t="shared" si="4"/>
        <v>1</v>
      </c>
      <c r="I46" s="5">
        <f t="shared" si="3"/>
        <v>3</v>
      </c>
      <c r="J46" s="5">
        <v>10</v>
      </c>
      <c r="K46" s="5" t="s">
        <v>162</v>
      </c>
      <c r="L46" s="5"/>
      <c r="M46" s="5"/>
      <c r="N46" s="5"/>
      <c r="O46" s="5"/>
      <c r="P46" s="5"/>
      <c r="Q46" s="5"/>
    </row>
    <row r="47" spans="1:17" x14ac:dyDescent="0.4">
      <c r="A47" s="5">
        <v>45</v>
      </c>
      <c r="B47" s="5" t="s">
        <v>118</v>
      </c>
      <c r="C47" s="5" t="s">
        <v>172</v>
      </c>
      <c r="D47" s="5" t="s">
        <v>173</v>
      </c>
      <c r="E47" s="5" t="s">
        <v>127</v>
      </c>
      <c r="F47" s="5"/>
      <c r="G47" s="5" t="s">
        <v>12</v>
      </c>
      <c r="H47" s="5">
        <f t="shared" si="4"/>
        <v>3</v>
      </c>
      <c r="I47" s="5">
        <f t="shared" si="3"/>
        <v>9</v>
      </c>
      <c r="J47" s="5">
        <v>20</v>
      </c>
      <c r="K47" s="5" t="s">
        <v>174</v>
      </c>
      <c r="L47" s="5"/>
      <c r="M47" s="5"/>
      <c r="N47" s="5"/>
      <c r="O47" s="5"/>
      <c r="P47" s="5"/>
      <c r="Q47" s="5"/>
    </row>
    <row r="48" spans="1:17" x14ac:dyDescent="0.4">
      <c r="A48" s="5">
        <v>46</v>
      </c>
      <c r="B48" s="5" t="s">
        <v>118</v>
      </c>
      <c r="C48" s="5" t="s">
        <v>175</v>
      </c>
      <c r="D48" s="5" t="s">
        <v>176</v>
      </c>
      <c r="E48" s="5" t="s">
        <v>127</v>
      </c>
      <c r="F48" s="5"/>
      <c r="G48" s="5" t="s">
        <v>12</v>
      </c>
      <c r="H48" s="5">
        <f t="shared" si="4"/>
        <v>4</v>
      </c>
      <c r="I48" s="5">
        <f t="shared" si="3"/>
        <v>12</v>
      </c>
      <c r="J48" s="5">
        <v>20</v>
      </c>
      <c r="K48" s="5" t="s">
        <v>177</v>
      </c>
      <c r="L48" s="5"/>
      <c r="M48" s="5"/>
      <c r="N48" s="5"/>
      <c r="O48" s="5"/>
      <c r="P48" s="5"/>
      <c r="Q48" s="5"/>
    </row>
    <row r="49" spans="1:17" x14ac:dyDescent="0.4">
      <c r="A49" s="5">
        <v>47</v>
      </c>
      <c r="B49" s="5" t="s">
        <v>118</v>
      </c>
      <c r="C49" s="5" t="s">
        <v>203</v>
      </c>
      <c r="D49" s="5" t="s">
        <v>196</v>
      </c>
      <c r="E49" s="5" t="s">
        <v>127</v>
      </c>
      <c r="F49" s="5"/>
      <c r="G49" s="5" t="s">
        <v>12</v>
      </c>
      <c r="H49" s="5">
        <f t="shared" si="4"/>
        <v>1</v>
      </c>
      <c r="I49" s="5">
        <f t="shared" si="3"/>
        <v>3</v>
      </c>
      <c r="J49" s="5">
        <v>10</v>
      </c>
      <c r="K49" s="5" t="s">
        <v>197</v>
      </c>
      <c r="L49" s="5"/>
      <c r="M49" s="5"/>
      <c r="N49" s="5"/>
      <c r="O49" s="5"/>
      <c r="P49" s="5"/>
      <c r="Q49" s="5"/>
    </row>
    <row r="50" spans="1:17" x14ac:dyDescent="0.4">
      <c r="A50" s="5">
        <v>48</v>
      </c>
      <c r="B50" s="5" t="s">
        <v>118</v>
      </c>
      <c r="C50" s="5" t="s">
        <v>141</v>
      </c>
      <c r="D50" s="5" t="s">
        <v>142</v>
      </c>
      <c r="E50" s="5" t="s">
        <v>127</v>
      </c>
      <c r="F50" s="5"/>
      <c r="G50" s="5" t="s">
        <v>12</v>
      </c>
      <c r="H50" s="5">
        <f t="shared" si="4"/>
        <v>1</v>
      </c>
      <c r="I50" s="5">
        <f t="shared" si="3"/>
        <v>3</v>
      </c>
      <c r="J50" s="5">
        <v>10</v>
      </c>
      <c r="K50" s="5" t="s">
        <v>143</v>
      </c>
      <c r="L50" s="5"/>
      <c r="M50" s="5"/>
      <c r="N50" s="5"/>
      <c r="O50" s="5"/>
      <c r="P50" s="5"/>
      <c r="Q50" s="5"/>
    </row>
    <row r="51" spans="1:17" x14ac:dyDescent="0.4">
      <c r="A51" s="5">
        <v>49</v>
      </c>
      <c r="B51" s="5" t="s">
        <v>118</v>
      </c>
      <c r="C51" s="5" t="s">
        <v>163</v>
      </c>
      <c r="D51" s="5" t="s">
        <v>164</v>
      </c>
      <c r="E51" s="5" t="s">
        <v>127</v>
      </c>
      <c r="F51" s="5"/>
      <c r="G51" s="5" t="s">
        <v>12</v>
      </c>
      <c r="H51" s="5">
        <f t="shared" si="4"/>
        <v>1</v>
      </c>
      <c r="I51" s="5">
        <f t="shared" si="3"/>
        <v>3</v>
      </c>
      <c r="J51" s="5">
        <v>10</v>
      </c>
      <c r="K51" s="5" t="s">
        <v>165</v>
      </c>
      <c r="L51" s="5"/>
      <c r="M51" s="5"/>
      <c r="N51" s="5"/>
      <c r="O51" s="5"/>
      <c r="P51" s="5"/>
      <c r="Q51" s="5"/>
    </row>
    <row r="52" spans="1:17" x14ac:dyDescent="0.4">
      <c r="A52" s="5">
        <v>50</v>
      </c>
      <c r="B52" s="5" t="s">
        <v>118</v>
      </c>
      <c r="C52" s="5" t="s">
        <v>178</v>
      </c>
      <c r="D52" s="5" t="s">
        <v>179</v>
      </c>
      <c r="E52" s="5" t="s">
        <v>127</v>
      </c>
      <c r="F52" s="5"/>
      <c r="G52" s="5" t="s">
        <v>12</v>
      </c>
      <c r="H52" s="5">
        <f t="shared" si="4"/>
        <v>4</v>
      </c>
      <c r="I52" s="5">
        <f t="shared" si="3"/>
        <v>12</v>
      </c>
      <c r="J52" s="5">
        <v>20</v>
      </c>
      <c r="K52" s="5" t="s">
        <v>180</v>
      </c>
      <c r="L52" s="5"/>
      <c r="M52" s="5"/>
      <c r="N52" s="5"/>
      <c r="O52" s="5"/>
      <c r="P52" s="5"/>
      <c r="Q52" s="5"/>
    </row>
    <row r="53" spans="1:17" x14ac:dyDescent="0.4">
      <c r="A53" s="5">
        <v>51</v>
      </c>
      <c r="B53" s="5" t="s">
        <v>118</v>
      </c>
      <c r="C53" s="5" t="s">
        <v>198</v>
      </c>
      <c r="D53" s="5" t="s">
        <v>199</v>
      </c>
      <c r="E53" s="5" t="s">
        <v>127</v>
      </c>
      <c r="F53" s="5"/>
      <c r="G53" s="5" t="s">
        <v>12</v>
      </c>
      <c r="H53" s="5">
        <f t="shared" si="4"/>
        <v>2</v>
      </c>
      <c r="I53" s="5">
        <f t="shared" si="3"/>
        <v>6</v>
      </c>
      <c r="J53" s="5">
        <v>10</v>
      </c>
      <c r="K53" s="5" t="s">
        <v>200</v>
      </c>
      <c r="L53" s="5"/>
      <c r="M53" s="5"/>
      <c r="N53" s="5"/>
      <c r="O53" s="5"/>
      <c r="P53" s="5"/>
      <c r="Q53" s="5"/>
    </row>
    <row r="54" spans="1:17" x14ac:dyDescent="0.4">
      <c r="A54" s="5">
        <v>52</v>
      </c>
      <c r="B54" s="5" t="s">
        <v>118</v>
      </c>
      <c r="C54" s="5" t="s">
        <v>153</v>
      </c>
      <c r="D54" s="5" t="s">
        <v>154</v>
      </c>
      <c r="E54" s="5" t="s">
        <v>127</v>
      </c>
      <c r="F54" s="5"/>
      <c r="G54" s="5" t="s">
        <v>12</v>
      </c>
      <c r="H54" s="5">
        <f t="shared" si="4"/>
        <v>1</v>
      </c>
      <c r="I54" s="5">
        <f t="shared" si="3"/>
        <v>3</v>
      </c>
      <c r="J54" s="5">
        <v>10</v>
      </c>
      <c r="K54" s="5" t="s">
        <v>155</v>
      </c>
      <c r="L54" s="5"/>
      <c r="M54" s="5"/>
      <c r="N54" s="5"/>
      <c r="O54" s="5"/>
      <c r="P54" s="5"/>
      <c r="Q54" s="5"/>
    </row>
    <row r="55" spans="1:17" x14ac:dyDescent="0.4">
      <c r="A55" s="5">
        <v>53</v>
      </c>
      <c r="B55" s="5" t="s">
        <v>118</v>
      </c>
      <c r="C55" s="5" t="s">
        <v>193</v>
      </c>
      <c r="D55" s="5" t="s">
        <v>194</v>
      </c>
      <c r="E55" s="5" t="s">
        <v>127</v>
      </c>
      <c r="F55" s="5"/>
      <c r="G55" s="5" t="s">
        <v>12</v>
      </c>
      <c r="H55" s="5">
        <f t="shared" si="4"/>
        <v>32</v>
      </c>
      <c r="I55" s="5">
        <f t="shared" si="3"/>
        <v>96</v>
      </c>
      <c r="J55" s="5">
        <v>110</v>
      </c>
      <c r="K55" s="5" t="s">
        <v>195</v>
      </c>
      <c r="L55" s="5"/>
      <c r="M55" s="5"/>
      <c r="N55" s="5"/>
      <c r="O55" s="5"/>
      <c r="P55" s="5"/>
      <c r="Q55" s="5"/>
    </row>
    <row r="56" spans="1:17" x14ac:dyDescent="0.4">
      <c r="A56" s="5">
        <v>54</v>
      </c>
      <c r="B56" s="5" t="s">
        <v>118</v>
      </c>
      <c r="C56" s="5" t="s">
        <v>187</v>
      </c>
      <c r="D56" s="5" t="s">
        <v>188</v>
      </c>
      <c r="E56" s="5" t="s">
        <v>127</v>
      </c>
      <c r="F56" s="5"/>
      <c r="G56" s="5" t="s">
        <v>12</v>
      </c>
      <c r="H56" s="5">
        <f t="shared" si="4"/>
        <v>4</v>
      </c>
      <c r="I56" s="5">
        <f t="shared" si="3"/>
        <v>12</v>
      </c>
      <c r="J56" s="5">
        <v>20</v>
      </c>
      <c r="K56" s="5" t="s">
        <v>189</v>
      </c>
      <c r="L56" s="5"/>
      <c r="M56" s="5"/>
      <c r="N56" s="5"/>
      <c r="O56" s="5"/>
      <c r="P56" s="5"/>
      <c r="Q56" s="5"/>
    </row>
    <row r="57" spans="1:17" x14ac:dyDescent="0.4">
      <c r="A57" s="5">
        <v>55</v>
      </c>
      <c r="B57" s="5" t="s">
        <v>118</v>
      </c>
      <c r="C57" s="5" t="s">
        <v>181</v>
      </c>
      <c r="D57" s="5" t="s">
        <v>182</v>
      </c>
      <c r="E57" s="5" t="s">
        <v>127</v>
      </c>
      <c r="F57" s="5"/>
      <c r="G57" s="5" t="s">
        <v>12</v>
      </c>
      <c r="H57" s="5">
        <f t="shared" si="4"/>
        <v>1</v>
      </c>
      <c r="I57" s="5">
        <f t="shared" si="3"/>
        <v>3</v>
      </c>
      <c r="J57" s="5">
        <v>10</v>
      </c>
      <c r="K57" s="5" t="s">
        <v>183</v>
      </c>
      <c r="L57" s="5"/>
      <c r="M57" s="5"/>
      <c r="N57" s="5"/>
      <c r="O57" s="5"/>
      <c r="P57" s="5"/>
      <c r="Q57" s="5"/>
    </row>
    <row r="58" spans="1:17" x14ac:dyDescent="0.4">
      <c r="A58" s="5">
        <v>56</v>
      </c>
      <c r="B58" s="5" t="s">
        <v>118</v>
      </c>
      <c r="C58" s="5" t="s">
        <v>190</v>
      </c>
      <c r="D58" s="5" t="s">
        <v>191</v>
      </c>
      <c r="E58" s="5" t="s">
        <v>127</v>
      </c>
      <c r="F58" s="5"/>
      <c r="G58" s="5" t="s">
        <v>12</v>
      </c>
      <c r="H58" s="5">
        <f t="shared" si="4"/>
        <v>1</v>
      </c>
      <c r="I58" s="5">
        <f t="shared" si="3"/>
        <v>3</v>
      </c>
      <c r="J58" s="5">
        <v>10</v>
      </c>
      <c r="K58" s="5" t="s">
        <v>192</v>
      </c>
      <c r="L58" s="5"/>
      <c r="M58" s="5"/>
      <c r="N58" s="5"/>
      <c r="O58" s="5"/>
      <c r="P58" s="5"/>
      <c r="Q58" s="5"/>
    </row>
    <row r="59" spans="1:17" x14ac:dyDescent="0.4">
      <c r="A59" s="5">
        <v>57</v>
      </c>
      <c r="B59" s="5" t="s">
        <v>118</v>
      </c>
      <c r="C59" s="5" t="s">
        <v>166</v>
      </c>
      <c r="D59" s="5" t="s">
        <v>167</v>
      </c>
      <c r="E59" s="5" t="s">
        <v>127</v>
      </c>
      <c r="F59" s="5"/>
      <c r="G59" s="5" t="s">
        <v>12</v>
      </c>
      <c r="H59" s="5">
        <f t="shared" si="4"/>
        <v>1</v>
      </c>
      <c r="I59" s="5">
        <f t="shared" si="3"/>
        <v>3</v>
      </c>
      <c r="J59" s="5">
        <v>10</v>
      </c>
      <c r="K59" s="5" t="s">
        <v>168</v>
      </c>
      <c r="L59" s="5"/>
      <c r="M59" s="5"/>
      <c r="N59" s="5"/>
      <c r="O59" s="5"/>
      <c r="P59" s="5"/>
      <c r="Q59" s="5"/>
    </row>
    <row r="60" spans="1:17" x14ac:dyDescent="0.4">
      <c r="A60" s="5">
        <v>58</v>
      </c>
      <c r="B60" s="5" t="s">
        <v>118</v>
      </c>
      <c r="C60" s="5" t="s">
        <v>144</v>
      </c>
      <c r="D60" s="5" t="s">
        <v>145</v>
      </c>
      <c r="E60" s="5" t="s">
        <v>127</v>
      </c>
      <c r="F60" s="5"/>
      <c r="G60" s="5" t="s">
        <v>12</v>
      </c>
      <c r="H60" s="5">
        <f t="shared" si="4"/>
        <v>2</v>
      </c>
      <c r="I60" s="5">
        <f t="shared" si="3"/>
        <v>6</v>
      </c>
      <c r="J60" s="5">
        <v>10</v>
      </c>
      <c r="K60" s="5" t="s">
        <v>146</v>
      </c>
      <c r="L60" s="5"/>
      <c r="M60" s="5"/>
      <c r="N60" s="5"/>
      <c r="O60" s="5"/>
      <c r="P60" s="5"/>
      <c r="Q60" s="5"/>
    </row>
    <row r="61" spans="1:17" x14ac:dyDescent="0.4">
      <c r="A61" s="5">
        <v>59</v>
      </c>
      <c r="B61" s="5" t="s">
        <v>118</v>
      </c>
      <c r="C61" s="5" t="s">
        <v>122</v>
      </c>
      <c r="D61" s="5" t="s">
        <v>123</v>
      </c>
      <c r="E61" s="5" t="s">
        <v>123</v>
      </c>
      <c r="F61" s="5"/>
      <c r="G61" s="5" t="s">
        <v>11</v>
      </c>
      <c r="H61" s="5">
        <f t="shared" si="4"/>
        <v>1</v>
      </c>
      <c r="I61" s="5">
        <f t="shared" si="2"/>
        <v>3</v>
      </c>
      <c r="J61" s="5">
        <v>10</v>
      </c>
      <c r="K61" s="5" t="s">
        <v>124</v>
      </c>
      <c r="L61" s="5"/>
      <c r="M61" s="5"/>
      <c r="N61" s="5"/>
      <c r="O61" s="5"/>
      <c r="P61" s="5"/>
      <c r="Q61" s="5"/>
    </row>
    <row r="62" spans="1:17" x14ac:dyDescent="0.4">
      <c r="A62" s="5">
        <v>60</v>
      </c>
      <c r="B62" s="5" t="s">
        <v>118</v>
      </c>
      <c r="C62" s="5" t="s">
        <v>119</v>
      </c>
      <c r="D62" s="5" t="s">
        <v>120</v>
      </c>
      <c r="E62" s="5" t="s">
        <v>120</v>
      </c>
      <c r="F62" s="5"/>
      <c r="G62" s="5" t="s">
        <v>11</v>
      </c>
      <c r="H62" s="5">
        <f t="shared" si="4"/>
        <v>5</v>
      </c>
      <c r="I62" s="5">
        <f t="shared" si="2"/>
        <v>15</v>
      </c>
      <c r="J62" s="5">
        <v>20</v>
      </c>
      <c r="K62" s="5" t="s">
        <v>121</v>
      </c>
      <c r="L62" s="5"/>
      <c r="M62" s="5"/>
      <c r="N62" s="5"/>
      <c r="O62" s="5"/>
      <c r="P62" s="5"/>
      <c r="Q62" s="5"/>
    </row>
    <row r="63" spans="1:17" x14ac:dyDescent="0.4">
      <c r="A63" s="5">
        <v>61</v>
      </c>
      <c r="B63" s="5" t="s">
        <v>118</v>
      </c>
      <c r="C63" s="5" t="s">
        <v>156</v>
      </c>
      <c r="D63" s="5" t="s">
        <v>157</v>
      </c>
      <c r="E63" s="5" t="s">
        <v>127</v>
      </c>
      <c r="F63" s="5" t="s">
        <v>158</v>
      </c>
      <c r="G63" s="5" t="s">
        <v>12</v>
      </c>
      <c r="H63" s="5">
        <f t="shared" si="4"/>
        <v>1</v>
      </c>
      <c r="I63" s="5">
        <f t="shared" si="2"/>
        <v>3</v>
      </c>
      <c r="J63" s="5">
        <v>10</v>
      </c>
      <c r="K63" s="5" t="s">
        <v>159</v>
      </c>
      <c r="L63" s="5"/>
      <c r="M63" s="5"/>
      <c r="N63" s="5"/>
      <c r="O63" s="5"/>
      <c r="P63" s="5"/>
      <c r="Q63" s="5"/>
    </row>
    <row r="64" spans="1:17" x14ac:dyDescent="0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</sheetData>
  <sortState xmlns:xlrd2="http://schemas.microsoft.com/office/spreadsheetml/2017/richdata2" ref="C26:P36">
    <sortCondition ref="C26"/>
  </sortState>
  <mergeCells count="1">
    <mergeCell ref="A1:G2"/>
  </mergeCells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CI_GENERAL_B'D_20200103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이승훈</dc:creator>
  <cp:lastModifiedBy>seung</cp:lastModifiedBy>
  <dcterms:created xsi:type="dcterms:W3CDTF">2020-01-09T08:46:23Z</dcterms:created>
  <dcterms:modified xsi:type="dcterms:W3CDTF">2020-01-09T09:03:14Z</dcterms:modified>
</cp:coreProperties>
</file>