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nwi\Desktop\5.Semester\Miniforschungsprojekt\Model_Deutschland_Sina\CESM\Data\Techmap\"/>
    </mc:Choice>
  </mc:AlternateContent>
  <xr:revisionPtr revIDLastSave="0" documentId="13_ncr:1_{3A60DA33-3A9C-48CC-B80B-8056D30B6A22}" xr6:coauthVersionLast="47" xr6:coauthVersionMax="47" xr10:uidLastSave="{00000000-0000-0000-0000-000000000000}"/>
  <bookViews>
    <workbookView xWindow="-120" yWindow="-120" windowWidth="20730" windowHeight="11160" activeTab="5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Barbosa</author>
  </authors>
  <commentList>
    <comment ref="P8" authorId="0" shapeId="0" xr:uid="{3280D080-C8B9-4589-9F0D-9951B0085697}">
      <text>
        <r>
          <rPr>
            <b/>
            <sz val="9"/>
            <color indexed="81"/>
            <rFont val="Segoe UI"/>
            <family val="2"/>
          </rPr>
          <t>Julia_HiWi:
e2010</t>
        </r>
      </text>
    </comment>
    <comment ref="U37" authorId="0" shapeId="0" xr:uid="{9EA72051-5A6A-43BE-8FC5-86617ECD0F07}">
      <text>
        <r>
          <rPr>
            <b/>
            <sz val="9"/>
            <color indexed="81"/>
            <rFont val="Segoe UI"/>
            <family val="2"/>
          </rPr>
          <t>Julia_HiWi:
[2015 0.2; 2035 0]</t>
        </r>
      </text>
    </comment>
    <comment ref="V37" authorId="0" shapeId="0" xr:uid="{93CE86A8-E4A8-4061-B4D2-D47E8DC1D70B}">
      <text>
        <r>
          <rPr>
            <b/>
            <sz val="9"/>
            <color indexed="81"/>
            <rFont val="Segoe UI"/>
            <family val="2"/>
          </rPr>
          <t>Julia_HiWi:
0.2</t>
        </r>
      </text>
    </comment>
    <comment ref="A44" authorId="0" shapeId="0" xr:uid="{D8091E34-3A39-4E0E-BC88-A59362A5C67F}">
      <text>
        <r>
          <rPr>
            <b/>
            <sz val="9"/>
            <color indexed="81"/>
            <rFont val="Segoe UI"/>
            <family val="2"/>
          </rPr>
          <t>Julia_HiWi:
Killed</t>
        </r>
      </text>
    </comment>
    <comment ref="R67" authorId="0" shapeId="0" xr:uid="{A05842B0-5DE2-42BE-9951-7586F921D278}">
      <text>
        <r>
          <rPr>
            <b/>
            <sz val="9"/>
            <color indexed="81"/>
            <rFont val="Segoe UI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Biogas</t>
        </r>
      </text>
    </comment>
  </commentList>
</comments>
</file>

<file path=xl/sharedStrings.xml><?xml version="1.0" encoding="utf-8"?>
<sst xmlns="http://schemas.openxmlformats.org/spreadsheetml/2006/main" count="572" uniqueCount="241">
  <si>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</si>
  <si>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</si>
  <si>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</si>
  <si>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</si>
  <si>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</si>
  <si>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</si>
  <si>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</si>
  <si>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</si>
  <si>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</si>
  <si>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</si>
  <si>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</si>
  <si>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</si>
  <si>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</si>
  <si>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</si>
  <si>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</si>
  <si>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</si>
  <si>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</si>
  <si>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</si>
  <si>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</si>
  <si>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</si>
  <si>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</si>
  <si>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</si>
  <si>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</si>
  <si>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</si>
  <si>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</si>
  <si>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</si>
  <si>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</si>
  <si>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</si>
  <si>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</si>
  <si>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</si>
  <si>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</si>
  <si>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</si>
  <si>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</si>
  <si>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</si>
  <si>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</si>
  <si>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</si>
  <si>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</si>
  <si>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</si>
  <si>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</si>
  <si>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</si>
  <si>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</si>
  <si>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</si>
  <si>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</si>
  <si>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</si>
  <si>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</si>
  <si>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</si>
  <si>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</si>
  <si>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</si>
  <si>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</si>
  <si>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</si>
  <si>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</si>
  <si>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[2015 3320;2050 2280]</t>
  </si>
  <si>
    <t>[2015 1250;2050 900]</t>
  </si>
  <si>
    <t>[2015 1360;2050 397]</t>
  </si>
  <si>
    <t>[2015 700;2050 530]</t>
  </si>
  <si>
    <t>[2015 583; 2050 587]</t>
  </si>
  <si>
    <t>[2015 600; 2050 450]</t>
  </si>
  <si>
    <t>[2020 662.5; 2050 555.9]</t>
  </si>
  <si>
    <t>[2015 503;2050 296]</t>
  </si>
  <si>
    <t>[2015 2030;2050 2030]</t>
  </si>
  <si>
    <t>[2015 17000;2050 5000]</t>
  </si>
  <si>
    <t>Investment Cost  power</t>
  </si>
  <si>
    <t>[2015 112.7;2050 52.44]</t>
  </si>
  <si>
    <t>[2015 25;2050 18]</t>
  </si>
  <si>
    <t>[2020 3.4; 2050 3.1]</t>
  </si>
  <si>
    <t>[2020 0.18;2050 0.15]</t>
  </si>
  <si>
    <t>[2020 5.76;2050 5.13]</t>
  </si>
  <si>
    <t>[2020 20.9; 2050 18.1]</t>
  </si>
  <si>
    <t>[2015 72;2050 60]</t>
  </si>
  <si>
    <t>[2020  16.63; 2050 14.3]</t>
  </si>
  <si>
    <t>[2020 0.31;2050 0.26]</t>
  </si>
  <si>
    <t>[2015 20;2050 12]</t>
  </si>
  <si>
    <t>[2015 82;2050 58.4]</t>
  </si>
  <si>
    <t>EUR/kW/a</t>
  </si>
  <si>
    <t>EUR/MWh/a</t>
  </si>
  <si>
    <t>[2015 8.2;2020 9.2; 2025 9.5; 2030 9.3; 2035 9.1; 2040 8.9 ; 2045 8.7; 2050 8.5]</t>
  </si>
  <si>
    <t>[2015 24.2;2020 31.6;2025 41.6;2030 40;2035 38.5;2040 36.9;2045 35.4; 2050 33.9]</t>
  </si>
  <si>
    <t>[2015 15.4;2020 18.7; 2025 22.5; 2030 28.9;2035 25.3;2040 26.8;2045 28.8;2050 29.7]</t>
  </si>
  <si>
    <t>[2015 9.9138;2035 0]</t>
  </si>
  <si>
    <t>[2015 20.4;2045 0]</t>
  </si>
  <si>
    <t>[2015 12.5;2045 0]</t>
  </si>
  <si>
    <t>[2015 23.3;2035 0]</t>
  </si>
  <si>
    <t>[2015 11.4;2036 0]</t>
  </si>
  <si>
    <t>[2015 4.1;2030 4.1;2035 0]</t>
  </si>
  <si>
    <t>[2015 45.4;2030 30;2035 0]</t>
  </si>
  <si>
    <t>[2015 40.7;2030 30;2035 0]</t>
  </si>
  <si>
    <t>[2015 0; 2016 NaN]</t>
  </si>
  <si>
    <t>[2015 26;2040 0]</t>
  </si>
  <si>
    <t>[2015 26; 2035 0]</t>
  </si>
  <si>
    <t>[2015 135; 2035 0]</t>
  </si>
  <si>
    <t>[2015 75; 2035 0]</t>
  </si>
  <si>
    <t>[2015 12.2;2045 0]</t>
  </si>
  <si>
    <t>[2015 14.3;2045 0]</t>
  </si>
  <si>
    <t>[2015 28;2050 0]</t>
  </si>
  <si>
    <t>[2015 11.4;2022 0]</t>
  </si>
  <si>
    <t>[2015 0;2016 NaN]</t>
  </si>
  <si>
    <t>[2015 20.5; 2016 24 ]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</si>
  <si>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</si>
  <si>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</si>
  <si>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</si>
  <si>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</si>
  <si>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</si>
  <si>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</si>
  <si>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</si>
  <si>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</si>
  <si>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</si>
  <si>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</si>
  <si>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</si>
  <si>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[2015 0.09; 2030 0]</t>
  </si>
  <si>
    <t>[2015 0.09; 2050 0.12]</t>
  </si>
  <si>
    <t>[2015 0.48; 2030 0]</t>
  </si>
  <si>
    <t>[2015 0.26; 2030 0]</t>
  </si>
  <si>
    <t>[2015 0.021; 2030 0]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</si>
  <si>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</si>
  <si>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</si>
  <si>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</si>
  <si>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</si>
  <si>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</si>
  <si>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</si>
  <si>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</si>
  <si>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</si>
  <si>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</si>
  <si>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</si>
  <si>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</si>
  <si>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</si>
  <si>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</si>
  <si>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</si>
  <si>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</si>
  <si>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</si>
  <si>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</si>
  <si>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</si>
  <si>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</si>
  <si>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</si>
  <si>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</si>
  <si>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</si>
  <si>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Demand_Shipping_and_Airplanes</t>
  </si>
  <si>
    <t>Wind_Offshore_New</t>
  </si>
  <si>
    <t>Wind_Onshore_New</t>
  </si>
  <si>
    <t>Run_of_River</t>
  </si>
  <si>
    <t>PV_New</t>
  </si>
  <si>
    <t>Coal_Furnace</t>
  </si>
  <si>
    <t>Gas_Furnace</t>
  </si>
  <si>
    <t>Resistive_Heater_Industrial</t>
  </si>
  <si>
    <t>Temperatur_Downgrade</t>
  </si>
  <si>
    <t>Waste_Heating_Central</t>
  </si>
  <si>
    <t>Biomass_Heating_Central</t>
  </si>
  <si>
    <t>Heat_Pump_Central</t>
  </si>
  <si>
    <t>District_Heating</t>
  </si>
  <si>
    <t>Decentral_Heat_from_DHS</t>
  </si>
  <si>
    <t>Biomass_Heating_Decentral</t>
  </si>
  <si>
    <t>Decentral_Heat_from_BM</t>
  </si>
  <si>
    <t>Gas_Heating_Decentral</t>
  </si>
  <si>
    <t>Decentral_Heat_from_GH</t>
  </si>
  <si>
    <t>Heat_Pump_Decentral</t>
  </si>
  <si>
    <t>Decentral_Heat_from_HP</t>
  </si>
  <si>
    <t>Oil_Heating_Decentral</t>
  </si>
  <si>
    <t>Decentral_Heat_from_OH</t>
  </si>
  <si>
    <t>Resistive_Heater_Decentral</t>
  </si>
  <si>
    <t>Decentral_Heat_from_RH</t>
  </si>
  <si>
    <t>Decentral_Heat_from_BM_combi</t>
  </si>
  <si>
    <t>Decentral_Heat_from_DHS_combi</t>
  </si>
  <si>
    <t>Decentral_Heat_from_GH_combi</t>
  </si>
  <si>
    <t>Decentral_Heat_from_HP_combi</t>
  </si>
  <si>
    <t>Decentral_Heat_from_OH_combi</t>
  </si>
  <si>
    <t>Decentral_Heat_from_RH_combi</t>
  </si>
  <si>
    <t>Help_Biomass_CHP</t>
  </si>
  <si>
    <t>Help_Coal_CHP</t>
  </si>
  <si>
    <t>Gas_CC</t>
  </si>
  <si>
    <t>Help_Gas_CC</t>
  </si>
  <si>
    <t>[2015 6.1; 2020 6.1;2030 7;2050 10]</t>
  </si>
  <si>
    <t>[2015 2690; 2020 2690; 2050 1285]</t>
  </si>
  <si>
    <t>[2015 780; 2020 780; 2050 483]</t>
  </si>
  <si>
    <t>[2015 220; 2020 220; 2050 184.6]</t>
  </si>
  <si>
    <t>[2015 320; 2020 320; 2050 268]</t>
  </si>
  <si>
    <t>[2015 400; 2020 400; 2050 336]</t>
  </si>
  <si>
    <t>[2015 1113; 2020 1113;2050 938]</t>
  </si>
  <si>
    <t>[2015 3.4; 2020 3.4; 2050 3.1]</t>
  </si>
  <si>
    <t>[2015 26;2026 NaN]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</si>
  <si>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</si>
  <si>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</si>
  <si>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</si>
  <si>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</si>
  <si>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</si>
  <si>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</si>
  <si>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</si>
  <si>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</si>
  <si>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Base2015</t>
  </si>
  <si>
    <t>[2015 9.9138; 2016 NaN]</t>
  </si>
  <si>
    <t>[2015 0; 2060 355 ]</t>
  </si>
  <si>
    <t>[2015 0; 2060 1791]</t>
  </si>
  <si>
    <t>[2015 20.4;2016 NaN]</t>
  </si>
  <si>
    <t>[2015 12.5;2016 NaN]</t>
  </si>
  <si>
    <t>[2015 23.3;2016 NaN]</t>
  </si>
  <si>
    <t>[2015 4.1;2035 0]</t>
  </si>
  <si>
    <t>[2015 4.1; 2035 0]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</si>
  <si>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</si>
  <si>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</si>
  <si>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</si>
  <si>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</si>
  <si>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</si>
  <si>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</si>
  <si>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</si>
  <si>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</si>
  <si>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</si>
  <si>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</si>
  <si>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</si>
  <si>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</si>
  <si>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</si>
  <si>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</si>
  <si>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</si>
  <si>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</si>
  <si>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Wind_Offshore_Res</t>
  </si>
  <si>
    <t>Wind_Onshore_Res</t>
  </si>
  <si>
    <t>Biomass_CHP_Res</t>
  </si>
  <si>
    <t>Coal_CHP_Res</t>
  </si>
  <si>
    <t>Gas_CC_Res</t>
  </si>
  <si>
    <t>Help_Gas_CC_Res</t>
  </si>
  <si>
    <t>PV_Res</t>
  </si>
  <si>
    <t>Biomass_PP_Res</t>
  </si>
  <si>
    <t>Coal_SPP_Res</t>
  </si>
  <si>
    <t>Gas_SC_Res</t>
  </si>
  <si>
    <t>Lignite_Res</t>
  </si>
  <si>
    <t>Uranium_Res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</si>
  <si>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</si>
  <si>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</si>
  <si>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</si>
  <si>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</si>
  <si>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</si>
  <si>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</si>
  <si>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</si>
  <si>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</si>
  <si>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</si>
  <si>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</si>
  <si>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</si>
  <si>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</si>
  <si>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</si>
  <si>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</si>
  <si>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</si>
  <si>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</si>
  <si>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</si>
  <si>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test_tss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</si>
</sst>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3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B25" totalsRowShown="0">
  <autoFilter ref="A1:B25" xr:uid="{801D801C-681D-47E7-ACE2-316227FD6501}"/>
  <tableColumns count="2">
    <tableColumn id="1" xr3:uid="{0AF4638F-3EEB-48E0-AC29-8DF8557BEA8D}" name="commodity_name"/>
    <tableColumn id="2" xr3:uid="{C6986DB7-7572-49F8-AEB6-52667D90A759}" name="descrip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B61" totalsRowShown="0">
  <autoFilter ref="A1:B61" xr:uid="{A4F2E66D-1024-44EB-B26C-9EF3C2ACFA7D}"/>
  <tableColumns count="2">
    <tableColumn id="1" xr3:uid="{68045503-4D44-4DCF-9110-03DFC110F65E}" name="conversion_process_name"/>
    <tableColumn id="2" xr3:uid="{B201BB8F-62F7-4A39-95D4-A92A4057D6C7}" name="descrip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88" totalsRowShown="0">
  <autoFilter ref="A1:Z88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baseColWidth="10" defaultColWidth="11.42578125" defaultRowHeight="15" x14ac:dyDescent="0.25"/>
  <cols>
    <col min="1" max="1" width="13.7109375" customWidth="1"/>
  </cols>
  <sheetData>
    <row r="1" spans="1:3" x14ac:dyDescent="0.25">
      <c r="A1" s="8" t="s">
        <v>227</v>
      </c>
      <c r="B1" s="8" t="s">
        <v>228</v>
      </c>
      <c r="C1" s="8" t="s">
        <v>229</v>
      </c>
    </row>
    <row r="2" spans="1:3" x14ac:dyDescent="0.25">
      <c r="A2" t="s">
        <v>36</v>
      </c>
      <c r="B2" t="s">
        <v>33</v>
      </c>
      <c r="C2">
        <v>1</v>
      </c>
    </row>
    <row r="3" spans="1:3" x14ac:dyDescent="0.25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25">
      <c r="A4" t="s">
        <v>203</v>
      </c>
      <c r="B4" t="str">
        <f>IF(B2="kW","t",IF(B2="MW","kilo t","Mio t"))</f>
        <v>Mio t</v>
      </c>
      <c r="C4">
        <v>1</v>
      </c>
    </row>
    <row r="5" spans="1:3" x14ac:dyDescent="0.25">
      <c r="A5" t="s">
        <v>38</v>
      </c>
      <c r="B5" t="s">
        <v>34</v>
      </c>
      <c r="C5">
        <f>IF(Power="GW",1000,IF(Power="MWh",1,0.1))/10^6</f>
        <v>1E-3</v>
      </c>
    </row>
    <row r="6" spans="1:3" x14ac:dyDescent="0.25">
      <c r="A6" t="s">
        <v>39</v>
      </c>
      <c r="B6" t="s">
        <v>35</v>
      </c>
      <c r="C6">
        <f>IF(Power = "GW", 10^3,IF(Power ="MW",10^3,1))/10^6</f>
        <v>1E-3</v>
      </c>
    </row>
    <row r="7" spans="1:3" x14ac:dyDescent="0.25">
      <c r="A7" t="s">
        <v>42</v>
      </c>
      <c r="B7" s="2" t="s">
        <v>41</v>
      </c>
      <c r="C7">
        <f>10^-3</f>
        <v>1E-3</v>
      </c>
    </row>
    <row r="8" spans="1:3" x14ac:dyDescent="0.25">
      <c r="A8" t="s">
        <v>204</v>
      </c>
      <c r="B8" t="s">
        <v>198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H3" sqref="H3"/>
    </sheetView>
  </sheetViews>
  <sheetFormatPr baseColWidth="10" defaultColWidth="11.42578125" defaultRowHeight="15" x14ac:dyDescent="0.25"/>
  <cols>
    <col min="1" max="1" width="14.7109375" customWidth="1"/>
    <col min="2" max="2" width="16.42578125" customWidth="1"/>
    <col min="3" max="3" width="21.7109375" customWidth="1"/>
    <col min="4" max="4" width="17.5703125" customWidth="1"/>
    <col min="5" max="5" width="15.140625" customWidth="1"/>
    <col min="6" max="6" width="17" customWidth="1"/>
    <col min="7" max="7" width="15.28515625" customWidth="1"/>
  </cols>
  <sheetData>
    <row r="1" spans="1:8" x14ac:dyDescent="0.25">
      <c r="A1" t="s">
        <v>223</v>
      </c>
      <c r="B1" t="s">
        <v>224</v>
      </c>
      <c r="C1" t="s">
        <v>43</v>
      </c>
      <c r="D1" t="s">
        <v>44</v>
      </c>
      <c r="E1" t="s">
        <v>225</v>
      </c>
      <c r="F1" t="s">
        <v>238</v>
      </c>
      <c r="G1" t="s">
        <v>226</v>
      </c>
      <c r="H1" t="s">
        <v>28</v>
      </c>
    </row>
    <row r="2" spans="1:8" x14ac:dyDescent="0.25">
      <c r="A2" t="s">
        <v>0</v>
      </c>
      <c r="B2">
        <v>0.05</v>
      </c>
      <c r="C2" t="s">
        <v>195</v>
      </c>
      <c r="E2">
        <v>2015</v>
      </c>
      <c r="F2">
        <v>2060</v>
      </c>
      <c r="G2">
        <v>5</v>
      </c>
      <c r="H2" t="s">
        <v>240</v>
      </c>
    </row>
    <row r="3" spans="1:8" x14ac:dyDescent="0.25">
      <c r="A3" t="s">
        <v>186</v>
      </c>
      <c r="B3">
        <v>0.05</v>
      </c>
      <c r="E3">
        <v>2015</v>
      </c>
      <c r="F3">
        <v>2015</v>
      </c>
      <c r="G3">
        <v>5</v>
      </c>
      <c r="H3" t="s">
        <v>240</v>
      </c>
    </row>
    <row r="4" spans="1:8" x14ac:dyDescent="0.25">
      <c r="A4" t="s">
        <v>197</v>
      </c>
      <c r="B4">
        <v>0.05</v>
      </c>
      <c r="C4" t="s">
        <v>195</v>
      </c>
      <c r="E4">
        <v>2015</v>
      </c>
      <c r="F4">
        <v>2060</v>
      </c>
      <c r="G4">
        <v>5</v>
      </c>
      <c r="H4" t="s">
        <v>196</v>
      </c>
    </row>
    <row r="5" spans="1:8" x14ac:dyDescent="0.25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25">
      <c r="A6" t="s">
        <v>181</v>
      </c>
      <c r="B6">
        <v>0.05</v>
      </c>
      <c r="E6">
        <v>2015</v>
      </c>
      <c r="F6">
        <v>2060</v>
      </c>
      <c r="G6">
        <v>5</v>
      </c>
      <c r="H6" t="s">
        <v>182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B25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4.140625" customWidth="1"/>
    <col min="2" max="2" width="12.7109375" customWidth="1"/>
  </cols>
  <sheetData>
    <row r="1" spans="1:2" x14ac:dyDescent="0.25">
      <c r="A1" t="s">
        <v>239</v>
      </c>
      <c r="B1" t="s">
        <v>230</v>
      </c>
    </row>
    <row r="2" spans="1:2" x14ac:dyDescent="0.25">
      <c r="A2" t="s">
        <v>168</v>
      </c>
    </row>
    <row r="3" spans="1:2" x14ac:dyDescent="0.25">
      <c r="A3" t="s">
        <v>216</v>
      </c>
    </row>
    <row r="4" spans="1:2" x14ac:dyDescent="0.25">
      <c r="A4" t="s">
        <v>166</v>
      </c>
    </row>
    <row r="5" spans="1:2" x14ac:dyDescent="0.25">
      <c r="A5" t="s">
        <v>165</v>
      </c>
    </row>
    <row r="6" spans="1:2" x14ac:dyDescent="0.25">
      <c r="A6" t="s">
        <v>17</v>
      </c>
    </row>
    <row r="7" spans="1:2" x14ac:dyDescent="0.25">
      <c r="A7" t="s">
        <v>133</v>
      </c>
    </row>
    <row r="8" spans="1:2" x14ac:dyDescent="0.25">
      <c r="A8" t="s">
        <v>158</v>
      </c>
    </row>
    <row r="9" spans="1:2" x14ac:dyDescent="0.25">
      <c r="A9" t="s">
        <v>150</v>
      </c>
    </row>
    <row r="10" spans="1:2" x14ac:dyDescent="0.25">
      <c r="A10" t="s">
        <v>154</v>
      </c>
    </row>
    <row r="11" spans="1:2" x14ac:dyDescent="0.25">
      <c r="A11" t="s">
        <v>148</v>
      </c>
    </row>
    <row r="12" spans="1:2" x14ac:dyDescent="0.25">
      <c r="A12" t="s">
        <v>156</v>
      </c>
    </row>
    <row r="13" spans="1:2" x14ac:dyDescent="0.25">
      <c r="A13" t="s">
        <v>152</v>
      </c>
    </row>
    <row r="14" spans="1:2" x14ac:dyDescent="0.25">
      <c r="A14" t="s">
        <v>127</v>
      </c>
    </row>
    <row r="15" spans="1:2" x14ac:dyDescent="0.25">
      <c r="A15" t="s">
        <v>131</v>
      </c>
    </row>
    <row r="16" spans="1:2" x14ac:dyDescent="0.25">
      <c r="A16" t="s">
        <v>129</v>
      </c>
    </row>
    <row r="17" spans="1:1" x14ac:dyDescent="0.25">
      <c r="A17" t="s">
        <v>19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125</v>
      </c>
    </row>
    <row r="22" spans="1:1" x14ac:dyDescent="0.25">
      <c r="A22" t="s">
        <v>118</v>
      </c>
    </row>
    <row r="23" spans="1:1" x14ac:dyDescent="0.25">
      <c r="A23" t="s">
        <v>48</v>
      </c>
    </row>
    <row r="24" spans="1:1" x14ac:dyDescent="0.25">
      <c r="A24" t="s">
        <v>18</v>
      </c>
    </row>
    <row r="25" spans="1:1" x14ac:dyDescent="0.25">
      <c r="A25" t="s">
        <v>121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B61"/>
  <sheetViews>
    <sheetView topLeftCell="A17" zoomScaleNormal="100" workbookViewId="0">
      <selection activeCell="A2" sqref="A2"/>
    </sheetView>
  </sheetViews>
  <sheetFormatPr baseColWidth="10" defaultColWidth="11.42578125" defaultRowHeight="15" x14ac:dyDescent="0.25"/>
  <cols>
    <col min="1" max="1" width="23.7109375" customWidth="1"/>
    <col min="2" max="2" width="12.28515625" customWidth="1"/>
  </cols>
  <sheetData>
    <row r="1" spans="1:2" x14ac:dyDescent="0.25">
      <c r="A1" t="s">
        <v>231</v>
      </c>
      <c r="B1" t="s">
        <v>230</v>
      </c>
    </row>
    <row r="2" spans="1:2" x14ac:dyDescent="0.25">
      <c r="A2" t="s">
        <v>49</v>
      </c>
    </row>
    <row r="3" spans="1:2" x14ac:dyDescent="0.25">
      <c r="A3" t="s">
        <v>116</v>
      </c>
    </row>
    <row r="4" spans="1:2" x14ac:dyDescent="0.25">
      <c r="A4" t="s">
        <v>20</v>
      </c>
    </row>
    <row r="5" spans="1:2" x14ac:dyDescent="0.25">
      <c r="A5" t="s">
        <v>117</v>
      </c>
    </row>
    <row r="6" spans="1:2" x14ac:dyDescent="0.25">
      <c r="A6" t="s">
        <v>119</v>
      </c>
    </row>
    <row r="7" spans="1:2" x14ac:dyDescent="0.25">
      <c r="A7" t="s">
        <v>120</v>
      </c>
    </row>
    <row r="8" spans="1:2" x14ac:dyDescent="0.25">
      <c r="A8" t="s">
        <v>122</v>
      </c>
    </row>
    <row r="9" spans="1:2" x14ac:dyDescent="0.25">
      <c r="A9" t="s">
        <v>123</v>
      </c>
    </row>
    <row r="11" spans="1:2" x14ac:dyDescent="0.25">
      <c r="A11" t="s">
        <v>124</v>
      </c>
    </row>
    <row r="13" spans="1:2" x14ac:dyDescent="0.25">
      <c r="A13" t="s">
        <v>126</v>
      </c>
    </row>
    <row r="14" spans="1:2" x14ac:dyDescent="0.25">
      <c r="A14" t="s">
        <v>21</v>
      </c>
    </row>
    <row r="15" spans="1:2" x14ac:dyDescent="0.25">
      <c r="A15" t="s">
        <v>128</v>
      </c>
    </row>
    <row r="16" spans="1:2" x14ac:dyDescent="0.25">
      <c r="A16" t="s">
        <v>130</v>
      </c>
    </row>
    <row r="17" spans="1:1" x14ac:dyDescent="0.25">
      <c r="A17" t="s">
        <v>132</v>
      </c>
    </row>
    <row r="18" spans="1:1" x14ac:dyDescent="0.25">
      <c r="A18" t="s">
        <v>134</v>
      </c>
    </row>
    <row r="19" spans="1:1" x14ac:dyDescent="0.25">
      <c r="A19" t="s">
        <v>135</v>
      </c>
    </row>
    <row r="21" spans="1:1" x14ac:dyDescent="0.25">
      <c r="A21" t="s">
        <v>211</v>
      </c>
    </row>
    <row r="22" spans="1:1" x14ac:dyDescent="0.25">
      <c r="A22" t="s">
        <v>136</v>
      </c>
    </row>
    <row r="23" spans="1:1" x14ac:dyDescent="0.25">
      <c r="A23" t="s">
        <v>212</v>
      </c>
    </row>
    <row r="24" spans="1:1" x14ac:dyDescent="0.25">
      <c r="A24" t="s">
        <v>137</v>
      </c>
    </row>
    <row r="25" spans="1:1" x14ac:dyDescent="0.25">
      <c r="A25" t="s">
        <v>217</v>
      </c>
    </row>
    <row r="26" spans="1:1" x14ac:dyDescent="0.25">
      <c r="A26" t="s">
        <v>139</v>
      </c>
    </row>
    <row r="28" spans="1:1" x14ac:dyDescent="0.25">
      <c r="A28" t="s">
        <v>145</v>
      </c>
    </row>
    <row r="30" spans="1:1" x14ac:dyDescent="0.25">
      <c r="A30" t="s">
        <v>213</v>
      </c>
    </row>
    <row r="32" spans="1:1" x14ac:dyDescent="0.25">
      <c r="A32" t="s">
        <v>149</v>
      </c>
    </row>
    <row r="33" spans="1:1" x14ac:dyDescent="0.25">
      <c r="A33" t="s">
        <v>218</v>
      </c>
    </row>
    <row r="34" spans="1:1" x14ac:dyDescent="0.25">
      <c r="A34" t="s">
        <v>214</v>
      </c>
    </row>
    <row r="35" spans="1:1" x14ac:dyDescent="0.25">
      <c r="A35" t="s">
        <v>140</v>
      </c>
    </row>
    <row r="36" spans="1:1" x14ac:dyDescent="0.25">
      <c r="A36" t="s">
        <v>219</v>
      </c>
    </row>
    <row r="37" spans="1:1" x14ac:dyDescent="0.25">
      <c r="A37" t="s">
        <v>159</v>
      </c>
    </row>
    <row r="38" spans="1:1" x14ac:dyDescent="0.25">
      <c r="A38" t="s">
        <v>160</v>
      </c>
    </row>
    <row r="39" spans="1:1" x14ac:dyDescent="0.25">
      <c r="A39" t="s">
        <v>161</v>
      </c>
    </row>
    <row r="40" spans="1:1" x14ac:dyDescent="0.25">
      <c r="A40" t="s">
        <v>162</v>
      </c>
    </row>
    <row r="41" spans="1:1" x14ac:dyDescent="0.25">
      <c r="A41" t="s">
        <v>163</v>
      </c>
    </row>
    <row r="42" spans="1:1" x14ac:dyDescent="0.25">
      <c r="A42" t="s">
        <v>164</v>
      </c>
    </row>
    <row r="43" spans="1:1" x14ac:dyDescent="0.25">
      <c r="A43" t="s">
        <v>147</v>
      </c>
    </row>
    <row r="44" spans="1:1" x14ac:dyDescent="0.25">
      <c r="A44" t="s">
        <v>167</v>
      </c>
    </row>
    <row r="45" spans="1:1" x14ac:dyDescent="0.25">
      <c r="A45" t="s">
        <v>215</v>
      </c>
    </row>
    <row r="46" spans="1:1" x14ac:dyDescent="0.25">
      <c r="A46" t="s">
        <v>141</v>
      </c>
    </row>
    <row r="47" spans="1:1" x14ac:dyDescent="0.25">
      <c r="A47" t="s">
        <v>151</v>
      </c>
    </row>
    <row r="48" spans="1:1" x14ac:dyDescent="0.25">
      <c r="A48" t="s">
        <v>220</v>
      </c>
    </row>
    <row r="49" spans="1:1" x14ac:dyDescent="0.25">
      <c r="A49" t="s">
        <v>146</v>
      </c>
    </row>
    <row r="50" spans="1:1" x14ac:dyDescent="0.25">
      <c r="A50" t="s">
        <v>153</v>
      </c>
    </row>
    <row r="51" spans="1:1" x14ac:dyDescent="0.25">
      <c r="A51" t="s">
        <v>50</v>
      </c>
    </row>
    <row r="53" spans="1:1" x14ac:dyDescent="0.25">
      <c r="A53" t="s">
        <v>221</v>
      </c>
    </row>
    <row r="54" spans="1:1" x14ac:dyDescent="0.25">
      <c r="A54" t="s">
        <v>155</v>
      </c>
    </row>
    <row r="56" spans="1:1" x14ac:dyDescent="0.25">
      <c r="A56" t="s">
        <v>157</v>
      </c>
    </row>
    <row r="57" spans="1:1" x14ac:dyDescent="0.25">
      <c r="A57" t="s">
        <v>142</v>
      </c>
    </row>
    <row r="58" spans="1:1" x14ac:dyDescent="0.25">
      <c r="A58" t="s">
        <v>138</v>
      </c>
    </row>
    <row r="59" spans="1:1" x14ac:dyDescent="0.25">
      <c r="A59" t="s">
        <v>143</v>
      </c>
    </row>
    <row r="60" spans="1:1" x14ac:dyDescent="0.25">
      <c r="A60" t="s">
        <v>222</v>
      </c>
    </row>
    <row r="61" spans="1:1" x14ac:dyDescent="0.25">
      <c r="A61" t="s">
        <v>144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88"/>
  <sheetViews>
    <sheetView zoomScale="80" zoomScaleNormal="8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A90" sqref="A90"/>
    </sheetView>
  </sheetViews>
  <sheetFormatPr baseColWidth="10" defaultColWidth="13" defaultRowHeight="15" x14ac:dyDescent="0.25"/>
  <cols>
    <col min="1" max="1" width="27.7109375" bestFit="1" customWidth="1"/>
    <col min="2" max="2" width="17.140625" customWidth="1"/>
    <col min="3" max="3" width="17.7109375" customWidth="1"/>
    <col min="4" max="5" width="10.85546875" customWidth="1"/>
    <col min="6" max="6" width="14.7109375" customWidth="1"/>
    <col min="7" max="9" width="10.85546875" customWidth="1"/>
    <col min="10" max="10" width="20.28515625" customWidth="1"/>
    <col min="11" max="12" width="24.5703125" bestFit="1" customWidth="1"/>
    <col min="13" max="13" width="10.85546875" customWidth="1"/>
    <col min="14" max="14" width="24.5703125" bestFit="1" customWidth="1"/>
    <col min="15" max="15" width="17.7109375" customWidth="1"/>
    <col min="16" max="16" width="18" customWidth="1"/>
    <col min="17" max="17" width="17.7109375" customWidth="1"/>
    <col min="18" max="18" width="30" bestFit="1" customWidth="1"/>
    <col min="19" max="19" width="15.7109375" customWidth="1"/>
    <col min="20" max="20" width="13.140625" customWidth="1"/>
    <col min="21" max="21" width="14.140625" customWidth="1"/>
    <col min="22" max="22" width="14.42578125" customWidth="1"/>
    <col min="23" max="23" width="12.7109375" customWidth="1"/>
    <col min="24" max="24" width="13.7109375" customWidth="1"/>
    <col min="25" max="25" width="17.28515625" customWidth="1"/>
    <col min="26" max="26" width="16.28515625" customWidth="1"/>
    <col min="27" max="27" width="13" customWidth="1"/>
  </cols>
  <sheetData>
    <row r="1" spans="1:26" x14ac:dyDescent="0.25">
      <c r="A1" t="s">
        <v>231</v>
      </c>
      <c r="B1" t="s">
        <v>232</v>
      </c>
      <c r="C1" t="s">
        <v>233</v>
      </c>
      <c r="D1" t="s">
        <v>234</v>
      </c>
      <c r="E1" t="s">
        <v>199</v>
      </c>
      <c r="F1" t="s">
        <v>205</v>
      </c>
      <c r="G1" t="s">
        <v>200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185</v>
      </c>
      <c r="Y1" t="s">
        <v>207</v>
      </c>
      <c r="Z1" t="s">
        <v>208</v>
      </c>
    </row>
    <row r="2" spans="1:26" s="5" customFormat="1" ht="58.15" customHeight="1" x14ac:dyDescent="0.25">
      <c r="E2" s="5" t="s">
        <v>201</v>
      </c>
      <c r="F2" s="5" t="s">
        <v>206</v>
      </c>
      <c r="G2" s="5" t="s">
        <v>202</v>
      </c>
      <c r="K2" s="5" t="s">
        <v>23</v>
      </c>
      <c r="L2" s="5" t="s">
        <v>24</v>
      </c>
      <c r="M2" s="5" t="s">
        <v>235</v>
      </c>
      <c r="N2" s="5" t="s">
        <v>22</v>
      </c>
      <c r="O2" s="5" t="s">
        <v>236</v>
      </c>
      <c r="P2" s="5" t="s">
        <v>184</v>
      </c>
      <c r="Q2" s="5" t="s">
        <v>183</v>
      </c>
      <c r="R2" s="5" t="s">
        <v>61</v>
      </c>
      <c r="S2" s="5" t="s">
        <v>98</v>
      </c>
      <c r="T2" s="5" t="s">
        <v>97</v>
      </c>
      <c r="U2" s="5" t="s">
        <v>114</v>
      </c>
      <c r="V2" s="5" t="s">
        <v>113</v>
      </c>
      <c r="W2" s="5" t="s">
        <v>237</v>
      </c>
      <c r="X2" s="5" t="s">
        <v>115</v>
      </c>
      <c r="Y2" s="5" t="s">
        <v>209</v>
      </c>
      <c r="Z2" s="5" t="s">
        <v>210</v>
      </c>
    </row>
    <row r="3" spans="1:26" s="1" customFormat="1" x14ac:dyDescent="0.25"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74</v>
      </c>
      <c r="Q3" s="1" t="s">
        <v>73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25">
      <c r="A4" s="3"/>
      <c r="B4" s="3"/>
      <c r="C4" s="7"/>
      <c r="D4" s="3"/>
      <c r="E4" s="3"/>
      <c r="F4" s="3"/>
      <c r="G4" s="3"/>
      <c r="I4" s="3"/>
      <c r="J4" s="3"/>
      <c r="K4" s="4"/>
      <c r="N4" s="3"/>
      <c r="O4" s="4"/>
      <c r="P4" s="3"/>
      <c r="Q4" s="3"/>
      <c r="R4" s="3"/>
      <c r="S4" s="4"/>
      <c r="T4" s="3"/>
      <c r="U4" s="3"/>
      <c r="V4" s="3"/>
      <c r="W4" s="3"/>
      <c r="X4" s="3"/>
      <c r="Y4" s="3"/>
      <c r="Z4" s="3"/>
    </row>
    <row r="5" spans="1:26" x14ac:dyDescent="0.25">
      <c r="A5" s="3" t="s">
        <v>116</v>
      </c>
      <c r="B5" s="3" t="s">
        <v>17</v>
      </c>
      <c r="C5" s="3" t="s">
        <v>45</v>
      </c>
      <c r="D5" s="3" t="s">
        <v>0</v>
      </c>
      <c r="E5" s="3"/>
      <c r="F5" s="3"/>
      <c r="G5" s="3"/>
      <c r="H5" s="4">
        <v>0</v>
      </c>
      <c r="I5" s="3">
        <v>1</v>
      </c>
      <c r="J5" s="3"/>
      <c r="K5" s="4"/>
      <c r="N5" s="3"/>
      <c r="O5" s="4"/>
      <c r="P5" s="3">
        <v>20</v>
      </c>
      <c r="Q5" s="3"/>
      <c r="R5" s="3"/>
      <c r="S5" s="4">
        <v>310</v>
      </c>
      <c r="T5" s="3"/>
      <c r="U5" s="3"/>
      <c r="V5" s="3"/>
      <c r="W5" s="3"/>
      <c r="X5" s="3"/>
      <c r="Y5" s="3"/>
      <c r="Z5" s="3"/>
    </row>
    <row r="6" spans="1:26" x14ac:dyDescent="0.25">
      <c r="A6" s="3" t="s">
        <v>20</v>
      </c>
      <c r="B6" s="3" t="s">
        <v>17</v>
      </c>
      <c r="C6" s="3" t="s">
        <v>18</v>
      </c>
      <c r="D6" s="3" t="s">
        <v>0</v>
      </c>
      <c r="E6" s="3"/>
      <c r="F6" s="3"/>
      <c r="G6" s="3"/>
      <c r="H6" s="4">
        <v>0.36</v>
      </c>
      <c r="I6" s="3">
        <v>1</v>
      </c>
      <c r="J6" s="3"/>
      <c r="K6" s="4"/>
      <c r="N6" s="3"/>
      <c r="O6" s="4"/>
      <c r="P6" s="3" t="s">
        <v>75</v>
      </c>
      <c r="Q6" s="3"/>
      <c r="R6" s="3"/>
      <c r="S6" s="4"/>
      <c r="T6" s="3"/>
      <c r="U6" s="3"/>
      <c r="V6" s="3"/>
      <c r="W6" s="3"/>
      <c r="X6" s="3"/>
      <c r="Y6" s="3"/>
      <c r="Z6" s="3"/>
    </row>
    <row r="7" spans="1:26" x14ac:dyDescent="0.25">
      <c r="A7" s="3" t="s">
        <v>117</v>
      </c>
      <c r="B7" s="3" t="s">
        <v>17</v>
      </c>
      <c r="C7" s="3" t="s">
        <v>118</v>
      </c>
      <c r="D7" s="3" t="s">
        <v>0</v>
      </c>
      <c r="E7" s="3"/>
      <c r="F7" s="3"/>
      <c r="G7" s="3"/>
      <c r="H7" s="4">
        <v>0.26</v>
      </c>
      <c r="I7" s="3">
        <v>1</v>
      </c>
      <c r="J7" s="3"/>
      <c r="K7" s="4"/>
      <c r="N7" s="3"/>
      <c r="O7" s="4"/>
      <c r="P7" s="3" t="s">
        <v>76</v>
      </c>
      <c r="Q7" s="3"/>
      <c r="R7" s="3"/>
      <c r="S7" s="4"/>
      <c r="T7" s="3"/>
      <c r="U7" s="3"/>
      <c r="V7" s="3"/>
      <c r="W7" s="3"/>
      <c r="X7" s="3"/>
      <c r="Y7" s="3"/>
      <c r="Z7" s="3"/>
    </row>
    <row r="8" spans="1:26" x14ac:dyDescent="0.25">
      <c r="A8" s="3" t="s">
        <v>119</v>
      </c>
      <c r="B8" s="3" t="s">
        <v>17</v>
      </c>
      <c r="C8" s="3" t="s">
        <v>48</v>
      </c>
      <c r="D8" s="3" t="s">
        <v>0</v>
      </c>
      <c r="E8" s="3"/>
      <c r="F8" s="3"/>
      <c r="G8" s="3"/>
      <c r="H8" s="4">
        <v>0.40400000000000003</v>
      </c>
      <c r="I8" s="3">
        <v>1</v>
      </c>
      <c r="J8" s="3"/>
      <c r="K8" s="4"/>
      <c r="N8" s="3"/>
      <c r="O8" s="4"/>
      <c r="P8" s="3" t="s">
        <v>169</v>
      </c>
      <c r="Q8" s="3"/>
      <c r="R8" s="3"/>
      <c r="S8" s="4"/>
      <c r="T8" s="3"/>
      <c r="U8" s="3"/>
      <c r="V8" s="3"/>
      <c r="W8" s="3"/>
      <c r="X8" s="3"/>
      <c r="Y8" s="3"/>
      <c r="Z8" s="3"/>
    </row>
    <row r="9" spans="1:26" x14ac:dyDescent="0.25">
      <c r="A9" s="3" t="s">
        <v>120</v>
      </c>
      <c r="B9" s="3" t="s">
        <v>17</v>
      </c>
      <c r="C9" s="3" t="s">
        <v>121</v>
      </c>
      <c r="D9" s="3" t="s">
        <v>0</v>
      </c>
      <c r="E9" s="3"/>
      <c r="F9" s="3"/>
      <c r="G9" s="3"/>
      <c r="H9" s="4">
        <v>0.2</v>
      </c>
      <c r="I9" s="3">
        <v>1</v>
      </c>
      <c r="J9" s="3"/>
      <c r="K9" s="4"/>
      <c r="N9" s="3"/>
      <c r="O9" s="4"/>
      <c r="P9" s="3" t="s">
        <v>77</v>
      </c>
      <c r="Q9" s="3"/>
      <c r="R9" s="3"/>
      <c r="S9" s="4"/>
      <c r="T9" s="3"/>
      <c r="U9" s="3"/>
      <c r="V9" s="3"/>
      <c r="W9" s="3"/>
      <c r="X9" s="3"/>
      <c r="Y9" s="3"/>
      <c r="Z9" s="3"/>
    </row>
    <row r="10" spans="1:26" x14ac:dyDescent="0.25">
      <c r="A10" s="3" t="s">
        <v>122</v>
      </c>
      <c r="B10" s="3" t="s">
        <v>17</v>
      </c>
      <c r="C10" s="3" t="s">
        <v>47</v>
      </c>
      <c r="D10" s="3" t="s">
        <v>0</v>
      </c>
      <c r="E10" s="3"/>
      <c r="F10" s="3"/>
      <c r="G10" s="3"/>
      <c r="H10" s="4">
        <v>0</v>
      </c>
      <c r="I10" s="3">
        <v>1</v>
      </c>
      <c r="J10" s="3"/>
      <c r="K10" s="4"/>
      <c r="N10" s="3"/>
      <c r="O10" s="4"/>
      <c r="Q10" s="3"/>
      <c r="R10" s="3"/>
      <c r="S10" s="4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123</v>
      </c>
      <c r="B11" s="3" t="s">
        <v>17</v>
      </c>
      <c r="C11" s="3" t="s">
        <v>46</v>
      </c>
      <c r="D11" s="3" t="s">
        <v>0</v>
      </c>
      <c r="E11" s="3"/>
      <c r="F11" s="3"/>
      <c r="G11" s="3"/>
      <c r="H11" s="4">
        <v>0.28999999999999998</v>
      </c>
      <c r="I11" s="3">
        <v>1</v>
      </c>
      <c r="J11" s="3"/>
      <c r="K11" s="4"/>
      <c r="N11" s="3"/>
      <c r="O11" s="4"/>
      <c r="Q11" s="3"/>
      <c r="R11" s="3"/>
      <c r="S11" s="4">
        <v>69</v>
      </c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I12" s="3"/>
      <c r="J12" s="3"/>
      <c r="K12" s="4"/>
      <c r="N12" s="3"/>
      <c r="O12" s="4"/>
      <c r="Q12" s="3"/>
      <c r="R12" s="3"/>
      <c r="S12" s="4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124</v>
      </c>
      <c r="B13" s="3" t="s">
        <v>118</v>
      </c>
      <c r="C13" s="3" t="s">
        <v>125</v>
      </c>
      <c r="D13" s="3" t="s">
        <v>0</v>
      </c>
      <c r="E13" s="3"/>
      <c r="F13" s="3"/>
      <c r="G13" s="3"/>
      <c r="I13" s="3">
        <v>0.88</v>
      </c>
      <c r="J13" s="3"/>
      <c r="K13" s="4"/>
      <c r="N13" s="3"/>
      <c r="O13" s="4"/>
      <c r="Q13" s="3"/>
      <c r="R13" s="3"/>
      <c r="S13" s="4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I14" s="3"/>
      <c r="J14" s="3"/>
      <c r="K14" s="4"/>
      <c r="N14" s="3"/>
      <c r="O14" s="4"/>
      <c r="Q14" s="3"/>
      <c r="R14" s="3"/>
      <c r="S14" s="4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126</v>
      </c>
      <c r="B15" s="3" t="s">
        <v>127</v>
      </c>
      <c r="C15" s="3" t="s">
        <v>17</v>
      </c>
      <c r="D15" s="3" t="s">
        <v>0</v>
      </c>
      <c r="E15" s="3"/>
      <c r="F15" s="3"/>
      <c r="G15" s="3"/>
      <c r="I15" s="3">
        <v>1</v>
      </c>
      <c r="J15" s="3"/>
      <c r="K15" s="4"/>
      <c r="N15" s="3"/>
      <c r="O15" s="4"/>
      <c r="Q15" s="3"/>
      <c r="R15" s="3"/>
      <c r="T15" s="4">
        <v>720</v>
      </c>
      <c r="U15" s="3"/>
      <c r="V15" s="3"/>
      <c r="W15" s="3"/>
      <c r="X15" s="3"/>
      <c r="Y15" s="3" t="s">
        <v>99</v>
      </c>
      <c r="Z15" s="3"/>
    </row>
    <row r="16" spans="1:26" x14ac:dyDescent="0.25">
      <c r="A16" s="3" t="s">
        <v>21</v>
      </c>
      <c r="B16" s="3" t="s">
        <v>19</v>
      </c>
      <c r="C16" s="3" t="s">
        <v>17</v>
      </c>
      <c r="D16" s="3" t="s">
        <v>0</v>
      </c>
      <c r="E16" s="3"/>
      <c r="F16" s="3"/>
      <c r="G16" s="3"/>
      <c r="I16" s="3">
        <v>1</v>
      </c>
      <c r="J16" s="3"/>
      <c r="K16" s="4"/>
      <c r="N16" s="3"/>
      <c r="O16" s="4"/>
      <c r="Q16" s="3"/>
      <c r="R16" s="3"/>
      <c r="T16" s="4">
        <v>556</v>
      </c>
      <c r="U16" s="3"/>
      <c r="V16" s="3"/>
      <c r="W16" s="3"/>
      <c r="X16" s="3"/>
      <c r="Y16" s="3" t="s">
        <v>100</v>
      </c>
      <c r="Z16" s="3"/>
    </row>
    <row r="17" spans="1:26" x14ac:dyDescent="0.25">
      <c r="A17" s="3" t="s">
        <v>128</v>
      </c>
      <c r="B17" s="3" t="s">
        <v>129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3"/>
      <c r="K17" s="4"/>
      <c r="N17" s="3"/>
      <c r="O17" s="4"/>
      <c r="Q17" s="3"/>
      <c r="R17" s="3"/>
      <c r="T17" s="4">
        <v>250</v>
      </c>
      <c r="U17" s="3"/>
      <c r="V17" s="3"/>
      <c r="W17" s="3"/>
      <c r="X17" s="3"/>
      <c r="Y17" s="3" t="s">
        <v>101</v>
      </c>
      <c r="Z17" s="3"/>
    </row>
    <row r="18" spans="1:26" x14ac:dyDescent="0.25">
      <c r="A18" s="3" t="s">
        <v>130</v>
      </c>
      <c r="B18" s="3" t="s">
        <v>131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3"/>
      <c r="K18" s="4"/>
      <c r="N18" s="3"/>
      <c r="O18" s="4"/>
      <c r="Q18" s="3"/>
      <c r="R18" s="3"/>
      <c r="T18" s="4">
        <v>245</v>
      </c>
      <c r="U18" s="3"/>
      <c r="V18" s="3"/>
      <c r="W18" s="3"/>
      <c r="X18" s="3"/>
      <c r="Y18" s="3" t="s">
        <v>101</v>
      </c>
      <c r="Z18" s="3"/>
    </row>
    <row r="19" spans="1:26" x14ac:dyDescent="0.25">
      <c r="A19" s="3" t="s">
        <v>132</v>
      </c>
      <c r="B19" s="3" t="s">
        <v>133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3"/>
      <c r="K19" s="4"/>
      <c r="N19" s="3"/>
      <c r="O19" s="4"/>
      <c r="Q19" s="3"/>
      <c r="R19" s="3"/>
      <c r="T19" s="4">
        <v>209</v>
      </c>
      <c r="U19" s="3"/>
      <c r="V19" s="3"/>
      <c r="W19" s="3"/>
      <c r="X19" s="3"/>
      <c r="Y19" s="3" t="s">
        <v>101</v>
      </c>
      <c r="Z19" s="3"/>
    </row>
    <row r="20" spans="1:26" x14ac:dyDescent="0.25">
      <c r="A20" s="3" t="s">
        <v>134</v>
      </c>
      <c r="B20" s="3" t="s">
        <v>19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3"/>
      <c r="K20" s="4"/>
      <c r="N20" s="3"/>
      <c r="O20" s="4"/>
      <c r="Q20" s="3"/>
      <c r="R20" s="3"/>
      <c r="T20" s="4">
        <v>11</v>
      </c>
      <c r="U20" s="3"/>
      <c r="V20" s="3"/>
      <c r="W20" s="3"/>
      <c r="X20" s="3"/>
      <c r="Y20" s="3" t="s">
        <v>101</v>
      </c>
      <c r="Z20" s="3"/>
    </row>
    <row r="21" spans="1:26" x14ac:dyDescent="0.25">
      <c r="A21" s="3" t="s">
        <v>135</v>
      </c>
      <c r="B21" s="3" t="s">
        <v>125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3"/>
      <c r="K21" s="4"/>
      <c r="N21" s="3"/>
      <c r="O21" s="4"/>
      <c r="Q21" s="3"/>
      <c r="R21" s="3"/>
      <c r="T21" s="4">
        <v>135</v>
      </c>
      <c r="U21" s="3"/>
      <c r="V21" s="3"/>
      <c r="W21" s="3"/>
      <c r="X21" s="3"/>
      <c r="Y21" s="3" t="s">
        <v>101</v>
      </c>
      <c r="Z21" s="3"/>
    </row>
    <row r="22" spans="1:26" x14ac:dyDescent="0.25">
      <c r="A22" s="3"/>
      <c r="B22" s="3"/>
      <c r="C22" s="3"/>
      <c r="D22" s="3"/>
      <c r="E22" s="3"/>
      <c r="F22" s="3"/>
      <c r="G22" s="3"/>
      <c r="I22" s="3"/>
      <c r="J22" s="3"/>
      <c r="K22" s="4"/>
      <c r="N22" s="3"/>
      <c r="O22" s="4"/>
      <c r="Q22" s="3"/>
      <c r="R22" s="3"/>
      <c r="S22" s="4"/>
      <c r="T22" s="3"/>
      <c r="U22" s="3"/>
      <c r="V22" s="3"/>
      <c r="W22" s="3"/>
      <c r="X22" s="3"/>
      <c r="Y22" s="3"/>
      <c r="Z22" s="3"/>
    </row>
    <row r="23" spans="1:26" x14ac:dyDescent="0.25">
      <c r="A23" s="3" t="s">
        <v>218</v>
      </c>
      <c r="B23" s="3" t="s">
        <v>45</v>
      </c>
      <c r="C23" s="3" t="s">
        <v>19</v>
      </c>
      <c r="D23" s="3" t="s">
        <v>0</v>
      </c>
      <c r="E23" s="3"/>
      <c r="F23" s="3"/>
      <c r="G23" s="3"/>
      <c r="I23" s="3">
        <v>0.3</v>
      </c>
      <c r="J23" s="3"/>
      <c r="K23" s="3" t="s">
        <v>78</v>
      </c>
      <c r="L23" s="3" t="s">
        <v>78</v>
      </c>
      <c r="N23" s="3" t="s">
        <v>187</v>
      </c>
      <c r="O23" s="4">
        <v>30</v>
      </c>
      <c r="Q23" s="3">
        <v>165</v>
      </c>
      <c r="R23" s="3">
        <v>3300</v>
      </c>
      <c r="S23" s="4"/>
      <c r="T23" s="3"/>
      <c r="U23" s="3"/>
      <c r="V23" s="3"/>
      <c r="W23" s="3"/>
      <c r="X23" s="3"/>
      <c r="Y23" s="3" t="s">
        <v>101</v>
      </c>
      <c r="Z23" s="3"/>
    </row>
    <row r="24" spans="1:26" x14ac:dyDescent="0.25">
      <c r="A24" s="3" t="s">
        <v>219</v>
      </c>
      <c r="B24" s="3" t="s">
        <v>18</v>
      </c>
      <c r="C24" s="3" t="s">
        <v>19</v>
      </c>
      <c r="D24" s="3" t="s">
        <v>0</v>
      </c>
      <c r="E24" s="3"/>
      <c r="F24" s="3"/>
      <c r="G24" s="3"/>
      <c r="I24" s="3">
        <v>0.38</v>
      </c>
      <c r="J24" s="3">
        <v>0.75</v>
      </c>
      <c r="K24" s="4" t="s">
        <v>79</v>
      </c>
      <c r="L24" s="4" t="s">
        <v>79</v>
      </c>
      <c r="N24" s="3" t="s">
        <v>190</v>
      </c>
      <c r="O24" s="4">
        <v>40</v>
      </c>
      <c r="Q24" s="3">
        <v>20</v>
      </c>
      <c r="R24" s="3">
        <v>1500</v>
      </c>
      <c r="S24" s="4"/>
      <c r="T24" s="3"/>
      <c r="U24" s="3"/>
      <c r="V24" s="3"/>
      <c r="W24" s="3"/>
      <c r="X24" s="3"/>
      <c r="Y24" s="3"/>
      <c r="Z24" s="3"/>
    </row>
    <row r="25" spans="1:26" x14ac:dyDescent="0.25">
      <c r="A25" s="3" t="s">
        <v>220</v>
      </c>
      <c r="B25" s="3" t="s">
        <v>121</v>
      </c>
      <c r="C25" s="3" t="s">
        <v>19</v>
      </c>
      <c r="D25" s="3" t="s">
        <v>0</v>
      </c>
      <c r="E25" s="3"/>
      <c r="F25" s="3"/>
      <c r="G25" s="3"/>
      <c r="I25" s="3">
        <v>0.4</v>
      </c>
      <c r="J25" s="3">
        <v>0.95</v>
      </c>
      <c r="K25" s="4" t="s">
        <v>80</v>
      </c>
      <c r="L25" s="4" t="s">
        <v>80</v>
      </c>
      <c r="N25" s="3" t="s">
        <v>191</v>
      </c>
      <c r="O25" s="4">
        <v>25</v>
      </c>
      <c r="Q25" s="3">
        <v>14.25</v>
      </c>
      <c r="R25" s="3">
        <v>400</v>
      </c>
      <c r="S25" s="4"/>
      <c r="T25" s="3"/>
      <c r="U25" s="3"/>
      <c r="V25" s="3"/>
      <c r="W25" s="3"/>
      <c r="X25" s="3"/>
      <c r="Y25" s="3"/>
      <c r="Z25" s="3"/>
    </row>
    <row r="26" spans="1:26" x14ac:dyDescent="0.25">
      <c r="A26" s="3" t="s">
        <v>221</v>
      </c>
      <c r="B26" s="3" t="s">
        <v>48</v>
      </c>
      <c r="C26" s="3" t="s">
        <v>19</v>
      </c>
      <c r="D26" s="3" t="s">
        <v>0</v>
      </c>
      <c r="E26" s="3"/>
      <c r="F26" s="3"/>
      <c r="G26" s="3"/>
      <c r="I26" s="3">
        <v>0.35</v>
      </c>
      <c r="J26" s="3">
        <v>0.75</v>
      </c>
      <c r="K26" s="4" t="s">
        <v>81</v>
      </c>
      <c r="L26" s="4" t="s">
        <v>81</v>
      </c>
      <c r="N26" s="3" t="s">
        <v>192</v>
      </c>
      <c r="O26" s="4">
        <v>40</v>
      </c>
      <c r="Q26" s="3">
        <v>50</v>
      </c>
      <c r="R26" s="3">
        <v>1600</v>
      </c>
      <c r="S26" s="4"/>
      <c r="T26" s="3"/>
      <c r="U26" s="3"/>
      <c r="V26" s="3"/>
      <c r="W26" s="3"/>
      <c r="X26" s="3"/>
      <c r="Y26" s="3"/>
      <c r="Z26" s="3"/>
    </row>
    <row r="27" spans="1:26" x14ac:dyDescent="0.25">
      <c r="A27" s="3" t="s">
        <v>222</v>
      </c>
      <c r="B27" s="3" t="s">
        <v>47</v>
      </c>
      <c r="C27" s="3" t="s">
        <v>19</v>
      </c>
      <c r="D27" s="3" t="s">
        <v>0</v>
      </c>
      <c r="E27" s="3"/>
      <c r="F27" s="3"/>
      <c r="G27" s="3"/>
      <c r="I27" s="3">
        <v>0.33</v>
      </c>
      <c r="J27" s="3">
        <v>0.98</v>
      </c>
      <c r="K27" s="4" t="s">
        <v>82</v>
      </c>
      <c r="L27" s="4" t="s">
        <v>94</v>
      </c>
      <c r="N27" s="3" t="s">
        <v>94</v>
      </c>
      <c r="O27" s="4">
        <v>60</v>
      </c>
      <c r="Q27" s="3">
        <v>102</v>
      </c>
      <c r="R27" s="3">
        <v>3323</v>
      </c>
      <c r="S27" s="4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I28" s="3"/>
      <c r="J28" s="3"/>
      <c r="K28" s="4"/>
      <c r="L28" s="4"/>
      <c r="N28" s="3"/>
      <c r="O28" s="4"/>
      <c r="Q28" s="3"/>
      <c r="R28" s="3"/>
      <c r="S28" s="4"/>
      <c r="T28" s="3"/>
      <c r="U28" s="3"/>
      <c r="V28" s="3"/>
      <c r="W28" s="3"/>
      <c r="X28" s="3"/>
      <c r="Y28" s="3"/>
      <c r="Z28" s="3"/>
    </row>
    <row r="29" spans="1:26" x14ac:dyDescent="0.25">
      <c r="A29" s="3" t="s">
        <v>211</v>
      </c>
      <c r="B29" s="3" t="s">
        <v>17</v>
      </c>
      <c r="C29" s="3" t="s">
        <v>19</v>
      </c>
      <c r="D29" s="3" t="s">
        <v>0</v>
      </c>
      <c r="E29" s="3"/>
      <c r="F29" s="3"/>
      <c r="G29" s="3"/>
      <c r="I29" s="3">
        <v>1</v>
      </c>
      <c r="J29" s="3"/>
      <c r="K29" s="4" t="s">
        <v>83</v>
      </c>
      <c r="L29" s="4" t="s">
        <v>193</v>
      </c>
      <c r="N29" s="4" t="s">
        <v>194</v>
      </c>
      <c r="O29" s="4">
        <v>25</v>
      </c>
      <c r="Q29" s="3" t="s">
        <v>62</v>
      </c>
      <c r="R29" s="3" t="s">
        <v>51</v>
      </c>
      <c r="S29" s="4"/>
      <c r="T29" s="3"/>
      <c r="U29" s="3"/>
      <c r="V29" s="3"/>
      <c r="W29" s="3"/>
      <c r="X29" s="3"/>
      <c r="Y29" s="3"/>
      <c r="Z29" s="3" t="s">
        <v>102</v>
      </c>
    </row>
    <row r="30" spans="1:26" x14ac:dyDescent="0.25">
      <c r="A30" s="3" t="s">
        <v>136</v>
      </c>
      <c r="B30" s="3" t="s">
        <v>17</v>
      </c>
      <c r="C30" s="3" t="s">
        <v>19</v>
      </c>
      <c r="D30" s="3" t="s">
        <v>0</v>
      </c>
      <c r="E30" s="3"/>
      <c r="F30" s="3"/>
      <c r="G30" s="3"/>
      <c r="I30" s="3">
        <v>1</v>
      </c>
      <c r="J30" s="3"/>
      <c r="K30" s="4"/>
      <c r="L30" s="4"/>
      <c r="N30" s="3" t="s">
        <v>188</v>
      </c>
      <c r="O30" s="4">
        <v>25</v>
      </c>
      <c r="Q30" s="3">
        <v>93</v>
      </c>
      <c r="R30" s="3" t="s">
        <v>170</v>
      </c>
      <c r="S30" s="4"/>
      <c r="T30" s="3"/>
      <c r="U30" s="3"/>
      <c r="V30" s="3"/>
      <c r="W30" s="3"/>
      <c r="X30" s="3"/>
      <c r="Y30" s="3"/>
      <c r="Z30" s="3" t="s">
        <v>103</v>
      </c>
    </row>
    <row r="31" spans="1:26" x14ac:dyDescent="0.25">
      <c r="A31" s="3" t="s">
        <v>212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3"/>
      <c r="K31" s="4" t="s">
        <v>84</v>
      </c>
      <c r="L31" s="4" t="s">
        <v>84</v>
      </c>
      <c r="N31" s="4" t="s">
        <v>84</v>
      </c>
      <c r="O31" s="4">
        <v>25</v>
      </c>
      <c r="Q31" s="3" t="s">
        <v>63</v>
      </c>
      <c r="R31" s="3" t="s">
        <v>52</v>
      </c>
      <c r="S31" s="4"/>
      <c r="T31" s="3"/>
      <c r="U31" s="3"/>
      <c r="V31" s="3"/>
      <c r="W31" s="3"/>
      <c r="X31" s="3"/>
      <c r="Y31" s="3"/>
      <c r="Z31" s="3" t="s">
        <v>104</v>
      </c>
    </row>
    <row r="32" spans="1:26" x14ac:dyDescent="0.25">
      <c r="A32" s="3" t="s">
        <v>137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3"/>
      <c r="K32" s="4">
        <v>0</v>
      </c>
      <c r="L32" s="4">
        <v>0</v>
      </c>
      <c r="N32" s="3" t="s">
        <v>189</v>
      </c>
      <c r="O32" s="4">
        <v>25</v>
      </c>
      <c r="Q32" s="3">
        <v>13</v>
      </c>
      <c r="R32" s="3" t="s">
        <v>175</v>
      </c>
      <c r="S32" s="4"/>
      <c r="T32" s="3"/>
      <c r="U32" s="3"/>
      <c r="V32" s="3"/>
      <c r="W32" s="3"/>
      <c r="X32" s="3"/>
      <c r="Y32" s="3"/>
      <c r="Z32" s="3" t="s">
        <v>105</v>
      </c>
    </row>
    <row r="33" spans="1:26" x14ac:dyDescent="0.25">
      <c r="A33" s="3" t="s">
        <v>138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3"/>
      <c r="K33" s="4">
        <v>3.8388200000000001</v>
      </c>
      <c r="L33" s="4">
        <v>3.8388200000000001</v>
      </c>
      <c r="N33" s="4">
        <v>3.8388200000000001</v>
      </c>
      <c r="O33" s="4">
        <v>100</v>
      </c>
      <c r="Q33" s="3">
        <v>12</v>
      </c>
      <c r="R33" s="3">
        <v>5000</v>
      </c>
      <c r="S33" s="4" t="s">
        <v>96</v>
      </c>
      <c r="T33" s="3"/>
      <c r="U33" s="3"/>
      <c r="V33" s="3"/>
      <c r="W33" s="3"/>
      <c r="X33" s="3"/>
      <c r="Y33" s="3" t="s">
        <v>101</v>
      </c>
      <c r="Z33" s="3"/>
    </row>
    <row r="34" spans="1:26" x14ac:dyDescent="0.25">
      <c r="A34" s="3" t="s">
        <v>217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3"/>
      <c r="K34" s="4" t="s">
        <v>85</v>
      </c>
      <c r="L34" s="4" t="s">
        <v>85</v>
      </c>
      <c r="N34" s="4" t="s">
        <v>85</v>
      </c>
      <c r="O34" s="4">
        <v>30</v>
      </c>
      <c r="Q34" s="3">
        <v>30</v>
      </c>
      <c r="R34" s="3" t="s">
        <v>53</v>
      </c>
      <c r="S34" s="4"/>
      <c r="T34" s="3"/>
      <c r="U34" s="3"/>
      <c r="V34" s="3"/>
      <c r="W34" s="3"/>
      <c r="X34" s="3"/>
      <c r="Y34" s="3"/>
      <c r="Z34" s="3" t="s">
        <v>106</v>
      </c>
    </row>
    <row r="35" spans="1:26" x14ac:dyDescent="0.25">
      <c r="A35" s="3" t="s">
        <v>139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3"/>
      <c r="K35" s="4">
        <v>0</v>
      </c>
      <c r="L35" s="4">
        <v>0</v>
      </c>
      <c r="N35" s="3" t="s">
        <v>86</v>
      </c>
      <c r="O35" s="4">
        <v>25</v>
      </c>
      <c r="Q35" s="3">
        <v>15</v>
      </c>
      <c r="R35" s="3" t="s">
        <v>171</v>
      </c>
      <c r="S35" s="4"/>
      <c r="T35" s="3"/>
      <c r="U35" s="3"/>
      <c r="V35" s="3"/>
      <c r="W35" s="3"/>
      <c r="X35" s="3"/>
      <c r="Y35" s="3"/>
      <c r="Z35" s="6" t="s">
        <v>107</v>
      </c>
    </row>
    <row r="36" spans="1:26" x14ac:dyDescent="0.25">
      <c r="A36" s="3"/>
      <c r="B36" s="3"/>
      <c r="C36" s="3"/>
      <c r="D36" s="3"/>
      <c r="E36" s="3"/>
      <c r="F36" s="3"/>
      <c r="G36" s="3"/>
      <c r="I36" s="3"/>
      <c r="J36" s="3"/>
      <c r="K36" s="4"/>
      <c r="N36" s="3"/>
      <c r="O36" s="4"/>
      <c r="Q36" s="3"/>
      <c r="R36" s="3"/>
      <c r="S36" s="4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140</v>
      </c>
      <c r="B37" s="3" t="s">
        <v>18</v>
      </c>
      <c r="C37" s="3" t="s">
        <v>129</v>
      </c>
      <c r="D37" s="3" t="s">
        <v>0</v>
      </c>
      <c r="E37" s="3"/>
      <c r="F37" s="3"/>
      <c r="G37" s="3"/>
      <c r="I37" s="3">
        <v>0.85</v>
      </c>
      <c r="J37" s="3"/>
      <c r="K37" s="4"/>
      <c r="N37" s="3"/>
      <c r="O37" s="4">
        <v>15</v>
      </c>
      <c r="Q37" s="3" t="s">
        <v>176</v>
      </c>
      <c r="R37" s="3">
        <v>220</v>
      </c>
      <c r="S37" s="4">
        <v>120</v>
      </c>
      <c r="T37" s="4">
        <v>70</v>
      </c>
      <c r="U37" s="3"/>
      <c r="V37" s="3"/>
      <c r="W37" s="3"/>
      <c r="X37" s="3"/>
      <c r="Y37" s="3"/>
      <c r="Z37" s="3"/>
    </row>
    <row r="38" spans="1:26" x14ac:dyDescent="0.25">
      <c r="A38" s="3" t="s">
        <v>141</v>
      </c>
      <c r="B38" s="3" t="s">
        <v>121</v>
      </c>
      <c r="C38" s="3" t="s">
        <v>129</v>
      </c>
      <c r="D38" s="3" t="s">
        <v>0</v>
      </c>
      <c r="E38" s="3"/>
      <c r="F38" s="3"/>
      <c r="G38" s="3"/>
      <c r="I38" s="3">
        <v>0.95</v>
      </c>
      <c r="J38" s="3"/>
      <c r="K38" s="4"/>
      <c r="N38" s="3"/>
      <c r="O38" s="4">
        <v>15</v>
      </c>
      <c r="Q38" s="3" t="s">
        <v>65</v>
      </c>
      <c r="R38" s="3">
        <v>15</v>
      </c>
      <c r="S38" s="4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142</v>
      </c>
      <c r="B39" s="3" t="s">
        <v>19</v>
      </c>
      <c r="C39" s="3" t="s">
        <v>129</v>
      </c>
      <c r="D39" s="3" t="s">
        <v>0</v>
      </c>
      <c r="E39" s="3"/>
      <c r="F39" s="3"/>
      <c r="G39" s="3"/>
      <c r="I39" s="3">
        <v>1</v>
      </c>
      <c r="J39" s="3"/>
      <c r="K39" s="4"/>
      <c r="N39" s="3"/>
      <c r="O39" s="4">
        <v>12.5</v>
      </c>
      <c r="Q39" s="3">
        <v>0</v>
      </c>
      <c r="R39" s="3">
        <v>60</v>
      </c>
      <c r="S39" s="4"/>
      <c r="T39" s="3">
        <v>40.061100000000003</v>
      </c>
      <c r="U39" s="3"/>
      <c r="V39" s="3"/>
      <c r="W39" s="3"/>
      <c r="X39" s="3"/>
      <c r="Y39" s="3" t="s">
        <v>101</v>
      </c>
      <c r="Z39" s="3"/>
    </row>
    <row r="40" spans="1:26" x14ac:dyDescent="0.25">
      <c r="A40" s="3"/>
      <c r="B40" s="3"/>
      <c r="C40" s="3"/>
      <c r="D40" s="3"/>
      <c r="E40" s="3"/>
      <c r="F40" s="3"/>
      <c r="G40" s="3"/>
      <c r="I40" s="3"/>
      <c r="J40" s="3"/>
      <c r="K40" s="4"/>
      <c r="N40" s="3"/>
      <c r="O40" s="4"/>
      <c r="Q40" s="3"/>
      <c r="R40" s="3"/>
      <c r="S40" s="4"/>
      <c r="T40" s="3"/>
      <c r="U40" s="3"/>
      <c r="V40" s="3"/>
      <c r="W40" s="3"/>
      <c r="X40" s="3"/>
      <c r="Y40" s="3"/>
      <c r="Z40" s="3"/>
    </row>
    <row r="41" spans="1:26" x14ac:dyDescent="0.25">
      <c r="A41" s="3" t="s">
        <v>143</v>
      </c>
      <c r="B41" s="3" t="s">
        <v>129</v>
      </c>
      <c r="C41" s="3" t="s">
        <v>131</v>
      </c>
      <c r="D41" s="3" t="s">
        <v>0</v>
      </c>
      <c r="E41" s="3"/>
      <c r="F41" s="3"/>
      <c r="G41" s="3"/>
      <c r="I41" s="3"/>
      <c r="J41" s="3"/>
      <c r="K41" s="4"/>
      <c r="N41" s="3"/>
      <c r="O41" s="4"/>
      <c r="Q41" s="3"/>
      <c r="R41" s="3"/>
      <c r="S41" s="4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I42" s="3"/>
      <c r="J42" s="3"/>
      <c r="K42" s="4"/>
      <c r="N42" s="3"/>
      <c r="O42" s="4"/>
      <c r="Q42" s="3"/>
      <c r="R42" s="3"/>
      <c r="S42" s="4"/>
      <c r="T42" s="3"/>
      <c r="U42" s="3"/>
      <c r="V42" s="3"/>
      <c r="W42" s="3"/>
      <c r="X42" s="3"/>
      <c r="Y42" s="3"/>
      <c r="Z42" s="3"/>
    </row>
    <row r="43" spans="1:26" x14ac:dyDescent="0.25">
      <c r="A43" s="3" t="s">
        <v>144</v>
      </c>
      <c r="B43" s="3" t="s">
        <v>46</v>
      </c>
      <c r="C43" s="3" t="s">
        <v>131</v>
      </c>
      <c r="D43" s="3" t="s">
        <v>0</v>
      </c>
      <c r="E43" s="3"/>
      <c r="F43" s="3"/>
      <c r="G43" s="3"/>
      <c r="I43" s="3">
        <v>0.7</v>
      </c>
      <c r="J43" s="3"/>
      <c r="K43" s="4"/>
      <c r="N43" s="3"/>
      <c r="O43" s="4">
        <v>15</v>
      </c>
      <c r="Q43" s="3" t="s">
        <v>64</v>
      </c>
      <c r="R43" s="3">
        <v>220</v>
      </c>
      <c r="S43" s="4"/>
      <c r="T43" s="3"/>
      <c r="U43" s="3"/>
      <c r="V43" s="3"/>
      <c r="W43" s="3"/>
      <c r="X43" s="3"/>
      <c r="Y43" s="3" t="s">
        <v>101</v>
      </c>
      <c r="Z43" s="3"/>
    </row>
    <row r="44" spans="1:26" x14ac:dyDescent="0.25">
      <c r="A44" s="3" t="s">
        <v>145</v>
      </c>
      <c r="B44" s="3" t="s">
        <v>45</v>
      </c>
      <c r="C44" s="3" t="s">
        <v>131</v>
      </c>
      <c r="D44" s="3" t="s">
        <v>0</v>
      </c>
      <c r="E44" s="3"/>
      <c r="F44" s="3"/>
      <c r="G44" s="3"/>
      <c r="I44" s="3">
        <v>0.8</v>
      </c>
      <c r="J44" s="3"/>
      <c r="K44" s="4"/>
      <c r="N44" s="3"/>
      <c r="O44" s="4">
        <v>15</v>
      </c>
      <c r="Q44" s="3" t="s">
        <v>64</v>
      </c>
      <c r="R44" s="3">
        <v>220</v>
      </c>
      <c r="S44" s="4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146</v>
      </c>
      <c r="B45" s="3" t="s">
        <v>19</v>
      </c>
      <c r="C45" s="3" t="s">
        <v>131</v>
      </c>
      <c r="D45" s="3" t="s">
        <v>0</v>
      </c>
      <c r="E45" s="3"/>
      <c r="F45" s="3"/>
      <c r="G45" s="3"/>
      <c r="I45" s="3">
        <v>3.2</v>
      </c>
      <c r="J45" s="3"/>
      <c r="K45" s="4"/>
      <c r="N45" s="3"/>
      <c r="O45" s="4">
        <v>25</v>
      </c>
      <c r="Q45" s="3">
        <v>2</v>
      </c>
      <c r="R45" s="3" t="s">
        <v>54</v>
      </c>
      <c r="S45" s="4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I46" s="3"/>
      <c r="J46" s="3"/>
      <c r="K46" s="4"/>
      <c r="N46" s="3"/>
      <c r="O46" s="4"/>
      <c r="Q46" s="3"/>
      <c r="R46" s="3"/>
      <c r="S46" s="4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I47" s="3"/>
      <c r="J47" s="3"/>
      <c r="K47" s="4"/>
      <c r="N47" s="3"/>
      <c r="O47" s="4"/>
      <c r="Q47" s="3"/>
      <c r="R47" s="3"/>
      <c r="S47" s="4"/>
      <c r="T47" s="3"/>
      <c r="U47" s="3"/>
      <c r="V47" s="3"/>
      <c r="W47" s="3"/>
      <c r="X47" s="3"/>
      <c r="Y47" s="3"/>
      <c r="Z47" s="3"/>
    </row>
    <row r="48" spans="1:26" x14ac:dyDescent="0.25">
      <c r="A48" s="3" t="s">
        <v>147</v>
      </c>
      <c r="B48" s="3" t="s">
        <v>131</v>
      </c>
      <c r="C48" s="3" t="s">
        <v>148</v>
      </c>
      <c r="D48" s="3" t="s">
        <v>0</v>
      </c>
      <c r="E48" s="3"/>
      <c r="F48" s="3"/>
      <c r="G48" s="3"/>
      <c r="I48" s="3">
        <v>0.9</v>
      </c>
      <c r="J48" s="3"/>
      <c r="K48" s="4" t="s">
        <v>87</v>
      </c>
      <c r="L48" s="4" t="s">
        <v>87</v>
      </c>
      <c r="N48" s="4" t="s">
        <v>177</v>
      </c>
      <c r="O48" s="4">
        <v>25</v>
      </c>
      <c r="Q48" s="3" t="s">
        <v>66</v>
      </c>
      <c r="R48" s="3" t="s">
        <v>172</v>
      </c>
      <c r="S48" s="4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I49" s="3"/>
      <c r="J49" s="3"/>
      <c r="K49" s="4"/>
      <c r="L49" s="4"/>
      <c r="N49" s="4"/>
      <c r="O49" s="4"/>
      <c r="Q49" s="3"/>
      <c r="R49" s="3"/>
      <c r="S49" s="4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149</v>
      </c>
      <c r="B50" s="3" t="s">
        <v>45</v>
      </c>
      <c r="C50" s="3" t="s">
        <v>150</v>
      </c>
      <c r="D50" s="3" t="s">
        <v>0</v>
      </c>
      <c r="E50" s="3"/>
      <c r="F50" s="3"/>
      <c r="G50" s="3"/>
      <c r="I50" s="3">
        <v>0.85</v>
      </c>
      <c r="J50" s="3"/>
      <c r="K50" s="4" t="s">
        <v>88</v>
      </c>
      <c r="L50" s="4" t="s">
        <v>88</v>
      </c>
      <c r="N50" s="4" t="s">
        <v>178</v>
      </c>
      <c r="O50" s="4">
        <v>20</v>
      </c>
      <c r="Q50" s="3">
        <v>44</v>
      </c>
      <c r="R50" s="3" t="s">
        <v>55</v>
      </c>
      <c r="S50" s="4"/>
      <c r="T50" s="3"/>
      <c r="U50" s="3"/>
      <c r="V50" s="3"/>
      <c r="W50" s="3"/>
      <c r="X50" s="3"/>
      <c r="Y50" s="3"/>
      <c r="Z50" s="3"/>
    </row>
    <row r="51" spans="1:26" x14ac:dyDescent="0.25">
      <c r="A51" s="3" t="s">
        <v>151</v>
      </c>
      <c r="B51" s="3" t="s">
        <v>121</v>
      </c>
      <c r="C51" s="3" t="s">
        <v>152</v>
      </c>
      <c r="D51" s="3" t="s">
        <v>0</v>
      </c>
      <c r="E51" s="3"/>
      <c r="F51" s="3"/>
      <c r="G51" s="3"/>
      <c r="I51" s="3">
        <v>0.9</v>
      </c>
      <c r="J51" s="3"/>
      <c r="K51" s="4" t="s">
        <v>89</v>
      </c>
      <c r="L51" s="4" t="s">
        <v>89</v>
      </c>
      <c r="N51" s="4" t="s">
        <v>179</v>
      </c>
      <c r="O51" s="4">
        <v>20</v>
      </c>
      <c r="Q51" s="3" t="s">
        <v>67</v>
      </c>
      <c r="R51" s="3" t="s">
        <v>173</v>
      </c>
      <c r="S51" s="4"/>
      <c r="T51" s="3"/>
      <c r="U51" s="3"/>
      <c r="V51" s="3"/>
      <c r="W51" s="3"/>
      <c r="X51" s="3"/>
      <c r="Y51" s="3"/>
      <c r="Z51" s="3"/>
    </row>
    <row r="52" spans="1:26" x14ac:dyDescent="0.25">
      <c r="A52" s="3" t="s">
        <v>153</v>
      </c>
      <c r="B52" s="3" t="s">
        <v>19</v>
      </c>
      <c r="C52" s="3" t="s">
        <v>154</v>
      </c>
      <c r="D52" s="3" t="s">
        <v>0</v>
      </c>
      <c r="E52" s="3"/>
      <c r="F52" s="3"/>
      <c r="G52" s="3"/>
      <c r="I52" s="3">
        <v>3.5</v>
      </c>
      <c r="J52" s="3"/>
      <c r="K52" s="4">
        <v>0</v>
      </c>
      <c r="L52" s="4">
        <v>0</v>
      </c>
      <c r="N52" s="4" t="s">
        <v>86</v>
      </c>
      <c r="O52" s="4">
        <v>20</v>
      </c>
      <c r="Q52" s="3" t="s">
        <v>68</v>
      </c>
      <c r="R52" s="3" t="s">
        <v>56</v>
      </c>
      <c r="S52" s="4"/>
      <c r="T52" s="3"/>
      <c r="U52" s="3"/>
      <c r="V52" s="3"/>
      <c r="W52" s="3"/>
      <c r="X52" s="3"/>
      <c r="Y52" s="3"/>
      <c r="Z52" s="3"/>
    </row>
    <row r="53" spans="1:26" x14ac:dyDescent="0.25">
      <c r="A53" s="3" t="s">
        <v>155</v>
      </c>
      <c r="B53" s="3" t="s">
        <v>125</v>
      </c>
      <c r="C53" s="3" t="s">
        <v>156</v>
      </c>
      <c r="D53" s="3" t="s">
        <v>0</v>
      </c>
      <c r="E53" s="3"/>
      <c r="F53" s="3"/>
      <c r="G53" s="3"/>
      <c r="I53" s="3">
        <v>0.85</v>
      </c>
      <c r="J53" s="3"/>
      <c r="K53" s="4" t="s">
        <v>90</v>
      </c>
      <c r="L53" s="4" t="s">
        <v>90</v>
      </c>
      <c r="N53" s="4" t="s">
        <v>180</v>
      </c>
      <c r="O53" s="4">
        <v>20</v>
      </c>
      <c r="Q53" s="3" t="s">
        <v>69</v>
      </c>
      <c r="R53" s="3" t="s">
        <v>174</v>
      </c>
      <c r="S53" s="4"/>
      <c r="T53" s="3"/>
      <c r="U53" s="3"/>
      <c r="V53" s="3"/>
      <c r="W53" s="3"/>
      <c r="X53" s="3"/>
      <c r="Y53" s="3"/>
      <c r="Z53" s="3"/>
    </row>
    <row r="54" spans="1:26" x14ac:dyDescent="0.25">
      <c r="A54" s="3" t="s">
        <v>157</v>
      </c>
      <c r="B54" s="3" t="s">
        <v>19</v>
      </c>
      <c r="C54" s="3" t="s">
        <v>148</v>
      </c>
      <c r="D54" s="3" t="s">
        <v>0</v>
      </c>
      <c r="E54" s="3"/>
      <c r="F54" s="3"/>
      <c r="G54" s="3"/>
      <c r="I54" s="3">
        <v>1</v>
      </c>
      <c r="J54" s="3"/>
      <c r="K54" s="4"/>
      <c r="N54" s="3" t="s">
        <v>95</v>
      </c>
      <c r="O54" s="4">
        <v>30</v>
      </c>
      <c r="Q54" s="3" t="s">
        <v>70</v>
      </c>
      <c r="R54" s="3" t="s">
        <v>57</v>
      </c>
      <c r="S54" s="4"/>
      <c r="T54" s="3"/>
      <c r="U54" s="3"/>
      <c r="V54" s="3"/>
      <c r="W54" s="3"/>
      <c r="X54" s="3"/>
      <c r="Y54" s="3"/>
      <c r="Z54" s="3"/>
    </row>
    <row r="55" spans="1:26" x14ac:dyDescent="0.25">
      <c r="A55" s="3" t="s">
        <v>157</v>
      </c>
      <c r="B55" s="3" t="s">
        <v>19</v>
      </c>
      <c r="C55" s="3" t="s">
        <v>152</v>
      </c>
      <c r="D55" s="3" t="s">
        <v>0</v>
      </c>
      <c r="E55" s="3"/>
      <c r="F55" s="3"/>
      <c r="G55" s="3"/>
      <c r="I55" s="3">
        <v>1</v>
      </c>
      <c r="J55" s="3"/>
      <c r="K55" s="4"/>
      <c r="N55" s="3" t="s">
        <v>95</v>
      </c>
      <c r="O55" s="4">
        <v>30</v>
      </c>
      <c r="Q55" s="3" t="s">
        <v>70</v>
      </c>
      <c r="R55" s="3" t="s">
        <v>57</v>
      </c>
      <c r="S55" s="4"/>
      <c r="T55" s="3"/>
      <c r="U55" s="3"/>
      <c r="V55" s="3"/>
      <c r="W55" s="3"/>
      <c r="X55" s="3"/>
      <c r="Y55" s="3"/>
      <c r="Z55" s="3"/>
    </row>
    <row r="56" spans="1:26" x14ac:dyDescent="0.25">
      <c r="A56" s="3" t="s">
        <v>157</v>
      </c>
      <c r="B56" s="3" t="s">
        <v>19</v>
      </c>
      <c r="C56" s="3" t="s">
        <v>154</v>
      </c>
      <c r="D56" s="3" t="s">
        <v>0</v>
      </c>
      <c r="E56" s="3"/>
      <c r="F56" s="3"/>
      <c r="G56" s="3"/>
      <c r="I56" s="3">
        <v>1</v>
      </c>
      <c r="J56" s="3"/>
      <c r="K56" s="4"/>
      <c r="N56" s="3" t="s">
        <v>95</v>
      </c>
      <c r="O56" s="4">
        <v>30</v>
      </c>
      <c r="Q56" s="3" t="s">
        <v>70</v>
      </c>
      <c r="R56" s="3" t="s">
        <v>57</v>
      </c>
      <c r="S56" s="4"/>
      <c r="T56" s="3"/>
      <c r="U56" s="3"/>
      <c r="V56" s="3"/>
      <c r="W56" s="3"/>
      <c r="X56" s="3"/>
      <c r="Y56" s="3"/>
      <c r="Z56" s="3"/>
    </row>
    <row r="57" spans="1:26" x14ac:dyDescent="0.25">
      <c r="A57" s="3" t="s">
        <v>157</v>
      </c>
      <c r="B57" s="3" t="s">
        <v>19</v>
      </c>
      <c r="C57" s="3" t="s">
        <v>156</v>
      </c>
      <c r="D57" s="3" t="s">
        <v>0</v>
      </c>
      <c r="E57" s="3"/>
      <c r="F57" s="3"/>
      <c r="G57" s="3"/>
      <c r="I57" s="3">
        <v>1</v>
      </c>
      <c r="J57" s="3"/>
      <c r="K57" s="4"/>
      <c r="N57" s="3" t="s">
        <v>95</v>
      </c>
      <c r="O57" s="4">
        <v>30</v>
      </c>
      <c r="Q57" s="3" t="s">
        <v>70</v>
      </c>
      <c r="R57" s="3" t="s">
        <v>57</v>
      </c>
      <c r="S57" s="4"/>
      <c r="T57" s="3"/>
      <c r="U57" s="3"/>
      <c r="V57" s="3"/>
      <c r="W57" s="3"/>
      <c r="X57" s="3"/>
      <c r="Y57" s="3"/>
      <c r="Z57" s="3"/>
    </row>
    <row r="58" spans="1:26" x14ac:dyDescent="0.25">
      <c r="A58" s="3" t="s">
        <v>157</v>
      </c>
      <c r="B58" s="3" t="s">
        <v>19</v>
      </c>
      <c r="C58" s="3" t="s">
        <v>158</v>
      </c>
      <c r="D58" s="3" t="s">
        <v>0</v>
      </c>
      <c r="E58" s="3"/>
      <c r="F58" s="3"/>
      <c r="G58" s="3"/>
      <c r="I58" s="3">
        <v>1</v>
      </c>
      <c r="J58" s="3"/>
      <c r="K58" s="4"/>
      <c r="N58" s="3"/>
      <c r="O58" s="4">
        <v>30</v>
      </c>
      <c r="Q58" s="3" t="s">
        <v>70</v>
      </c>
      <c r="R58" s="3" t="s">
        <v>57</v>
      </c>
      <c r="S58" s="4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I59" s="3"/>
      <c r="J59" s="3"/>
      <c r="K59" s="4"/>
      <c r="N59" s="3"/>
      <c r="O59" s="4"/>
      <c r="Q59" s="3"/>
      <c r="R59" s="3"/>
      <c r="S59" s="4"/>
      <c r="T59" s="3"/>
      <c r="U59" s="3"/>
      <c r="V59" s="3"/>
      <c r="W59" s="3"/>
      <c r="X59" s="3"/>
      <c r="Y59" s="3"/>
      <c r="Z59" s="3"/>
    </row>
    <row r="60" spans="1:26" x14ac:dyDescent="0.25">
      <c r="A60" s="3" t="s">
        <v>159</v>
      </c>
      <c r="B60" s="3" t="s">
        <v>150</v>
      </c>
      <c r="C60" s="3" t="s">
        <v>127</v>
      </c>
      <c r="D60" s="3" t="s">
        <v>0</v>
      </c>
      <c r="E60" s="3"/>
      <c r="F60" s="3"/>
      <c r="G60" s="3"/>
      <c r="I60" s="3"/>
      <c r="J60" s="3"/>
      <c r="K60" s="4"/>
      <c r="N60" s="3"/>
      <c r="O60" s="4"/>
      <c r="Q60" s="3"/>
      <c r="R60" s="3"/>
      <c r="S60" s="4"/>
      <c r="T60" s="3"/>
      <c r="U60" s="3" t="s">
        <v>108</v>
      </c>
      <c r="V60" s="3"/>
      <c r="W60" s="3"/>
      <c r="X60" s="3"/>
      <c r="Y60" s="3" t="s">
        <v>99</v>
      </c>
      <c r="Z60" s="3"/>
    </row>
    <row r="61" spans="1:26" x14ac:dyDescent="0.25">
      <c r="A61" s="3" t="s">
        <v>160</v>
      </c>
      <c r="B61" s="3" t="s">
        <v>148</v>
      </c>
      <c r="C61" s="3" t="s">
        <v>127</v>
      </c>
      <c r="D61" s="3" t="s">
        <v>0</v>
      </c>
      <c r="E61" s="3"/>
      <c r="F61" s="3"/>
      <c r="G61" s="3"/>
      <c r="I61" s="3">
        <v>1</v>
      </c>
      <c r="J61" s="3"/>
      <c r="K61" s="4"/>
      <c r="N61" s="3"/>
      <c r="O61" s="4"/>
      <c r="Q61" s="3"/>
      <c r="R61" s="3"/>
      <c r="S61" s="4"/>
      <c r="T61" s="3"/>
      <c r="U61" s="3" t="s">
        <v>108</v>
      </c>
      <c r="V61" s="3" t="s">
        <v>109</v>
      </c>
      <c r="W61" s="3"/>
      <c r="X61" s="3"/>
      <c r="Y61" s="3" t="s">
        <v>99</v>
      </c>
      <c r="Z61" s="3"/>
    </row>
    <row r="62" spans="1:26" x14ac:dyDescent="0.25">
      <c r="A62" s="3" t="s">
        <v>161</v>
      </c>
      <c r="B62" s="3" t="s">
        <v>152</v>
      </c>
      <c r="C62" s="3" t="s">
        <v>127</v>
      </c>
      <c r="D62" s="3" t="s">
        <v>0</v>
      </c>
      <c r="E62" s="3"/>
      <c r="F62" s="3"/>
      <c r="G62" s="3"/>
      <c r="I62" s="3"/>
      <c r="J62" s="3"/>
      <c r="K62" s="4"/>
      <c r="N62" s="3"/>
      <c r="O62" s="4"/>
      <c r="Q62" s="3"/>
      <c r="R62" s="3"/>
      <c r="S62" s="4"/>
      <c r="T62" s="3"/>
      <c r="U62" s="3" t="s">
        <v>110</v>
      </c>
      <c r="V62" s="3"/>
      <c r="W62" s="3"/>
      <c r="X62" s="3"/>
      <c r="Y62" s="3" t="s">
        <v>99</v>
      </c>
      <c r="Z62" s="3"/>
    </row>
    <row r="63" spans="1:26" x14ac:dyDescent="0.25">
      <c r="A63" s="3" t="s">
        <v>162</v>
      </c>
      <c r="B63" s="3" t="s">
        <v>154</v>
      </c>
      <c r="C63" s="3" t="s">
        <v>127</v>
      </c>
      <c r="D63" s="3" t="s">
        <v>0</v>
      </c>
      <c r="E63" s="3"/>
      <c r="F63" s="3"/>
      <c r="G63" s="3"/>
      <c r="I63" s="3"/>
      <c r="J63" s="3"/>
      <c r="K63" s="4"/>
      <c r="N63" s="3"/>
      <c r="O63" s="4"/>
      <c r="Q63" s="3"/>
      <c r="R63" s="3"/>
      <c r="S63" s="4"/>
      <c r="T63" s="3"/>
      <c r="U63" s="3"/>
      <c r="V63" s="3"/>
      <c r="W63" s="3"/>
      <c r="X63" s="3"/>
      <c r="Y63" s="3" t="s">
        <v>99</v>
      </c>
      <c r="Z63" s="3"/>
    </row>
    <row r="64" spans="1:26" x14ac:dyDescent="0.25">
      <c r="A64" s="3" t="s">
        <v>163</v>
      </c>
      <c r="B64" s="3" t="s">
        <v>156</v>
      </c>
      <c r="C64" s="3" t="s">
        <v>127</v>
      </c>
      <c r="D64" s="3" t="s">
        <v>0</v>
      </c>
      <c r="E64" s="3"/>
      <c r="F64" s="3"/>
      <c r="G64" s="3"/>
      <c r="I64" s="3"/>
      <c r="J64" s="3"/>
      <c r="K64" s="4"/>
      <c r="N64" s="3"/>
      <c r="O64" s="4"/>
      <c r="Q64" s="3"/>
      <c r="R64" s="3"/>
      <c r="S64" s="4"/>
      <c r="T64" s="3"/>
      <c r="U64" s="3" t="s">
        <v>111</v>
      </c>
      <c r="V64" s="3"/>
      <c r="W64" s="3"/>
      <c r="X64" s="3"/>
      <c r="Y64" s="3" t="s">
        <v>99</v>
      </c>
      <c r="Z64" s="3"/>
    </row>
    <row r="65" spans="1:26" x14ac:dyDescent="0.25">
      <c r="A65" s="3" t="s">
        <v>164</v>
      </c>
      <c r="B65" s="3" t="s">
        <v>158</v>
      </c>
      <c r="C65" s="3" t="s">
        <v>127</v>
      </c>
      <c r="D65" s="3" t="s">
        <v>0</v>
      </c>
      <c r="E65" s="3"/>
      <c r="F65" s="3"/>
      <c r="G65" s="3"/>
      <c r="I65" s="3"/>
      <c r="J65" s="3"/>
      <c r="K65" s="4"/>
      <c r="N65" s="3"/>
      <c r="O65" s="4"/>
      <c r="Q65" s="3"/>
      <c r="R65" s="3"/>
      <c r="S65" s="4"/>
      <c r="T65" s="3"/>
      <c r="U65" s="3" t="s">
        <v>112</v>
      </c>
      <c r="V65" s="3"/>
      <c r="W65" s="3"/>
      <c r="X65" s="3"/>
      <c r="Y65" s="3" t="s">
        <v>99</v>
      </c>
      <c r="Z65" s="3"/>
    </row>
    <row r="66" spans="1:26" x14ac:dyDescent="0.25">
      <c r="A66" s="3"/>
      <c r="B66" s="3"/>
      <c r="C66" s="3"/>
      <c r="D66" s="3"/>
      <c r="E66" s="3"/>
      <c r="F66" s="3"/>
      <c r="G66" s="3"/>
      <c r="I66" s="3"/>
      <c r="J66" s="3"/>
      <c r="K66" s="4"/>
      <c r="N66" s="3"/>
      <c r="O66" s="4"/>
      <c r="Q66" s="3"/>
      <c r="R66" s="3"/>
      <c r="S66" s="4"/>
      <c r="T66" s="3"/>
      <c r="U66" s="3"/>
      <c r="V66" s="3"/>
      <c r="W66" s="3"/>
      <c r="X66" s="3"/>
      <c r="Y66" s="3"/>
      <c r="Z66" s="3"/>
    </row>
    <row r="67" spans="1:26" x14ac:dyDescent="0.25">
      <c r="A67" s="3" t="s">
        <v>213</v>
      </c>
      <c r="B67" s="3" t="s">
        <v>45</v>
      </c>
      <c r="C67" s="3" t="s">
        <v>165</v>
      </c>
      <c r="D67" s="3" t="s">
        <v>0</v>
      </c>
      <c r="E67" s="3"/>
      <c r="F67" s="3"/>
      <c r="G67" s="3"/>
      <c r="I67" s="3">
        <v>1</v>
      </c>
      <c r="J67" s="3">
        <v>0.99</v>
      </c>
      <c r="K67" s="4"/>
      <c r="N67" s="3"/>
      <c r="O67" s="4">
        <v>30</v>
      </c>
      <c r="Q67" s="3" t="s">
        <v>71</v>
      </c>
      <c r="R67" s="3" t="s">
        <v>58</v>
      </c>
      <c r="S67" s="4"/>
      <c r="T67" s="3"/>
      <c r="U67" s="3"/>
      <c r="V67" s="3"/>
      <c r="W67" s="3"/>
      <c r="X67" s="3"/>
      <c r="Y67" s="3"/>
      <c r="Z67" s="3"/>
    </row>
    <row r="68" spans="1:26" x14ac:dyDescent="0.25">
      <c r="A68" s="3" t="s">
        <v>213</v>
      </c>
      <c r="B68" s="3" t="s">
        <v>165</v>
      </c>
      <c r="C68" s="3" t="s">
        <v>17</v>
      </c>
      <c r="D68" s="3" t="s">
        <v>0</v>
      </c>
      <c r="E68" s="3"/>
      <c r="F68" s="3"/>
      <c r="G68" s="3"/>
      <c r="I68" s="3"/>
      <c r="J68" s="3"/>
      <c r="K68" s="4"/>
      <c r="N68" s="3"/>
      <c r="O68" s="4"/>
      <c r="Q68" s="3"/>
      <c r="R68" s="3"/>
      <c r="S68" s="4"/>
      <c r="T68" s="3"/>
      <c r="U68" s="3"/>
      <c r="V68" s="3"/>
      <c r="W68" s="3">
        <v>0.2</v>
      </c>
      <c r="X68" s="3"/>
      <c r="Y68" s="3"/>
      <c r="Z68" s="3"/>
    </row>
    <row r="69" spans="1:26" x14ac:dyDescent="0.25">
      <c r="A69" s="3" t="s">
        <v>213</v>
      </c>
      <c r="B69" s="3" t="s">
        <v>165</v>
      </c>
      <c r="C69" s="3" t="s">
        <v>19</v>
      </c>
      <c r="D69" s="3" t="s">
        <v>0</v>
      </c>
      <c r="E69" s="3"/>
      <c r="F69" s="3"/>
      <c r="G69" s="3"/>
      <c r="I69" s="3"/>
      <c r="J69" s="3"/>
      <c r="K69" s="4">
        <v>3.5</v>
      </c>
      <c r="N69" s="3">
        <v>3.5</v>
      </c>
      <c r="O69" s="4"/>
      <c r="Q69" s="3"/>
      <c r="R69" s="3"/>
      <c r="S69" s="4"/>
      <c r="T69" s="3"/>
      <c r="U69" s="3"/>
      <c r="V69" s="3"/>
      <c r="W69" s="3">
        <v>0.3</v>
      </c>
      <c r="X69" s="3">
        <v>0.3</v>
      </c>
      <c r="Y69" s="3" t="s">
        <v>101</v>
      </c>
      <c r="Z69" s="3"/>
    </row>
    <row r="70" spans="1:26" x14ac:dyDescent="0.25">
      <c r="A70" s="3" t="s">
        <v>213</v>
      </c>
      <c r="B70" s="3" t="s">
        <v>165</v>
      </c>
      <c r="C70" s="3" t="s">
        <v>131</v>
      </c>
      <c r="D70" s="3" t="s">
        <v>0</v>
      </c>
      <c r="E70" s="3"/>
      <c r="F70" s="3"/>
      <c r="G70" s="3"/>
      <c r="I70" s="3"/>
      <c r="J70" s="3"/>
      <c r="K70" s="4"/>
      <c r="N70" s="3"/>
      <c r="O70" s="4"/>
      <c r="Q70" s="3"/>
      <c r="R70" s="3"/>
      <c r="S70" s="4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I71" s="3"/>
      <c r="J71" s="3"/>
      <c r="K71" s="4"/>
      <c r="N71" s="3"/>
      <c r="O71" s="4"/>
      <c r="Q71" s="3"/>
      <c r="R71" s="3"/>
      <c r="S71" s="4"/>
      <c r="T71" s="3"/>
      <c r="U71" s="3"/>
      <c r="V71" s="3"/>
      <c r="W71" s="3"/>
      <c r="X71" s="3"/>
      <c r="Y71" s="3"/>
      <c r="Z71" s="3"/>
    </row>
    <row r="72" spans="1:26" x14ac:dyDescent="0.25">
      <c r="A72" s="3" t="s">
        <v>214</v>
      </c>
      <c r="B72" s="3" t="s">
        <v>18</v>
      </c>
      <c r="C72" s="3" t="s">
        <v>166</v>
      </c>
      <c r="D72" s="3" t="s">
        <v>0</v>
      </c>
      <c r="E72" s="3"/>
      <c r="F72" s="3"/>
      <c r="G72" s="3"/>
      <c r="I72" s="3">
        <v>1</v>
      </c>
      <c r="J72" s="3"/>
      <c r="K72" s="4"/>
      <c r="N72" s="3"/>
      <c r="O72" s="4">
        <v>40</v>
      </c>
      <c r="Q72" s="3" t="s">
        <v>72</v>
      </c>
      <c r="R72" s="3" t="s">
        <v>59</v>
      </c>
      <c r="S72" s="4"/>
      <c r="T72" s="3"/>
      <c r="U72" s="3"/>
      <c r="V72" s="3"/>
      <c r="W72" s="3"/>
      <c r="X72" s="3"/>
      <c r="Y72" s="3"/>
      <c r="Z72" s="3"/>
    </row>
    <row r="73" spans="1:26" x14ac:dyDescent="0.25">
      <c r="A73" s="3" t="s">
        <v>214</v>
      </c>
      <c r="B73" s="3" t="s">
        <v>166</v>
      </c>
      <c r="C73" s="3" t="s">
        <v>17</v>
      </c>
      <c r="D73" s="3" t="s">
        <v>0</v>
      </c>
      <c r="E73" s="3"/>
      <c r="F73" s="3"/>
      <c r="G73" s="3"/>
      <c r="I73" s="3"/>
      <c r="J73" s="3"/>
      <c r="K73" s="4"/>
      <c r="N73" s="3"/>
      <c r="O73" s="4"/>
      <c r="Q73" s="3"/>
      <c r="R73" s="3"/>
      <c r="S73" s="4"/>
      <c r="T73" s="3"/>
      <c r="U73" s="3"/>
      <c r="V73" s="3"/>
      <c r="W73" s="3">
        <v>0.14000000000000001</v>
      </c>
      <c r="X73" s="3"/>
      <c r="Y73" s="3"/>
      <c r="Z73" s="3"/>
    </row>
    <row r="74" spans="1:26" x14ac:dyDescent="0.25">
      <c r="A74" s="3" t="s">
        <v>214</v>
      </c>
      <c r="B74" s="3" t="s">
        <v>166</v>
      </c>
      <c r="C74" s="3" t="s">
        <v>19</v>
      </c>
      <c r="D74" s="3" t="s">
        <v>0</v>
      </c>
      <c r="E74" s="3"/>
      <c r="F74" s="3"/>
      <c r="G74" s="3"/>
      <c r="I74" s="3"/>
      <c r="J74" s="3">
        <v>0.75</v>
      </c>
      <c r="K74" s="4" t="s">
        <v>91</v>
      </c>
      <c r="N74" s="3" t="s">
        <v>91</v>
      </c>
      <c r="O74" s="4"/>
      <c r="Q74" s="3"/>
      <c r="R74" s="3"/>
      <c r="S74" s="4"/>
      <c r="T74" s="3"/>
      <c r="U74" s="3"/>
      <c r="V74" s="3"/>
      <c r="W74" s="3">
        <v>0.25</v>
      </c>
      <c r="X74" s="3">
        <v>0.25</v>
      </c>
      <c r="Y74" s="3"/>
      <c r="Z74" s="3"/>
    </row>
    <row r="75" spans="1:26" x14ac:dyDescent="0.25">
      <c r="A75" s="3" t="s">
        <v>214</v>
      </c>
      <c r="B75" s="3" t="s">
        <v>166</v>
      </c>
      <c r="C75" s="3" t="s">
        <v>131</v>
      </c>
      <c r="D75" s="3" t="s">
        <v>0</v>
      </c>
      <c r="E75" s="3"/>
      <c r="F75" s="3"/>
      <c r="G75" s="3"/>
      <c r="I75" s="3"/>
      <c r="J75" s="3"/>
      <c r="K75" s="4"/>
      <c r="N75" s="3"/>
      <c r="O75" s="4"/>
      <c r="Q75" s="3"/>
      <c r="R75" s="3"/>
      <c r="S75" s="4">
        <v>26.1</v>
      </c>
      <c r="T75" s="3"/>
      <c r="U75" s="3"/>
      <c r="V75" s="3"/>
      <c r="W75" s="3"/>
      <c r="X75" s="3"/>
      <c r="Y75" s="3" t="s">
        <v>99</v>
      </c>
      <c r="Z75" s="3"/>
    </row>
    <row r="76" spans="1:26" x14ac:dyDescent="0.25">
      <c r="A76" s="3"/>
      <c r="B76" s="3"/>
      <c r="C76" s="3"/>
      <c r="D76" s="3"/>
      <c r="E76" s="3"/>
      <c r="F76" s="3"/>
      <c r="G76" s="3"/>
      <c r="I76" s="3"/>
      <c r="J76" s="3"/>
      <c r="K76" s="4"/>
      <c r="N76" s="3"/>
      <c r="O76" s="4"/>
      <c r="Q76" s="3"/>
      <c r="R76" s="3"/>
      <c r="S76" s="4"/>
      <c r="T76" s="3"/>
      <c r="U76" s="3"/>
      <c r="V76" s="3"/>
      <c r="W76" s="3"/>
      <c r="X76" s="3"/>
      <c r="Y76" s="3"/>
      <c r="Z76" s="3"/>
    </row>
    <row r="77" spans="1:26" x14ac:dyDescent="0.25">
      <c r="A77" s="3" t="s">
        <v>215</v>
      </c>
      <c r="B77" s="3" t="s">
        <v>216</v>
      </c>
      <c r="C77" s="3" t="s">
        <v>17</v>
      </c>
      <c r="D77" s="3" t="s">
        <v>0</v>
      </c>
      <c r="E77" s="3"/>
      <c r="F77" s="3"/>
      <c r="G77" s="3"/>
      <c r="I77" s="3"/>
      <c r="J77" s="3"/>
      <c r="K77" s="4"/>
      <c r="N77" s="3"/>
      <c r="O77" s="4"/>
      <c r="Q77" s="3"/>
      <c r="R77" s="3"/>
      <c r="S77" s="4"/>
      <c r="T77" s="3"/>
      <c r="U77" s="3"/>
      <c r="V77" s="3"/>
      <c r="W77" s="3">
        <v>0.2</v>
      </c>
      <c r="X77" s="3"/>
      <c r="Y77" s="3"/>
      <c r="Z77" s="3"/>
    </row>
    <row r="78" spans="1:26" x14ac:dyDescent="0.25">
      <c r="A78" s="3" t="s">
        <v>215</v>
      </c>
      <c r="B78" s="3" t="s">
        <v>216</v>
      </c>
      <c r="C78" s="3" t="s">
        <v>19</v>
      </c>
      <c r="D78" s="3" t="s">
        <v>0</v>
      </c>
      <c r="E78" s="3"/>
      <c r="F78" s="3"/>
      <c r="G78" s="3"/>
      <c r="I78" s="3"/>
      <c r="J78" s="3"/>
      <c r="K78" s="4" t="s">
        <v>92</v>
      </c>
      <c r="N78" s="3" t="s">
        <v>92</v>
      </c>
      <c r="O78" s="4"/>
      <c r="Q78" s="3"/>
      <c r="R78" s="3"/>
      <c r="S78" s="4"/>
      <c r="T78" s="3"/>
      <c r="U78" s="3"/>
      <c r="V78" s="3"/>
      <c r="W78" s="3">
        <v>0.42</v>
      </c>
      <c r="X78" s="3">
        <v>0.42</v>
      </c>
      <c r="Y78" s="3"/>
      <c r="Z78" s="3"/>
    </row>
    <row r="79" spans="1:26" x14ac:dyDescent="0.25">
      <c r="A79" s="3" t="s">
        <v>215</v>
      </c>
      <c r="B79" s="3" t="s">
        <v>216</v>
      </c>
      <c r="C79" s="3" t="s">
        <v>131</v>
      </c>
      <c r="D79" s="3" t="s">
        <v>0</v>
      </c>
      <c r="E79" s="3"/>
      <c r="F79" s="3"/>
      <c r="G79" s="3"/>
      <c r="I79" s="3"/>
      <c r="J79" s="3"/>
      <c r="K79" s="4"/>
      <c r="N79" s="3"/>
      <c r="O79" s="4"/>
      <c r="Q79" s="3"/>
      <c r="R79" s="3"/>
      <c r="S79" s="4"/>
      <c r="T79" s="3"/>
      <c r="U79" s="3"/>
      <c r="V79" s="3"/>
      <c r="W79" s="3"/>
      <c r="X79" s="3"/>
      <c r="Y79" s="3"/>
      <c r="Z79" s="3"/>
    </row>
    <row r="80" spans="1:26" x14ac:dyDescent="0.25">
      <c r="A80" s="3" t="s">
        <v>215</v>
      </c>
      <c r="B80" s="3" t="s">
        <v>121</v>
      </c>
      <c r="C80" s="3" t="s">
        <v>216</v>
      </c>
      <c r="D80" s="3" t="s">
        <v>0</v>
      </c>
      <c r="E80" s="3"/>
      <c r="F80" s="3"/>
      <c r="G80" s="3"/>
      <c r="I80" s="3">
        <v>1</v>
      </c>
      <c r="J80" s="3">
        <v>0.95</v>
      </c>
      <c r="K80" s="4"/>
      <c r="N80" s="3"/>
      <c r="O80" s="4"/>
      <c r="Q80" s="3"/>
      <c r="R80" s="3"/>
      <c r="S80" s="4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I81" s="3"/>
      <c r="J81" s="3"/>
      <c r="K81" s="4"/>
      <c r="N81" s="3"/>
      <c r="O81" s="4"/>
      <c r="Q81" s="3"/>
      <c r="R81" s="3"/>
      <c r="S81" s="4"/>
      <c r="T81" s="3"/>
      <c r="U81" s="3"/>
      <c r="V81" s="3"/>
      <c r="W81" s="3"/>
      <c r="X81" s="3"/>
      <c r="Y81" s="3"/>
      <c r="Z81" s="3"/>
    </row>
    <row r="82" spans="1:26" x14ac:dyDescent="0.25">
      <c r="A82" s="3" t="s">
        <v>167</v>
      </c>
      <c r="B82" s="3" t="s">
        <v>168</v>
      </c>
      <c r="C82" s="3" t="s">
        <v>17</v>
      </c>
      <c r="D82" s="3" t="s">
        <v>0</v>
      </c>
      <c r="E82" s="3"/>
      <c r="F82" s="3"/>
      <c r="G82" s="3"/>
      <c r="I82" s="3"/>
      <c r="J82" s="3"/>
      <c r="K82" s="4"/>
      <c r="N82" s="3"/>
      <c r="O82" s="4"/>
      <c r="Q82" s="3"/>
      <c r="R82" s="3"/>
      <c r="S82" s="4"/>
      <c r="T82" s="3"/>
      <c r="U82" s="3"/>
      <c r="V82" s="3"/>
      <c r="W82" s="3">
        <v>0.12</v>
      </c>
      <c r="X82" s="3"/>
      <c r="Y82" s="3"/>
      <c r="Z82" s="3"/>
    </row>
    <row r="83" spans="1:26" x14ac:dyDescent="0.25">
      <c r="A83" s="3" t="s">
        <v>167</v>
      </c>
      <c r="B83" s="3" t="s">
        <v>168</v>
      </c>
      <c r="C83" s="3" t="s">
        <v>19</v>
      </c>
      <c r="D83" s="3" t="s">
        <v>0</v>
      </c>
      <c r="E83" s="3"/>
      <c r="F83" s="3"/>
      <c r="G83" s="3"/>
      <c r="I83" s="3"/>
      <c r="J83" s="3"/>
      <c r="K83" s="4"/>
      <c r="N83" s="3" t="s">
        <v>95</v>
      </c>
      <c r="O83" s="4"/>
      <c r="Q83" s="3"/>
      <c r="R83" s="3"/>
      <c r="S83" s="4"/>
      <c r="T83" s="3"/>
      <c r="U83" s="3"/>
      <c r="V83" s="3"/>
      <c r="W83" s="3">
        <v>0.45</v>
      </c>
      <c r="X83" s="3">
        <v>0.45</v>
      </c>
      <c r="Y83" s="3"/>
      <c r="Z83" s="3"/>
    </row>
    <row r="84" spans="1:26" x14ac:dyDescent="0.25">
      <c r="A84" s="3" t="s">
        <v>167</v>
      </c>
      <c r="B84" s="3" t="s">
        <v>168</v>
      </c>
      <c r="C84" s="3" t="s">
        <v>131</v>
      </c>
      <c r="D84" s="3" t="s">
        <v>0</v>
      </c>
      <c r="E84" s="3"/>
      <c r="F84" s="3"/>
      <c r="G84" s="3"/>
      <c r="I84" s="3"/>
      <c r="J84" s="3"/>
      <c r="K84" s="4"/>
      <c r="N84" s="3"/>
      <c r="O84" s="4"/>
      <c r="Q84" s="3"/>
      <c r="R84" s="3"/>
      <c r="S84" s="4"/>
      <c r="T84" s="3"/>
      <c r="U84" s="3"/>
      <c r="V84" s="3"/>
      <c r="W84" s="3"/>
      <c r="X84" s="3"/>
      <c r="Y84" s="3"/>
      <c r="Z84" s="3"/>
    </row>
    <row r="85" spans="1:26" x14ac:dyDescent="0.25">
      <c r="A85" s="3" t="s">
        <v>167</v>
      </c>
      <c r="B85" s="3" t="s">
        <v>121</v>
      </c>
      <c r="C85" s="3" t="s">
        <v>168</v>
      </c>
      <c r="D85" s="3" t="s">
        <v>0</v>
      </c>
      <c r="E85" s="3"/>
      <c r="F85" s="3"/>
      <c r="G85" s="3"/>
      <c r="I85" s="3">
        <v>1</v>
      </c>
      <c r="J85" s="3"/>
      <c r="K85" s="4"/>
      <c r="N85" s="3"/>
      <c r="O85" s="4">
        <v>30</v>
      </c>
      <c r="Q85" s="3">
        <v>41</v>
      </c>
      <c r="R85" s="3">
        <v>1020</v>
      </c>
      <c r="S85" s="4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I86" s="3"/>
      <c r="J86" s="3"/>
      <c r="K86" s="4"/>
      <c r="N86" s="3"/>
      <c r="O86" s="4"/>
      <c r="Q86" s="3"/>
      <c r="R86" s="3"/>
      <c r="S86" s="4"/>
      <c r="T86" s="3"/>
      <c r="U86" s="3"/>
      <c r="V86" s="3"/>
      <c r="W86" s="3"/>
      <c r="X86" s="3"/>
      <c r="Y86" s="3"/>
      <c r="Z86" s="3"/>
    </row>
    <row r="87" spans="1:26" x14ac:dyDescent="0.25">
      <c r="A87" s="3" t="s">
        <v>50</v>
      </c>
      <c r="B87" s="3" t="s">
        <v>125</v>
      </c>
      <c r="C87" s="3" t="s">
        <v>133</v>
      </c>
      <c r="D87" s="3" t="s">
        <v>0</v>
      </c>
      <c r="E87" s="3"/>
      <c r="F87" s="3"/>
      <c r="G87" s="3"/>
      <c r="I87" s="3">
        <v>0.35</v>
      </c>
      <c r="J87" s="3"/>
      <c r="K87" s="4" t="s">
        <v>93</v>
      </c>
      <c r="N87" s="3"/>
      <c r="O87" s="4">
        <v>15</v>
      </c>
      <c r="Q87" s="3"/>
      <c r="R87" s="3">
        <v>164</v>
      </c>
      <c r="S87" s="4"/>
      <c r="T87" s="3"/>
      <c r="U87" s="3"/>
      <c r="V87" s="3"/>
      <c r="W87" s="3"/>
      <c r="X87" s="3"/>
      <c r="Y87" s="3" t="s">
        <v>101</v>
      </c>
      <c r="Z87" s="3"/>
    </row>
    <row r="88" spans="1:26" x14ac:dyDescent="0.25">
      <c r="A88" t="s">
        <v>49</v>
      </c>
      <c r="B88" t="s">
        <v>19</v>
      </c>
      <c r="C88" t="s">
        <v>133</v>
      </c>
      <c r="D88" t="s">
        <v>0</v>
      </c>
      <c r="I88">
        <v>1</v>
      </c>
      <c r="N88" s="1" t="s">
        <v>95</v>
      </c>
      <c r="O88">
        <v>15</v>
      </c>
      <c r="Q88" s="3"/>
      <c r="R88" t="s">
        <v>60</v>
      </c>
      <c r="Y88" t="s">
        <v>101</v>
      </c>
      <c r="Z88" s="3"/>
    </row>
  </sheetData>
  <pageMargins left="0.7" right="0.7" top="0.78740157499999996" bottom="0.78740157499999996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tabSelected="1" workbookViewId="0">
      <selection activeCell="E5" sqref="E5"/>
    </sheetView>
  </sheetViews>
  <sheetFormatPr baseColWidth="10" defaultColWidth="11.42578125" defaultRowHeight="15" x14ac:dyDescent="0.25"/>
  <cols>
    <col min="1" max="1" width="21.85546875" customWidth="1"/>
    <col min="2" max="2" width="27.42578125" bestFit="1" customWidth="1"/>
  </cols>
  <sheetData>
    <row r="1" spans="1:3" x14ac:dyDescent="0.25">
      <c r="A1" t="s">
        <v>26</v>
      </c>
      <c r="B1" t="s">
        <v>1</v>
      </c>
      <c r="C1" t="s">
        <v>27</v>
      </c>
    </row>
    <row r="2" spans="1:3" x14ac:dyDescent="0.25">
      <c r="A2" t="s">
        <v>30</v>
      </c>
      <c r="B2" t="s">
        <v>31</v>
      </c>
      <c r="C2">
        <v>1</v>
      </c>
    </row>
    <row r="3" spans="1:3" x14ac:dyDescent="0.25">
      <c r="A3" t="s">
        <v>240</v>
      </c>
      <c r="B3" t="s">
        <v>29</v>
      </c>
      <c r="C3">
        <v>1</v>
      </c>
    </row>
    <row r="4" spans="1:3" x14ac:dyDescent="0.25">
      <c r="A4" t="s">
        <v>182</v>
      </c>
      <c r="C4">
        <v>1</v>
      </c>
    </row>
    <row r="5" spans="1:3" x14ac:dyDescent="0.25">
      <c r="A5" t="s">
        <v>196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Jan-Niklas Witt</cp:lastModifiedBy>
  <dcterms:created xsi:type="dcterms:W3CDTF">2020-10-12T09:48:08Z</dcterms:created>
  <dcterms:modified xsi:type="dcterms:W3CDTF">2023-11-08T13:59:45Z</dcterms:modified>
</cp:coreProperties>
</file>