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istina/Desktop/"/>
    </mc:Choice>
  </mc:AlternateContent>
  <xr:revisionPtr revIDLastSave="0" documentId="13_ncr:1_{5D8B4762-C12D-C547-AED3-CB262E57D38F}" xr6:coauthVersionLast="46" xr6:coauthVersionMax="46" xr10:uidLastSave="{00000000-0000-0000-0000-000000000000}"/>
  <bookViews>
    <workbookView xWindow="10200" yWindow="1180" windowWidth="28800" windowHeight="16240" xr2:uid="{74731B91-1A62-914E-86F8-AB7611E77569}"/>
  </bookViews>
  <sheets>
    <sheet name="9fr" sheetId="1" r:id="rId1"/>
    <sheet name="14fr" sheetId="2" r:id="rId2"/>
    <sheet name="16f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2" i="1" l="1"/>
  <c r="C82" i="1"/>
  <c r="L76" i="1"/>
  <c r="K76" i="1"/>
  <c r="H69" i="1"/>
  <c r="G69" i="1"/>
  <c r="L37" i="1"/>
  <c r="K37" i="1"/>
  <c r="H79" i="1"/>
  <c r="G79" i="1"/>
  <c r="D74" i="1"/>
  <c r="C74" i="1"/>
  <c r="D68" i="1"/>
  <c r="C68" i="1"/>
  <c r="D60" i="1"/>
  <c r="C60" i="1"/>
  <c r="L48" i="1"/>
  <c r="K48" i="1"/>
  <c r="H40" i="1"/>
  <c r="G40" i="1"/>
  <c r="D84" i="1"/>
  <c r="C84" i="1"/>
  <c r="L82" i="1"/>
  <c r="K82" i="1"/>
  <c r="H81" i="1"/>
  <c r="G81" i="1"/>
  <c r="D80" i="1"/>
  <c r="C80" i="1"/>
  <c r="L78" i="1"/>
  <c r="K78" i="1"/>
  <c r="H77" i="1"/>
  <c r="G77" i="1"/>
  <c r="D76" i="1"/>
  <c r="C76" i="1"/>
  <c r="L74" i="1"/>
  <c r="K74" i="1"/>
  <c r="H73" i="1"/>
  <c r="G73" i="1"/>
  <c r="D70" i="1"/>
  <c r="C70" i="1"/>
  <c r="L68" i="1"/>
  <c r="K68" i="1"/>
  <c r="H67" i="1"/>
  <c r="G67" i="1"/>
  <c r="D66" i="1"/>
  <c r="C66" i="1"/>
  <c r="L64" i="1"/>
  <c r="K64" i="1"/>
  <c r="H63" i="1"/>
  <c r="G63" i="1"/>
  <c r="D62" i="1"/>
  <c r="C62" i="1"/>
  <c r="L60" i="1"/>
  <c r="K60" i="1"/>
  <c r="H59" i="1"/>
  <c r="G59" i="1"/>
  <c r="D56" i="1"/>
  <c r="C56" i="1"/>
  <c r="L54" i="1"/>
  <c r="K54" i="1"/>
  <c r="H53" i="1"/>
  <c r="G53" i="1"/>
  <c r="D52" i="1"/>
  <c r="C52" i="1"/>
  <c r="L50" i="1"/>
  <c r="K50" i="1"/>
  <c r="D48" i="1"/>
  <c r="C48" i="1"/>
  <c r="H45" i="1"/>
  <c r="G45" i="1"/>
  <c r="L39" i="1"/>
  <c r="K39" i="1"/>
  <c r="D37" i="1"/>
  <c r="C37" i="1"/>
  <c r="L80" i="1"/>
  <c r="K80" i="1"/>
  <c r="H75" i="1"/>
  <c r="G75" i="1"/>
  <c r="L66" i="1"/>
  <c r="K66" i="1"/>
  <c r="H61" i="1"/>
  <c r="G61" i="1"/>
  <c r="D46" i="1"/>
  <c r="C46" i="1"/>
  <c r="L84" i="1"/>
  <c r="K84" i="1"/>
  <c r="L70" i="1"/>
  <c r="K70" i="1"/>
  <c r="L56" i="1"/>
  <c r="K56" i="1"/>
  <c r="H47" i="1"/>
  <c r="G47" i="1"/>
  <c r="D39" i="1"/>
  <c r="C39" i="1"/>
  <c r="L35" i="1"/>
  <c r="K35" i="1"/>
  <c r="H83" i="1"/>
  <c r="G83" i="1"/>
  <c r="H65" i="1"/>
  <c r="G65" i="1"/>
  <c r="L62" i="1"/>
  <c r="K62" i="1"/>
  <c r="H55" i="1"/>
  <c r="G55" i="1"/>
  <c r="D54" i="1"/>
  <c r="C54" i="1"/>
  <c r="L52" i="1"/>
  <c r="K52" i="1"/>
  <c r="H51" i="1"/>
  <c r="G51" i="1"/>
  <c r="H49" i="1"/>
  <c r="G49" i="1"/>
  <c r="L46" i="1"/>
  <c r="K46" i="1"/>
  <c r="D41" i="1"/>
  <c r="C41" i="1"/>
  <c r="H38" i="1"/>
  <c r="G38" i="1"/>
  <c r="H36" i="1"/>
  <c r="G36" i="1"/>
  <c r="L33" i="1"/>
  <c r="K33" i="1"/>
  <c r="H32" i="1"/>
  <c r="G32" i="1"/>
  <c r="D31" i="1"/>
  <c r="C31" i="1"/>
  <c r="L83" i="1"/>
  <c r="K83" i="1"/>
  <c r="H82" i="1"/>
  <c r="G82" i="1"/>
  <c r="D81" i="1"/>
  <c r="C81" i="1"/>
  <c r="L79" i="1"/>
  <c r="K79" i="1"/>
  <c r="H78" i="1"/>
  <c r="G78" i="1"/>
  <c r="D77" i="1"/>
  <c r="C77" i="1"/>
  <c r="L75" i="1"/>
  <c r="K75" i="1"/>
  <c r="H74" i="1"/>
  <c r="G74" i="1"/>
  <c r="D73" i="1"/>
  <c r="C73" i="1"/>
  <c r="L69" i="1"/>
  <c r="K69" i="1"/>
  <c r="H68" i="1"/>
  <c r="G68" i="1"/>
  <c r="D67" i="1"/>
  <c r="C67" i="1"/>
  <c r="L65" i="1"/>
  <c r="K65" i="1"/>
  <c r="H64" i="1"/>
  <c r="G64" i="1"/>
  <c r="D63" i="1"/>
  <c r="C63" i="1"/>
  <c r="L61" i="1"/>
  <c r="K61" i="1"/>
  <c r="H60" i="1"/>
  <c r="G60" i="1"/>
  <c r="D59" i="1"/>
  <c r="C59" i="1"/>
  <c r="L55" i="1"/>
  <c r="K55" i="1"/>
  <c r="H54" i="1"/>
  <c r="G54" i="1"/>
  <c r="D53" i="1"/>
  <c r="C53" i="1"/>
  <c r="L51" i="1"/>
  <c r="K51" i="1"/>
  <c r="H50" i="1"/>
  <c r="G50" i="1"/>
  <c r="D49" i="1"/>
  <c r="C49" i="1"/>
  <c r="L47" i="1"/>
  <c r="K47" i="1"/>
  <c r="H46" i="1"/>
  <c r="G46" i="1"/>
  <c r="D45" i="1"/>
  <c r="C45" i="1"/>
  <c r="L40" i="1"/>
  <c r="K40" i="1"/>
  <c r="H39" i="1"/>
  <c r="G39" i="1"/>
  <c r="D38" i="1"/>
  <c r="C38" i="1"/>
  <c r="L36" i="1"/>
  <c r="K36" i="1"/>
  <c r="H35" i="1"/>
  <c r="G35" i="1"/>
  <c r="D34" i="1"/>
  <c r="C34" i="1"/>
  <c r="L32" i="1"/>
  <c r="K32" i="1"/>
  <c r="H31" i="1"/>
  <c r="G31" i="1"/>
  <c r="D30" i="1"/>
  <c r="C30" i="1"/>
  <c r="L27" i="1"/>
  <c r="K27" i="1"/>
  <c r="L24" i="1"/>
  <c r="K24" i="1"/>
  <c r="D22" i="1"/>
  <c r="C22" i="1"/>
  <c r="H19" i="1"/>
  <c r="G19" i="1"/>
  <c r="D18" i="1"/>
  <c r="C18" i="1"/>
  <c r="L16" i="1"/>
  <c r="K16" i="1"/>
  <c r="D12" i="1"/>
  <c r="C12" i="1"/>
  <c r="L10" i="1"/>
  <c r="K10" i="1"/>
  <c r="H9" i="1"/>
  <c r="G9" i="1"/>
  <c r="D8" i="1"/>
  <c r="C8" i="1"/>
  <c r="L6" i="1"/>
  <c r="K6" i="1"/>
  <c r="H5" i="1"/>
  <c r="G5" i="1"/>
  <c r="D4" i="1"/>
  <c r="C4" i="1"/>
  <c r="L2" i="1"/>
  <c r="K2" i="1"/>
  <c r="H26" i="1"/>
  <c r="G26" i="1"/>
  <c r="L23" i="1"/>
  <c r="K23" i="1"/>
  <c r="D21" i="1"/>
  <c r="C21" i="1"/>
  <c r="D25" i="1"/>
  <c r="C25" i="1"/>
  <c r="D27" i="1"/>
  <c r="C27" i="1"/>
  <c r="H24" i="1"/>
  <c r="G24" i="1"/>
  <c r="L21" i="1"/>
  <c r="K21" i="1"/>
  <c r="D19" i="1"/>
  <c r="C19" i="1"/>
  <c r="L17" i="1"/>
  <c r="K17" i="1"/>
  <c r="H16" i="1"/>
  <c r="G16" i="1"/>
  <c r="D13" i="1"/>
  <c r="C13" i="1"/>
  <c r="L11" i="1"/>
  <c r="K11" i="1"/>
  <c r="H10" i="1"/>
  <c r="G10" i="1"/>
  <c r="D9" i="1"/>
  <c r="C9" i="1"/>
  <c r="L7" i="1"/>
  <c r="K7" i="1"/>
  <c r="L5" i="1"/>
  <c r="K5" i="1"/>
  <c r="H4" i="1"/>
  <c r="G4" i="1"/>
  <c r="D3" i="1"/>
  <c r="C3" i="1"/>
  <c r="D24" i="1"/>
  <c r="C24" i="1"/>
  <c r="L19" i="1"/>
  <c r="K19" i="1"/>
  <c r="H34" i="1"/>
  <c r="G34" i="1"/>
  <c r="D33" i="1"/>
  <c r="C33" i="1"/>
  <c r="L31" i="1"/>
  <c r="K31" i="1"/>
  <c r="H30" i="1"/>
  <c r="G30" i="1"/>
  <c r="H84" i="1"/>
  <c r="G84" i="1"/>
  <c r="D83" i="1"/>
  <c r="C83" i="1"/>
  <c r="L81" i="1"/>
  <c r="K81" i="1"/>
  <c r="H80" i="1"/>
  <c r="G80" i="1"/>
  <c r="D79" i="1"/>
  <c r="C79" i="1"/>
  <c r="L77" i="1"/>
  <c r="K77" i="1"/>
  <c r="H76" i="1"/>
  <c r="G76" i="1"/>
  <c r="D75" i="1"/>
  <c r="C75" i="1"/>
  <c r="L73" i="1"/>
  <c r="K73" i="1"/>
  <c r="H70" i="1"/>
  <c r="G70" i="1"/>
  <c r="D69" i="1"/>
  <c r="C69" i="1"/>
  <c r="L67" i="1"/>
  <c r="K67" i="1"/>
  <c r="H66" i="1"/>
  <c r="G66" i="1"/>
  <c r="D65" i="1"/>
  <c r="C65" i="1"/>
  <c r="L63" i="1"/>
  <c r="K63" i="1"/>
  <c r="H62" i="1"/>
  <c r="G62" i="1"/>
  <c r="D61" i="1"/>
  <c r="C61" i="1"/>
  <c r="L59" i="1"/>
  <c r="K59" i="1"/>
  <c r="H56" i="1"/>
  <c r="G56" i="1"/>
  <c r="D55" i="1"/>
  <c r="C55" i="1"/>
  <c r="L53" i="1"/>
  <c r="K53" i="1"/>
  <c r="H52" i="1"/>
  <c r="G52" i="1"/>
  <c r="D51" i="1"/>
  <c r="C51" i="1"/>
  <c r="L49" i="1"/>
  <c r="K49" i="1"/>
  <c r="H48" i="1"/>
  <c r="G48" i="1"/>
  <c r="D47" i="1"/>
  <c r="C47" i="1"/>
  <c r="L45" i="1"/>
  <c r="K45" i="1"/>
  <c r="H41" i="1"/>
  <c r="G41" i="1"/>
  <c r="D40" i="1"/>
  <c r="C40" i="1"/>
  <c r="L38" i="1"/>
  <c r="K38" i="1"/>
  <c r="H37" i="1"/>
  <c r="G37" i="1"/>
  <c r="D36" i="1"/>
  <c r="C36" i="1"/>
  <c r="L34" i="1"/>
  <c r="K34" i="1"/>
  <c r="H33" i="1"/>
  <c r="G33" i="1"/>
  <c r="D32" i="1"/>
  <c r="C32" i="1"/>
  <c r="L30" i="1"/>
  <c r="K30" i="1"/>
  <c r="H27" i="1"/>
  <c r="G27" i="1"/>
  <c r="L25" i="1"/>
  <c r="K25" i="1"/>
  <c r="D23" i="1"/>
  <c r="C23" i="1"/>
  <c r="H20" i="1"/>
  <c r="G20" i="1"/>
  <c r="L18" i="1"/>
  <c r="K18" i="1"/>
  <c r="H17" i="1"/>
  <c r="G17" i="1"/>
  <c r="D16" i="1"/>
  <c r="C16" i="1"/>
  <c r="L12" i="1"/>
  <c r="K12" i="1"/>
  <c r="H11" i="1"/>
  <c r="G11" i="1"/>
  <c r="D10" i="1"/>
  <c r="C10" i="1"/>
  <c r="L8" i="1"/>
  <c r="K8" i="1"/>
  <c r="H7" i="1"/>
  <c r="G7" i="1"/>
  <c r="D6" i="1"/>
  <c r="C6" i="1"/>
  <c r="L4" i="1"/>
  <c r="K4" i="1"/>
  <c r="H3" i="1"/>
  <c r="G3" i="1"/>
  <c r="D2" i="1"/>
  <c r="C2" i="1"/>
  <c r="H25" i="1"/>
  <c r="G25" i="1"/>
  <c r="L22" i="1"/>
  <c r="K22" i="1"/>
  <c r="L26" i="1"/>
  <c r="K26" i="1"/>
  <c r="H22" i="1"/>
  <c r="G22" i="1"/>
  <c r="D26" i="1"/>
  <c r="C26" i="1"/>
  <c r="H23" i="1"/>
  <c r="G23" i="1"/>
  <c r="L20" i="1"/>
  <c r="K20" i="1"/>
  <c r="H18" i="1"/>
  <c r="G18" i="1"/>
  <c r="D17" i="1"/>
  <c r="C17" i="1"/>
  <c r="L13" i="1"/>
  <c r="K13" i="1"/>
  <c r="H12" i="1"/>
  <c r="G12" i="1"/>
  <c r="D11" i="1"/>
  <c r="C11" i="1"/>
  <c r="L9" i="1"/>
  <c r="K9" i="1"/>
  <c r="H8" i="1"/>
  <c r="G8" i="1"/>
  <c r="H6" i="1"/>
  <c r="G6" i="1"/>
  <c r="D5" i="1"/>
  <c r="C5" i="1"/>
  <c r="L3" i="1"/>
  <c r="K3" i="1"/>
  <c r="H2" i="1"/>
  <c r="G2" i="1"/>
  <c r="L41" i="1"/>
  <c r="K41" i="1"/>
  <c r="C78" i="1"/>
  <c r="D78" i="1"/>
  <c r="C64" i="1"/>
  <c r="D64" i="1"/>
  <c r="C50" i="1"/>
  <c r="D50" i="1"/>
  <c r="C35" i="1"/>
  <c r="D35" i="1"/>
  <c r="H13" i="1"/>
  <c r="G13" i="1"/>
  <c r="H21" i="1"/>
  <c r="G21" i="1"/>
  <c r="C20" i="1"/>
  <c r="D20" i="1"/>
  <c r="C7" i="1"/>
  <c r="D7" i="1"/>
</calcChain>
</file>

<file path=xl/sharedStrings.xml><?xml version="1.0" encoding="utf-8"?>
<sst xmlns="http://schemas.openxmlformats.org/spreadsheetml/2006/main" count="10" uniqueCount="3">
  <si>
    <t>thresholded 0.07</t>
  </si>
  <si>
    <t>thresholded</t>
  </si>
  <si>
    <t>THRESHOLDED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</si>
</sst>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206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2CC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2" fontId="1" fillId="2" borderId="0" xfId="0" applyNumberFormat="1" applyFont="1" applyFill="1"/>
    <xf numFmtId="164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166" fontId="0" fillId="0" borderId="0" xfId="0" applyNumberFormat="1"/>
    <xf numFmtId="2" fontId="0" fillId="2" borderId="0" xfId="0" applyNumberFormat="1" applyFill="1"/>
    <xf numFmtId="0" fontId="2" fillId="2" borderId="0" xfId="0" applyFont="1" applyFill="1"/>
    <xf numFmtId="0" fontId="2" fillId="0" borderId="0" xfId="0" applyFont="1"/>
    <xf numFmtId="2" fontId="2" fillId="2" borderId="0" xfId="0" applyNumberFormat="1" applyFont="1" applyFill="1"/>
    <xf numFmtId="0" fontId="3" fillId="2" borderId="0" xfId="0" applyFont="1" applyFill="1"/>
    <xf numFmtId="0" fontId="3" fillId="0" borderId="0" xfId="0" applyFont="1"/>
    <xf numFmtId="2" fontId="3" fillId="2" borderId="0" xfId="0" applyNumberFormat="1" applyFont="1" applyFill="1"/>
    <xf numFmtId="0" fontId="0" fillId="0" borderId="0" xfId="0" applyFill="1" applyBorder="1"/>
    <xf numFmtId="0" fontId="4" fillId="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4" fillId="0" borderId="0" xfId="0" applyFont="1" applyAlignment="1">
      <alignment wrapText="1"/>
    </xf>
    <xf numFmtId="2" fontId="4" fillId="2" borderId="0" xfId="0" applyNumberFormat="1" applyFont="1" applyFill="1"/>
    <xf numFmtId="0" fontId="5" fillId="2" borderId="0" xfId="0" applyFont="1" applyFill="1"/>
    <xf numFmtId="164" fontId="5" fillId="0" borderId="0" xfId="0" applyNumberFormat="1" applyFont="1" applyAlignment="1">
      <alignment wrapText="1"/>
    </xf>
    <xf numFmtId="0" fontId="5" fillId="2" borderId="0" xfId="0" applyFont="1" applyFill="1" applyAlignment="1">
      <alignment wrapText="1"/>
    </xf>
    <xf numFmtId="164" fontId="5" fillId="0" borderId="0" xfId="0" applyNumberFormat="1" applyFont="1"/>
    <xf numFmtId="0" fontId="5" fillId="0" borderId="0" xfId="0" applyFont="1"/>
    <xf numFmtId="0" fontId="4" fillId="2" borderId="0" xfId="0" applyFont="1" applyFill="1"/>
    <xf numFmtId="164" fontId="5" fillId="3" borderId="0" xfId="0" applyNumberFormat="1" applyFont="1" applyFill="1"/>
    <xf numFmtId="164" fontId="5" fillId="2" borderId="0" xfId="0" applyNumberFormat="1" applyFont="1" applyFill="1"/>
    <xf numFmtId="0" fontId="6" fillId="2" borderId="0" xfId="0" applyFont="1" applyFill="1" applyAlignment="1">
      <alignment wrapText="1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94BB7-9F3A-DF4E-93F7-9E10CE3568DB}">
  <dimension ref="A2:M84"/>
  <sheetViews>
    <sheetView tabSelected="1" workbookViewId="0">
      <selection activeCell="C6" sqref="C6"/>
    </sheetView>
  </sheetViews>
  <sheetFormatPr baseColWidth="10" defaultRowHeight="16" x14ac:dyDescent="0.2"/>
  <sheetData>
    <row r="2" spans="1:13" ht="20" customHeight="1" x14ac:dyDescent="0.2">
      <c r="A2" s="1">
        <v>27.2517</v>
      </c>
      <c r="B2" s="2">
        <v>4.0000000000000001E-3</v>
      </c>
      <c r="C2" s="3">
        <f ca="1">($C$7*$C$8)/SQRT(($C$7^2)*(SIN(RADIANS(0)))^2+($C$8)^2*(COS(RADIANS(0)))^2)</f>
        <v>3.0000000000000001E-3</v>
      </c>
      <c r="D2" s="4">
        <f ca="1">(ABS(B2-C2)/C2) * 100</f>
        <v>33.333333333333329</v>
      </c>
      <c r="E2" s="1">
        <v>3.5015000000000001</v>
      </c>
      <c r="F2" s="5">
        <v>3.2000000000000002E-3</v>
      </c>
      <c r="G2" s="3">
        <f ca="1">($C$7*$C$8)/SQRT(($C$7^2)*(SIN(RADIANS(0)))^2+($C$8)^2*(COS(RADIANS(0)))^2)</f>
        <v>3.0000000000000001E-3</v>
      </c>
      <c r="H2" s="4">
        <f ca="1">(ABS(F2-G2)/G2) * 100</f>
        <v>6.6666666666666696</v>
      </c>
      <c r="I2" s="1">
        <v>22.194199999999999</v>
      </c>
      <c r="J2" s="5">
        <v>2.3999999999999998E-3</v>
      </c>
      <c r="K2" s="3">
        <f ca="1">($C$7*$C$8)/SQRT(($C$7^2)*(SIN(RADIANS(0)))^2+($C$8)^2*(COS(RADIANS(0)))^2)</f>
        <v>3.0000000000000001E-3</v>
      </c>
      <c r="L2" s="4">
        <f ca="1">(ABS(J2-K2)/K2) * 100</f>
        <v>20.000000000000011</v>
      </c>
      <c r="M2" s="14"/>
    </row>
    <row r="3" spans="1:13" x14ac:dyDescent="0.2">
      <c r="A3" s="1">
        <v>51.158799999999999</v>
      </c>
      <c r="B3" s="2">
        <v>4.1999999999999997E-3</v>
      </c>
      <c r="C3" s="3">
        <f t="shared" ref="C3:C13" ca="1" si="0">($C$7*$C$8)/SQRT(($C$7^2)*(SIN(RADIANS(0)))^2+($C$8)^2*(COS(RADIANS(0)))^2)</f>
        <v>3.0000000000000001E-3</v>
      </c>
      <c r="D3" s="4">
        <f t="shared" ref="D3:D13" ca="1" si="1">(ABS(B3-C3)/C3) * 100</f>
        <v>39.999999999999993</v>
      </c>
      <c r="E3" s="1">
        <v>38.5867</v>
      </c>
      <c r="F3" s="5">
        <v>3.3E-3</v>
      </c>
      <c r="G3" s="3">
        <f t="shared" ref="G3:G13" ca="1" si="2">($C$7*$C$8)/SQRT(($C$7^2)*(SIN(RADIANS(0)))^2+($C$8)^2*(COS(RADIANS(0)))^2)</f>
        <v>3.0000000000000001E-3</v>
      </c>
      <c r="H3" s="4">
        <f t="shared" ref="H3:H13" ca="1" si="3">(ABS(F3-G3)/G3) * 100</f>
        <v>9.9999999999999982</v>
      </c>
      <c r="I3" s="1">
        <v>34.1815</v>
      </c>
      <c r="J3" s="5">
        <v>2.3E-3</v>
      </c>
      <c r="K3" s="3">
        <f t="shared" ref="K3:K13" ca="1" si="4">($C$7*$C$8)/SQRT(($C$7^2)*(SIN(RADIANS(0)))^2+($C$8)^2*(COS(RADIANS(0)))^2)</f>
        <v>3.0000000000000001E-3</v>
      </c>
      <c r="L3" s="4">
        <f t="shared" ref="L3:L13" ca="1" si="5">(ABS(J3-K3)/K3) * 100</f>
        <v>23.333333333333336</v>
      </c>
      <c r="M3" s="14"/>
    </row>
    <row r="4" spans="1:13" x14ac:dyDescent="0.2">
      <c r="A4" s="1">
        <v>73.058599999999998</v>
      </c>
      <c r="B4" s="2">
        <v>4.1999999999999997E-3</v>
      </c>
      <c r="C4" s="3">
        <f t="shared" ca="1" si="0"/>
        <v>3.0000000000000001E-3</v>
      </c>
      <c r="D4" s="4">
        <f t="shared" ca="1" si="1"/>
        <v>39.999999999999993</v>
      </c>
      <c r="E4" s="1">
        <v>62.326999999999998</v>
      </c>
      <c r="F4" s="5">
        <v>3.0999999999999999E-3</v>
      </c>
      <c r="G4" s="3">
        <f t="shared" ca="1" si="2"/>
        <v>3.0000000000000001E-3</v>
      </c>
      <c r="H4" s="4">
        <f t="shared" ca="1" si="3"/>
        <v>3.3333333333333277</v>
      </c>
      <c r="I4" s="1">
        <v>62.216200000000001</v>
      </c>
      <c r="J4" s="5">
        <v>2.2000000000000001E-3</v>
      </c>
      <c r="K4" s="3">
        <f t="shared" ca="1" si="4"/>
        <v>3.0000000000000001E-3</v>
      </c>
      <c r="L4" s="4">
        <f t="shared" ca="1" si="5"/>
        <v>26.666666666666668</v>
      </c>
      <c r="M4" s="14"/>
    </row>
    <row r="5" spans="1:13" x14ac:dyDescent="0.2">
      <c r="A5" s="1">
        <v>100.8704</v>
      </c>
      <c r="B5" s="2">
        <v>3.8999999999999998E-3</v>
      </c>
      <c r="C5" s="3">
        <f t="shared" ca="1" si="0"/>
        <v>3.0000000000000001E-3</v>
      </c>
      <c r="D5" s="4">
        <f t="shared" ca="1" si="1"/>
        <v>29.999999999999993</v>
      </c>
      <c r="E5" s="1">
        <v>115.23180000000001</v>
      </c>
      <c r="F5" s="5">
        <v>3.0999999999999999E-3</v>
      </c>
      <c r="G5" s="3">
        <f t="shared" ca="1" si="2"/>
        <v>3.0000000000000001E-3</v>
      </c>
      <c r="H5" s="4">
        <f t="shared" ca="1" si="3"/>
        <v>3.3333333333333277</v>
      </c>
      <c r="I5" s="1">
        <v>112.2223</v>
      </c>
      <c r="J5" s="5">
        <v>2.3E-3</v>
      </c>
      <c r="K5" s="3">
        <f t="shared" ca="1" si="4"/>
        <v>3.0000000000000001E-3</v>
      </c>
      <c r="L5" s="4">
        <f t="shared" ca="1" si="5"/>
        <v>23.333333333333336</v>
      </c>
      <c r="M5" s="14"/>
    </row>
    <row r="6" spans="1:13" x14ac:dyDescent="0.2">
      <c r="A6" s="1">
        <v>130.74860000000001</v>
      </c>
      <c r="B6" s="2">
        <v>3.8999999999999998E-3</v>
      </c>
      <c r="C6" s="3">
        <f t="shared" ca="1" si="0"/>
        <v>3.0000000000000001E-3</v>
      </c>
      <c r="D6" s="4">
        <f t="shared" ca="1" si="1"/>
        <v>29.999999999999993</v>
      </c>
      <c r="E6" s="1">
        <v>125.1896</v>
      </c>
      <c r="F6" s="5">
        <v>3.0999999999999999E-3</v>
      </c>
      <c r="G6" s="3">
        <f t="shared" ca="1" si="2"/>
        <v>3.0000000000000001E-3</v>
      </c>
      <c r="H6" s="4">
        <f t="shared" ca="1" si="3"/>
        <v>3.3333333333333277</v>
      </c>
      <c r="I6" s="1">
        <v>141.65</v>
      </c>
      <c r="J6" s="5">
        <v>2.3E-3</v>
      </c>
      <c r="K6" s="3">
        <f t="shared" ca="1" si="4"/>
        <v>3.0000000000000001E-3</v>
      </c>
      <c r="L6" s="4">
        <f t="shared" ca="1" si="5"/>
        <v>23.333333333333336</v>
      </c>
      <c r="M6" s="14"/>
    </row>
    <row r="7" spans="1:13" x14ac:dyDescent="0.2">
      <c r="A7" s="1">
        <v>158.34569999999999</v>
      </c>
      <c r="B7" s="2">
        <v>3.8E-3</v>
      </c>
      <c r="C7" s="3">
        <f t="shared" ca="1" si="0"/>
        <v>3.0000000000000001E-3</v>
      </c>
      <c r="D7" s="4">
        <f t="shared" ca="1" si="1"/>
        <v>26.666666666666668</v>
      </c>
      <c r="E7" s="1">
        <v>174.99029999999999</v>
      </c>
      <c r="F7" s="5">
        <v>3.3E-3</v>
      </c>
      <c r="G7" s="3">
        <f t="shared" ca="1" si="2"/>
        <v>3.0000000000000001E-3</v>
      </c>
      <c r="H7" s="4">
        <f t="shared" ca="1" si="3"/>
        <v>9.9999999999999982</v>
      </c>
      <c r="I7" s="1">
        <v>154.63120000000001</v>
      </c>
      <c r="J7" s="5">
        <v>2.3E-3</v>
      </c>
      <c r="K7" s="3">
        <f t="shared" ca="1" si="4"/>
        <v>3.0000000000000001E-3</v>
      </c>
      <c r="L7" s="4">
        <f t="shared" ca="1" si="5"/>
        <v>23.333333333333336</v>
      </c>
      <c r="M7" s="14"/>
    </row>
    <row r="8" spans="1:13" x14ac:dyDescent="0.2">
      <c r="A8" s="1">
        <v>191.47</v>
      </c>
      <c r="B8" s="2">
        <v>3.8999999999999998E-3</v>
      </c>
      <c r="C8" s="3">
        <f t="shared" ca="1" si="0"/>
        <v>3.0000000000000001E-3</v>
      </c>
      <c r="D8" s="4">
        <f t="shared" ca="1" si="1"/>
        <v>29.999999999999993</v>
      </c>
      <c r="E8" s="1">
        <v>191.19049999999999</v>
      </c>
      <c r="F8" s="5">
        <v>3.2000000000000002E-3</v>
      </c>
      <c r="G8" s="3">
        <f t="shared" ca="1" si="2"/>
        <v>3.0000000000000001E-3</v>
      </c>
      <c r="H8" s="4">
        <f t="shared" ca="1" si="3"/>
        <v>6.6666666666666696</v>
      </c>
      <c r="I8" s="1">
        <v>205.06800000000001</v>
      </c>
      <c r="J8" s="5">
        <v>2.3E-3</v>
      </c>
      <c r="K8" s="3">
        <f t="shared" ca="1" si="4"/>
        <v>3.0000000000000001E-3</v>
      </c>
      <c r="L8" s="4">
        <f t="shared" ca="1" si="5"/>
        <v>23.333333333333336</v>
      </c>
      <c r="M8" s="14"/>
    </row>
    <row r="9" spans="1:13" x14ac:dyDescent="0.2">
      <c r="A9" s="1">
        <v>228.73939999999999</v>
      </c>
      <c r="B9" s="2">
        <v>3.5000000000000001E-3</v>
      </c>
      <c r="C9" s="3">
        <f t="shared" ca="1" si="0"/>
        <v>3.0000000000000001E-3</v>
      </c>
      <c r="D9" s="4">
        <f t="shared" ca="1" si="1"/>
        <v>16.666666666666664</v>
      </c>
      <c r="E9" s="1">
        <v>224.501</v>
      </c>
      <c r="F9" s="5">
        <v>3.0000000000000001E-3</v>
      </c>
      <c r="G9" s="3">
        <f t="shared" ca="1" si="2"/>
        <v>3.0000000000000001E-3</v>
      </c>
      <c r="H9" s="4">
        <f t="shared" ca="1" si="3"/>
        <v>0</v>
      </c>
      <c r="I9" s="1">
        <v>229.10149999999999</v>
      </c>
      <c r="J9" s="5">
        <v>2.5999999999999999E-3</v>
      </c>
      <c r="K9" s="3">
        <f t="shared" ca="1" si="4"/>
        <v>3.0000000000000001E-3</v>
      </c>
      <c r="L9" s="4">
        <f t="shared" ca="1" si="5"/>
        <v>13.333333333333339</v>
      </c>
      <c r="M9" s="14"/>
    </row>
    <row r="10" spans="1:13" x14ac:dyDescent="0.2">
      <c r="A10" s="1">
        <v>267.48349999999999</v>
      </c>
      <c r="B10" s="2">
        <v>4.1999999999999997E-3</v>
      </c>
      <c r="C10" s="3">
        <f t="shared" ca="1" si="0"/>
        <v>3.0000000000000001E-3</v>
      </c>
      <c r="D10" s="4">
        <f t="shared" ca="1" si="1"/>
        <v>39.999999999999993</v>
      </c>
      <c r="E10" s="1">
        <v>261.79899999999998</v>
      </c>
      <c r="F10" s="5">
        <v>3.2000000000000002E-3</v>
      </c>
      <c r="G10" s="3">
        <f t="shared" ca="1" si="2"/>
        <v>3.0000000000000001E-3</v>
      </c>
      <c r="H10" s="4">
        <f t="shared" ca="1" si="3"/>
        <v>6.6666666666666696</v>
      </c>
      <c r="I10" s="1">
        <v>254.30019999999999</v>
      </c>
      <c r="J10" s="5">
        <v>2.5000000000000001E-3</v>
      </c>
      <c r="K10" s="3">
        <f t="shared" ca="1" si="4"/>
        <v>3.0000000000000001E-3</v>
      </c>
      <c r="L10" s="4">
        <f t="shared" ca="1" si="5"/>
        <v>16.666666666666664</v>
      </c>
      <c r="M10" s="14"/>
    </row>
    <row r="11" spans="1:13" x14ac:dyDescent="0.2">
      <c r="A11" s="1">
        <v>288.88720000000001</v>
      </c>
      <c r="B11" s="2">
        <v>4.5999999999999999E-3</v>
      </c>
      <c r="C11" s="3">
        <f t="shared" ca="1" si="0"/>
        <v>3.0000000000000001E-3</v>
      </c>
      <c r="D11" s="4">
        <f t="shared" ca="1" si="1"/>
        <v>53.333333333333336</v>
      </c>
      <c r="E11" s="1">
        <v>295.36720000000003</v>
      </c>
      <c r="F11" s="5">
        <v>3.2000000000000002E-3</v>
      </c>
      <c r="G11" s="3">
        <f t="shared" ca="1" si="2"/>
        <v>3.0000000000000001E-3</v>
      </c>
      <c r="H11" s="4">
        <f t="shared" ca="1" si="3"/>
        <v>6.6666666666666696</v>
      </c>
      <c r="I11" s="1">
        <v>293.7235</v>
      </c>
      <c r="J11" s="5">
        <v>2.3E-3</v>
      </c>
      <c r="K11" s="3">
        <f t="shared" ca="1" si="4"/>
        <v>3.0000000000000001E-3</v>
      </c>
      <c r="L11" s="4">
        <f t="shared" ca="1" si="5"/>
        <v>23.333333333333336</v>
      </c>
      <c r="M11" s="14"/>
    </row>
    <row r="12" spans="1:13" x14ac:dyDescent="0.2">
      <c r="A12" s="1">
        <v>307.26350000000002</v>
      </c>
      <c r="B12" s="2">
        <v>4.0000000000000001E-3</v>
      </c>
      <c r="C12" s="3">
        <f t="shared" ca="1" si="0"/>
        <v>3.0000000000000001E-3</v>
      </c>
      <c r="D12" s="4">
        <f t="shared" ca="1" si="1"/>
        <v>33.333333333333329</v>
      </c>
      <c r="E12" s="1">
        <v>304.09460000000001</v>
      </c>
      <c r="F12" s="5">
        <v>3.0999999999999999E-3</v>
      </c>
      <c r="G12" s="3">
        <f t="shared" ca="1" si="2"/>
        <v>3.0000000000000001E-3</v>
      </c>
      <c r="H12" s="4">
        <f t="shared" ca="1" si="3"/>
        <v>3.3333333333333277</v>
      </c>
      <c r="I12" s="1">
        <v>303.12</v>
      </c>
      <c r="J12" s="5">
        <v>2.3E-3</v>
      </c>
      <c r="K12" s="3">
        <f t="shared" ca="1" si="4"/>
        <v>3.0000000000000001E-3</v>
      </c>
      <c r="L12" s="4">
        <f t="shared" ca="1" si="5"/>
        <v>23.333333333333336</v>
      </c>
      <c r="M12" s="14"/>
    </row>
    <row r="13" spans="1:13" x14ac:dyDescent="0.2">
      <c r="A13" s="1">
        <v>353.42219999999998</v>
      </c>
      <c r="B13" s="5">
        <v>3.8E-3</v>
      </c>
      <c r="C13" s="3">
        <f t="shared" ca="1" si="0"/>
        <v>3.0000000000000001E-3</v>
      </c>
      <c r="D13" s="4">
        <f t="shared" ca="1" si="1"/>
        <v>26.666666666666668</v>
      </c>
      <c r="E13" s="1">
        <v>358.69380000000001</v>
      </c>
      <c r="F13" s="5">
        <v>3.0000000000000001E-3</v>
      </c>
      <c r="G13" s="3">
        <f t="shared" ca="1" si="2"/>
        <v>3.0000000000000001E-3</v>
      </c>
      <c r="H13" s="4">
        <f t="shared" ca="1" si="3"/>
        <v>0</v>
      </c>
      <c r="I13" s="1">
        <v>332.55380000000002</v>
      </c>
      <c r="J13" s="5">
        <v>2.3999999999999998E-3</v>
      </c>
      <c r="K13" s="3">
        <f t="shared" ca="1" si="4"/>
        <v>3.0000000000000001E-3</v>
      </c>
      <c r="L13" s="4">
        <f t="shared" ca="1" si="5"/>
        <v>20.000000000000011</v>
      </c>
      <c r="M13" s="14"/>
    </row>
    <row r="14" spans="1:13" x14ac:dyDescent="0.2">
      <c r="A14" s="1"/>
      <c r="B14" s="5"/>
      <c r="D14" s="6"/>
      <c r="E14" s="7"/>
      <c r="F14" s="5"/>
      <c r="I14" s="7"/>
      <c r="J14" s="5"/>
      <c r="M14" s="14"/>
    </row>
    <row r="15" spans="1:13" x14ac:dyDescent="0.2">
      <c r="A15" s="1"/>
      <c r="B15" s="5" t="s">
        <v>0</v>
      </c>
      <c r="D15" s="6"/>
      <c r="E15" s="7"/>
      <c r="F15" s="5" t="s">
        <v>1</v>
      </c>
      <c r="I15" s="7"/>
      <c r="J15" s="5" t="s">
        <v>1</v>
      </c>
      <c r="M15" s="14"/>
    </row>
    <row r="16" spans="1:13" x14ac:dyDescent="0.2">
      <c r="A16" s="1">
        <v>5.2672999999999996</v>
      </c>
      <c r="B16" s="5">
        <v>6.7999999999999996E-3</v>
      </c>
      <c r="C16" s="3">
        <f ca="1">($C$20*$C$21)/SQRT(($C$20^2)*(SIN(RADIANS(0)))^2+($C$21)^2*(COS(RADIANS(0)))^2)</f>
        <v>4.0000000000000001E-3</v>
      </c>
      <c r="D16" s="4">
        <f ca="1">(ABS(B16-C16)/C16) * 100</f>
        <v>69.999999999999986</v>
      </c>
      <c r="E16" s="1">
        <v>27.2517</v>
      </c>
      <c r="F16" s="5">
        <v>4.0000000000000001E-3</v>
      </c>
      <c r="G16" s="3">
        <f ca="1">($C$20*$C$21)/SQRT(($C$20^2)*(SIN(RADIANS(0)))^2+($C$21)^2*(COS(RADIANS(0)))^2)</f>
        <v>4.0000000000000001E-3</v>
      </c>
      <c r="H16" s="4">
        <f ca="1">(ABS(F16-G16)/G16) * 100</f>
        <v>0</v>
      </c>
      <c r="I16" s="1">
        <v>1.504</v>
      </c>
      <c r="J16" s="5">
        <v>2.8999999999999998E-3</v>
      </c>
      <c r="K16" s="3">
        <f ca="1">($C$20*$C$21)/SQRT(($C$20^2)*(SIN(RADIANS(0)))^2+($C$21)^2*(COS(RADIANS(0)))^2)</f>
        <v>4.0000000000000001E-3</v>
      </c>
      <c r="L16" s="4">
        <f ca="1">(ABS(J16-K16)/K16) * 100</f>
        <v>27.500000000000007</v>
      </c>
      <c r="M16" s="14"/>
    </row>
    <row r="17" spans="1:13" x14ac:dyDescent="0.2">
      <c r="A17" s="1">
        <v>42.832700000000003</v>
      </c>
      <c r="B17" s="5">
        <v>6.8999999999999999E-3</v>
      </c>
      <c r="C17" s="3">
        <f t="shared" ref="C17:C27" ca="1" si="6">($C$20*$C$21)/SQRT(($C$20^2)*(SIN(RADIANS(0)))^2+($C$21)^2*(COS(RADIANS(0)))^2)</f>
        <v>4.0000000000000001E-3</v>
      </c>
      <c r="D17" s="4">
        <f t="shared" ref="D17:D27" ca="1" si="7">(ABS(B17-C17)/C17) * 100</f>
        <v>72.5</v>
      </c>
      <c r="E17" s="1">
        <v>51.158799999999999</v>
      </c>
      <c r="F17" s="5">
        <v>4.1999999999999997E-3</v>
      </c>
      <c r="G17" s="3">
        <f t="shared" ref="G17:G27" ca="1" si="8">($C$20*$C$21)/SQRT(($C$20^2)*(SIN(RADIANS(0)))^2+($C$21)^2*(COS(RADIANS(0)))^2)</f>
        <v>4.0000000000000001E-3</v>
      </c>
      <c r="H17" s="4">
        <f t="shared" ref="H17:H27" ca="1" si="9">(ABS(F17-G17)/G17) * 100</f>
        <v>4.9999999999999911</v>
      </c>
      <c r="I17" s="1">
        <v>58.525799999999997</v>
      </c>
      <c r="J17" s="5">
        <v>3.2000000000000002E-3</v>
      </c>
      <c r="K17" s="3">
        <f t="shared" ref="K17:K27" ca="1" si="10">($C$20*$C$21)/SQRT(($C$20^2)*(SIN(RADIANS(0)))^2+($C$21)^2*(COS(RADIANS(0)))^2)</f>
        <v>4.0000000000000001E-3</v>
      </c>
      <c r="L17" s="4">
        <f t="shared" ref="L17:L27" ca="1" si="11">(ABS(J17-K17)/K17) * 100</f>
        <v>20</v>
      </c>
      <c r="M17" s="14"/>
    </row>
    <row r="18" spans="1:13" x14ac:dyDescent="0.2">
      <c r="A18" s="1">
        <v>64.464699999999993</v>
      </c>
      <c r="B18" s="5">
        <v>6.7999999999999996E-3</v>
      </c>
      <c r="C18" s="3">
        <f t="shared" ca="1" si="6"/>
        <v>4.0000000000000001E-3</v>
      </c>
      <c r="D18" s="4">
        <f t="shared" ca="1" si="7"/>
        <v>69.999999999999986</v>
      </c>
      <c r="E18" s="1">
        <v>83.372200000000007</v>
      </c>
      <c r="F18" s="5">
        <v>4.0000000000000001E-3</v>
      </c>
      <c r="G18" s="3">
        <f t="shared" ca="1" si="8"/>
        <v>4.0000000000000001E-3</v>
      </c>
      <c r="H18" s="4">
        <f t="shared" ca="1" si="9"/>
        <v>0</v>
      </c>
      <c r="I18" s="1">
        <v>68.086600000000004</v>
      </c>
      <c r="J18" s="5">
        <v>3.3E-3</v>
      </c>
      <c r="K18" s="3">
        <f t="shared" ca="1" si="10"/>
        <v>4.0000000000000001E-3</v>
      </c>
      <c r="L18" s="4">
        <f t="shared" ca="1" si="11"/>
        <v>17.5</v>
      </c>
      <c r="M18" s="14"/>
    </row>
    <row r="19" spans="1:13" x14ac:dyDescent="0.2">
      <c r="A19" s="1">
        <v>94.496899999999997</v>
      </c>
      <c r="B19" s="5">
        <v>6.8999999999999999E-3</v>
      </c>
      <c r="C19" s="3">
        <f t="shared" ca="1" si="6"/>
        <v>4.0000000000000001E-3</v>
      </c>
      <c r="D19" s="4">
        <f t="shared" ca="1" si="7"/>
        <v>72.5</v>
      </c>
      <c r="E19" s="1">
        <v>100.8704</v>
      </c>
      <c r="F19" s="5">
        <v>3.8999999999999998E-3</v>
      </c>
      <c r="G19" s="3">
        <f t="shared" ca="1" si="8"/>
        <v>4.0000000000000001E-3</v>
      </c>
      <c r="H19" s="4">
        <f t="shared" ca="1" si="9"/>
        <v>2.5000000000000062</v>
      </c>
      <c r="I19" s="1">
        <v>115.23180000000001</v>
      </c>
      <c r="J19" s="5">
        <v>3.0999999999999999E-3</v>
      </c>
      <c r="K19" s="3">
        <f t="shared" ca="1" si="10"/>
        <v>4.0000000000000001E-3</v>
      </c>
      <c r="L19" s="4">
        <f t="shared" ca="1" si="11"/>
        <v>22.500000000000004</v>
      </c>
      <c r="M19" s="14"/>
    </row>
    <row r="20" spans="1:13" x14ac:dyDescent="0.2">
      <c r="A20" s="1">
        <v>121.50579999999999</v>
      </c>
      <c r="B20" s="5">
        <v>7.0000000000000001E-3</v>
      </c>
      <c r="C20" s="3">
        <f t="shared" ca="1" si="6"/>
        <v>4.0000000000000001E-3</v>
      </c>
      <c r="D20" s="4">
        <f t="shared" ca="1" si="7"/>
        <v>75</v>
      </c>
      <c r="E20" s="1">
        <v>130.74860000000001</v>
      </c>
      <c r="F20" s="5">
        <v>3.8999999999999998E-3</v>
      </c>
      <c r="G20" s="3">
        <f t="shared" ca="1" si="8"/>
        <v>4.0000000000000001E-3</v>
      </c>
      <c r="H20" s="4">
        <f t="shared" ca="1" si="9"/>
        <v>2.5000000000000062</v>
      </c>
      <c r="I20" s="1">
        <v>146.32929999999999</v>
      </c>
      <c r="J20" s="5">
        <v>2.8999999999999998E-3</v>
      </c>
      <c r="K20" s="3">
        <f t="shared" ca="1" si="10"/>
        <v>4.0000000000000001E-3</v>
      </c>
      <c r="L20" s="4">
        <f t="shared" ca="1" si="11"/>
        <v>27.500000000000007</v>
      </c>
      <c r="M20" s="14"/>
    </row>
    <row r="21" spans="1:13" x14ac:dyDescent="0.2">
      <c r="A21" s="1">
        <v>150.096</v>
      </c>
      <c r="B21" s="5">
        <v>7.0000000000000001E-3</v>
      </c>
      <c r="C21" s="3">
        <f t="shared" ca="1" si="6"/>
        <v>4.0000000000000001E-3</v>
      </c>
      <c r="D21" s="4">
        <f t="shared" ca="1" si="7"/>
        <v>75</v>
      </c>
      <c r="E21" s="1">
        <v>158.34569999999999</v>
      </c>
      <c r="F21" s="5">
        <v>3.8E-3</v>
      </c>
      <c r="G21" s="3">
        <f t="shared" ca="1" si="8"/>
        <v>4.0000000000000001E-3</v>
      </c>
      <c r="H21" s="4">
        <f t="shared" ca="1" si="9"/>
        <v>5.0000000000000027</v>
      </c>
      <c r="I21" s="1">
        <v>169.709</v>
      </c>
      <c r="J21" s="5">
        <v>3.2000000000000002E-3</v>
      </c>
      <c r="K21" s="3">
        <f t="shared" ca="1" si="10"/>
        <v>4.0000000000000001E-3</v>
      </c>
      <c r="L21" s="4">
        <f t="shared" ca="1" si="11"/>
        <v>20</v>
      </c>
      <c r="M21" s="14"/>
    </row>
    <row r="22" spans="1:13" x14ac:dyDescent="0.2">
      <c r="A22" s="1">
        <v>196.2012</v>
      </c>
      <c r="B22" s="5">
        <v>6.8999999999999999E-3</v>
      </c>
      <c r="C22" s="3">
        <f t="shared" ca="1" si="6"/>
        <v>4.0000000000000001E-3</v>
      </c>
      <c r="D22" s="4">
        <f t="shared" ca="1" si="7"/>
        <v>72.5</v>
      </c>
      <c r="E22" s="1">
        <v>191.47</v>
      </c>
      <c r="F22" s="5">
        <v>3.8999999999999998E-3</v>
      </c>
      <c r="G22" s="3">
        <f t="shared" ca="1" si="8"/>
        <v>4.0000000000000001E-3</v>
      </c>
      <c r="H22" s="4">
        <f t="shared" ca="1" si="9"/>
        <v>2.5000000000000062</v>
      </c>
      <c r="I22" s="1">
        <v>199.88200000000001</v>
      </c>
      <c r="J22" s="5">
        <v>2.8999999999999998E-3</v>
      </c>
      <c r="K22" s="3">
        <f t="shared" ca="1" si="10"/>
        <v>4.0000000000000001E-3</v>
      </c>
      <c r="L22" s="4">
        <f t="shared" ca="1" si="11"/>
        <v>27.500000000000007</v>
      </c>
      <c r="M22" s="14"/>
    </row>
    <row r="23" spans="1:13" x14ac:dyDescent="0.2">
      <c r="A23" s="1">
        <v>227.5506</v>
      </c>
      <c r="B23" s="5">
        <v>7.0000000000000001E-3</v>
      </c>
      <c r="C23" s="3">
        <f t="shared" ca="1" si="6"/>
        <v>4.0000000000000001E-3</v>
      </c>
      <c r="D23" s="4">
        <f t="shared" ca="1" si="7"/>
        <v>75</v>
      </c>
      <c r="E23" s="1">
        <v>228.73939999999999</v>
      </c>
      <c r="F23" s="5">
        <v>3.8999999999999998E-3</v>
      </c>
      <c r="G23" s="3">
        <f t="shared" ca="1" si="8"/>
        <v>4.0000000000000001E-3</v>
      </c>
      <c r="H23" s="4">
        <f t="shared" ca="1" si="9"/>
        <v>2.5000000000000062</v>
      </c>
      <c r="I23" s="1">
        <v>222.64580000000001</v>
      </c>
      <c r="J23" s="5">
        <v>3.0000000000000001E-3</v>
      </c>
      <c r="K23" s="3">
        <f t="shared" ca="1" si="10"/>
        <v>4.0000000000000001E-3</v>
      </c>
      <c r="L23" s="4">
        <f t="shared" ca="1" si="11"/>
        <v>25</v>
      </c>
      <c r="M23" s="14"/>
    </row>
    <row r="24" spans="1:13" x14ac:dyDescent="0.2">
      <c r="A24" s="1">
        <v>243.60040000000001</v>
      </c>
      <c r="B24" s="5">
        <v>6.7999999999999996E-3</v>
      </c>
      <c r="C24" s="3">
        <f t="shared" ca="1" si="6"/>
        <v>4.0000000000000001E-3</v>
      </c>
      <c r="D24" s="4">
        <f t="shared" ca="1" si="7"/>
        <v>69.999999999999986</v>
      </c>
      <c r="E24" s="1">
        <v>267.48349999999999</v>
      </c>
      <c r="F24" s="5">
        <v>4.1999999999999997E-3</v>
      </c>
      <c r="G24" s="3">
        <f t="shared" ca="1" si="8"/>
        <v>4.0000000000000001E-3</v>
      </c>
      <c r="H24" s="4">
        <f t="shared" ca="1" si="9"/>
        <v>4.9999999999999911</v>
      </c>
      <c r="I24" s="1">
        <v>260.29759999999999</v>
      </c>
      <c r="J24" s="5">
        <v>3.0999999999999999E-3</v>
      </c>
      <c r="K24" s="3">
        <f t="shared" ca="1" si="10"/>
        <v>4.0000000000000001E-3</v>
      </c>
      <c r="L24" s="4">
        <f t="shared" ca="1" si="11"/>
        <v>22.500000000000004</v>
      </c>
    </row>
    <row r="25" spans="1:13" x14ac:dyDescent="0.2">
      <c r="A25" s="1">
        <v>295.86110000000002</v>
      </c>
      <c r="B25" s="5">
        <v>6.7999999999999996E-3</v>
      </c>
      <c r="C25" s="3">
        <f t="shared" ca="1" si="6"/>
        <v>4.0000000000000001E-3</v>
      </c>
      <c r="D25" s="4">
        <f t="shared" ca="1" si="7"/>
        <v>69.999999999999986</v>
      </c>
      <c r="E25" s="1">
        <v>285.32220000000001</v>
      </c>
      <c r="F25" s="5">
        <v>4.1000000000000003E-3</v>
      </c>
      <c r="G25" s="3">
        <f t="shared" ca="1" si="8"/>
        <v>4.0000000000000001E-3</v>
      </c>
      <c r="H25" s="4">
        <f t="shared" ca="1" si="9"/>
        <v>2.5000000000000062</v>
      </c>
      <c r="I25" s="1">
        <v>287.83120000000002</v>
      </c>
      <c r="J25" s="5">
        <v>3.0999999999999999E-3</v>
      </c>
      <c r="K25" s="3">
        <f t="shared" ca="1" si="10"/>
        <v>4.0000000000000001E-3</v>
      </c>
      <c r="L25" s="4">
        <f t="shared" ca="1" si="11"/>
        <v>22.500000000000004</v>
      </c>
    </row>
    <row r="26" spans="1:13" x14ac:dyDescent="0.2">
      <c r="A26" s="1">
        <v>303.47230000000002</v>
      </c>
      <c r="B26" s="5">
        <v>6.7999999999999996E-3</v>
      </c>
      <c r="C26" s="3">
        <f t="shared" ca="1" si="6"/>
        <v>4.0000000000000001E-3</v>
      </c>
      <c r="D26" s="4">
        <f t="shared" ca="1" si="7"/>
        <v>69.999999999999986</v>
      </c>
      <c r="E26" s="1">
        <v>307.26350000000002</v>
      </c>
      <c r="F26" s="5">
        <v>4.0000000000000001E-3</v>
      </c>
      <c r="G26" s="3">
        <f t="shared" ca="1" si="8"/>
        <v>4.0000000000000001E-3</v>
      </c>
      <c r="H26" s="4">
        <f t="shared" ca="1" si="9"/>
        <v>0</v>
      </c>
      <c r="I26" s="1">
        <v>328.86900000000003</v>
      </c>
      <c r="J26" s="5">
        <v>3.0999999999999999E-3</v>
      </c>
      <c r="K26" s="3">
        <f t="shared" ca="1" si="10"/>
        <v>4.0000000000000001E-3</v>
      </c>
      <c r="L26" s="4">
        <f t="shared" ca="1" si="11"/>
        <v>22.500000000000004</v>
      </c>
    </row>
    <row r="27" spans="1:13" x14ac:dyDescent="0.2">
      <c r="A27" s="1">
        <v>351.98570000000001</v>
      </c>
      <c r="B27" s="5">
        <v>7.0000000000000001E-3</v>
      </c>
      <c r="C27" s="3">
        <f t="shared" ca="1" si="6"/>
        <v>4.0000000000000001E-3</v>
      </c>
      <c r="D27" s="4">
        <f t="shared" ca="1" si="7"/>
        <v>75</v>
      </c>
      <c r="E27" s="1">
        <v>356.04259999999999</v>
      </c>
      <c r="F27" s="5">
        <v>4.1000000000000003E-3</v>
      </c>
      <c r="G27" s="3">
        <f t="shared" ca="1" si="8"/>
        <v>4.0000000000000001E-3</v>
      </c>
      <c r="H27" s="4">
        <f t="shared" ca="1" si="9"/>
        <v>2.5000000000000062</v>
      </c>
      <c r="I27" s="1">
        <v>334.96179999999998</v>
      </c>
      <c r="J27" s="5">
        <v>2.7000000000000001E-3</v>
      </c>
      <c r="K27" s="3">
        <f t="shared" ca="1" si="10"/>
        <v>4.0000000000000001E-3</v>
      </c>
      <c r="L27" s="4">
        <f t="shared" ca="1" si="11"/>
        <v>32.499999999999993</v>
      </c>
    </row>
    <row r="28" spans="1:13" x14ac:dyDescent="0.2">
      <c r="A28" s="1"/>
      <c r="B28" s="5"/>
      <c r="D28" s="6"/>
      <c r="E28" s="7"/>
      <c r="F28" s="5"/>
      <c r="I28" s="7"/>
      <c r="J28" s="5"/>
    </row>
    <row r="29" spans="1:13" x14ac:dyDescent="0.2">
      <c r="A29" s="1"/>
      <c r="B29" s="8" t="s">
        <v>1</v>
      </c>
      <c r="C29" s="9"/>
      <c r="D29" s="9"/>
      <c r="E29" s="10"/>
      <c r="F29" s="5"/>
      <c r="I29" s="7"/>
      <c r="J29" s="5"/>
    </row>
    <row r="30" spans="1:13" x14ac:dyDescent="0.2">
      <c r="A30" s="1">
        <v>5.2672999999999996</v>
      </c>
      <c r="B30" s="11">
        <v>6.7999999999999996E-3</v>
      </c>
      <c r="C30" s="3">
        <f ca="1">($C$35*$C$36)/SQRT(($C$35^2)*(SIN(RADIANS(0)))^2+($C$36)^2*(COS(RADIANS(0)))^2)</f>
        <v>4.5000000000000005E-3</v>
      </c>
      <c r="D30" s="4">
        <f ca="1">(ABS(B30-C30)/C30) * 100</f>
        <v>51.111111111111086</v>
      </c>
      <c r="E30" s="1">
        <v>27.2517</v>
      </c>
      <c r="F30" s="5">
        <v>4.0000000000000001E-3</v>
      </c>
      <c r="G30" s="3">
        <f t="shared" ref="G30:G41" ca="1" si="12">($C$35*$C$36)/SQRT(($C$35^2)*(SIN(RADIANS(E30)))^2+($C$36)^2*(COS(RADIANS(E30)))^2)</f>
        <v>3.5257341946467492E-3</v>
      </c>
      <c r="H30" s="4">
        <f ca="1">(ABS(F30-G30)/G30) * 100</f>
        <v>13.451547370568829</v>
      </c>
      <c r="I30" s="1">
        <v>26.349399999999999</v>
      </c>
      <c r="J30" s="5">
        <v>3.0999999999999999E-3</v>
      </c>
      <c r="K30" s="3">
        <f ca="1">($C$35*$C$36)/SQRT(($C$35^2)*(SIN(RADIANS(0)))^2+($C$36)^2*(COS(RADIANS(0)))^2)</f>
        <v>4.5000000000000005E-3</v>
      </c>
      <c r="L30" s="4">
        <f ca="1">(ABS(J30-K30)/K30) * 100</f>
        <v>31.111111111111121</v>
      </c>
    </row>
    <row r="31" spans="1:13" x14ac:dyDescent="0.2">
      <c r="A31" s="1">
        <v>42.832700000000003</v>
      </c>
      <c r="B31" s="11">
        <v>6.8999999999999999E-3</v>
      </c>
      <c r="C31" s="3">
        <f t="shared" ref="C31:C41" ca="1" si="13">($C$35*$C$36)/SQRT(($C$35^2)*(SIN(RADIANS(0)))^2+($C$36)^2*(COS(RADIANS(0)))^2)</f>
        <v>4.5000000000000005E-3</v>
      </c>
      <c r="D31" s="4">
        <f t="shared" ref="D31:D41" ca="1" si="14">(ABS(B31-C31)/C31) * 100</f>
        <v>53.333333333333307</v>
      </c>
      <c r="E31" s="1">
        <v>51.158799999999999</v>
      </c>
      <c r="F31" s="5">
        <v>4.1999999999999997E-3</v>
      </c>
      <c r="G31" s="3">
        <f t="shared" ca="1" si="12"/>
        <v>2.6797130208861325E-3</v>
      </c>
      <c r="H31" s="4">
        <f t="shared" ref="H31:H41" ca="1" si="15">(ABS(F31-G31)/G31) * 100</f>
        <v>56.733201177308757</v>
      </c>
      <c r="I31" s="1">
        <v>58.525799999999997</v>
      </c>
      <c r="J31" s="5">
        <v>3.2000000000000002E-3</v>
      </c>
      <c r="K31" s="3">
        <f t="shared" ref="K31:K41" ca="1" si="16">($C$35*$C$36)/SQRT(($C$35^2)*(SIN(RADIANS(0)))^2+($C$36)^2*(COS(RADIANS(0)))^2)</f>
        <v>4.5000000000000005E-3</v>
      </c>
      <c r="L31" s="4">
        <f t="shared" ref="L31:L41" ca="1" si="17">(ABS(J31-K31)/K31) * 100</f>
        <v>28.888888888888893</v>
      </c>
    </row>
    <row r="32" spans="1:13" x14ac:dyDescent="0.2">
      <c r="A32" s="1">
        <v>64.464699999999993</v>
      </c>
      <c r="B32" s="11">
        <v>6.7999999999999996E-3</v>
      </c>
      <c r="C32" s="3">
        <f t="shared" ca="1" si="13"/>
        <v>4.5000000000000005E-3</v>
      </c>
      <c r="D32" s="4">
        <f t="shared" ca="1" si="14"/>
        <v>51.111111111111086</v>
      </c>
      <c r="E32" s="1">
        <v>83.372200000000007</v>
      </c>
      <c r="F32" s="5">
        <v>4.0000000000000001E-3</v>
      </c>
      <c r="G32" s="3">
        <f t="shared" ca="1" si="12"/>
        <v>2.2613250116989667E-3</v>
      </c>
      <c r="H32" s="4">
        <f t="shared" ca="1" si="15"/>
        <v>76.887443392966375</v>
      </c>
      <c r="I32" s="1">
        <v>82.116900000000001</v>
      </c>
      <c r="J32" s="5">
        <v>3.0000000000000001E-3</v>
      </c>
      <c r="K32" s="3">
        <f t="shared" ca="1" si="16"/>
        <v>4.5000000000000005E-3</v>
      </c>
      <c r="L32" s="4">
        <f t="shared" ca="1" si="17"/>
        <v>33.333333333333336</v>
      </c>
    </row>
    <row r="33" spans="1:12" x14ac:dyDescent="0.2">
      <c r="A33" s="1">
        <v>94.496899999999997</v>
      </c>
      <c r="B33" s="11">
        <v>6.8999999999999999E-3</v>
      </c>
      <c r="C33" s="3">
        <f t="shared" ca="1" si="13"/>
        <v>4.5000000000000005E-3</v>
      </c>
      <c r="D33" s="4">
        <f t="shared" ca="1" si="14"/>
        <v>53.333333333333307</v>
      </c>
      <c r="E33" s="1">
        <v>100.8704</v>
      </c>
      <c r="F33" s="5">
        <v>3.8999999999999998E-3</v>
      </c>
      <c r="G33" s="3">
        <f t="shared" ca="1" si="12"/>
        <v>2.2806223717503063E-3</v>
      </c>
      <c r="H33" s="4">
        <f t="shared" ca="1" si="15"/>
        <v>71.005952072936651</v>
      </c>
      <c r="I33" s="1">
        <v>98.270799999999994</v>
      </c>
      <c r="J33" s="5">
        <v>2.8E-3</v>
      </c>
      <c r="K33" s="3">
        <f t="shared" ca="1" si="16"/>
        <v>4.5000000000000005E-3</v>
      </c>
      <c r="L33" s="4">
        <f t="shared" ca="1" si="17"/>
        <v>37.777777777777786</v>
      </c>
    </row>
    <row r="34" spans="1:12" x14ac:dyDescent="0.2">
      <c r="A34" s="1">
        <v>121.50579999999999</v>
      </c>
      <c r="B34" s="11">
        <v>7.0000000000000001E-3</v>
      </c>
      <c r="C34" s="3">
        <f t="shared" ca="1" si="13"/>
        <v>4.5000000000000005E-3</v>
      </c>
      <c r="D34" s="4">
        <f t="shared" ca="1" si="14"/>
        <v>55.555555555555536</v>
      </c>
      <c r="E34" s="1">
        <v>130.74860000000001</v>
      </c>
      <c r="F34" s="5">
        <v>3.8999999999999998E-3</v>
      </c>
      <c r="G34" s="3">
        <f t="shared" ca="1" si="12"/>
        <v>2.7276301152764728E-3</v>
      </c>
      <c r="H34" s="4">
        <f t="shared" ca="1" si="15"/>
        <v>42.981263410955393</v>
      </c>
      <c r="I34" s="1">
        <v>145.10919999999999</v>
      </c>
      <c r="J34" s="5">
        <v>3.0000000000000001E-3</v>
      </c>
      <c r="K34" s="3">
        <f t="shared" ca="1" si="16"/>
        <v>4.5000000000000005E-3</v>
      </c>
      <c r="L34" s="4">
        <f t="shared" ca="1" si="17"/>
        <v>33.333333333333336</v>
      </c>
    </row>
    <row r="35" spans="1:12" x14ac:dyDescent="0.2">
      <c r="A35" s="1">
        <v>150.096</v>
      </c>
      <c r="B35" s="11">
        <v>7.0000000000000001E-3</v>
      </c>
      <c r="C35" s="3">
        <f t="shared" ca="1" si="13"/>
        <v>4.5000000000000005E-3</v>
      </c>
      <c r="D35" s="4">
        <f t="shared" ca="1" si="14"/>
        <v>55.555555555555536</v>
      </c>
      <c r="E35" s="1">
        <v>165.8664</v>
      </c>
      <c r="F35" s="5">
        <v>4.0000000000000001E-3</v>
      </c>
      <c r="G35" s="3">
        <f t="shared" ca="1" si="12"/>
        <v>4.1445582769703612E-3</v>
      </c>
      <c r="H35" s="4">
        <f t="shared" ca="1" si="15"/>
        <v>3.4879055211652616</v>
      </c>
      <c r="I35" s="1">
        <v>175.1626</v>
      </c>
      <c r="J35" s="5">
        <v>2.8999999999999998E-3</v>
      </c>
      <c r="K35" s="3">
        <f t="shared" ca="1" si="16"/>
        <v>4.5000000000000005E-3</v>
      </c>
      <c r="L35" s="4">
        <f t="shared" ca="1" si="17"/>
        <v>35.555555555555571</v>
      </c>
    </row>
    <row r="36" spans="1:12" x14ac:dyDescent="0.2">
      <c r="A36" s="1">
        <v>196.2012</v>
      </c>
      <c r="B36" s="11">
        <v>6.8999999999999999E-3</v>
      </c>
      <c r="C36" s="3">
        <f t="shared" ca="1" si="13"/>
        <v>4.5000000000000005E-3</v>
      </c>
      <c r="D36" s="4">
        <f t="shared" ca="1" si="14"/>
        <v>53.333333333333307</v>
      </c>
      <c r="E36" s="1">
        <v>191.47</v>
      </c>
      <c r="F36" s="5">
        <v>3.8999999999999998E-3</v>
      </c>
      <c r="G36" s="3">
        <f t="shared" ca="1" si="12"/>
        <v>4.2547038608477484E-3</v>
      </c>
      <c r="H36" s="4">
        <f t="shared" ca="1" si="15"/>
        <v>8.3367461625654471</v>
      </c>
      <c r="I36" s="1">
        <v>202.45240000000001</v>
      </c>
      <c r="J36" s="5">
        <v>2.8999999999999998E-3</v>
      </c>
      <c r="K36" s="3">
        <f t="shared" ca="1" si="16"/>
        <v>4.5000000000000005E-3</v>
      </c>
      <c r="L36" s="4">
        <f t="shared" ca="1" si="17"/>
        <v>35.555555555555571</v>
      </c>
    </row>
    <row r="37" spans="1:12" x14ac:dyDescent="0.2">
      <c r="A37" s="1">
        <v>227.5506</v>
      </c>
      <c r="B37" s="11">
        <v>7.0000000000000001E-3</v>
      </c>
      <c r="C37" s="3">
        <f t="shared" ca="1" si="13"/>
        <v>4.5000000000000005E-3</v>
      </c>
      <c r="D37" s="4">
        <f t="shared" ca="1" si="14"/>
        <v>55.555555555555536</v>
      </c>
      <c r="E37" s="1">
        <v>228.73939999999999</v>
      </c>
      <c r="F37" s="5">
        <v>3.8999999999999998E-3</v>
      </c>
      <c r="G37" s="3">
        <f t="shared" ca="1" si="12"/>
        <v>2.7410305247621723E-3</v>
      </c>
      <c r="H37" s="4">
        <f t="shared" ca="1" si="15"/>
        <v>42.282253508956693</v>
      </c>
      <c r="I37" s="1">
        <v>224.501</v>
      </c>
      <c r="J37" s="5">
        <v>3.0000000000000001E-3</v>
      </c>
      <c r="K37" s="3">
        <f t="shared" ca="1" si="16"/>
        <v>4.5000000000000005E-3</v>
      </c>
      <c r="L37" s="4">
        <f t="shared" ca="1" si="17"/>
        <v>33.333333333333336</v>
      </c>
    </row>
    <row r="38" spans="1:12" x14ac:dyDescent="0.2">
      <c r="A38" s="1">
        <v>243.60040000000001</v>
      </c>
      <c r="B38" s="11">
        <v>6.7999999999999996E-3</v>
      </c>
      <c r="C38" s="3">
        <f t="shared" ca="1" si="13"/>
        <v>4.5000000000000005E-3</v>
      </c>
      <c r="D38" s="4">
        <f t="shared" ca="1" si="14"/>
        <v>51.111111111111086</v>
      </c>
      <c r="E38" s="1">
        <v>267.48349999999999</v>
      </c>
      <c r="F38" s="5">
        <v>4.1999999999999997E-3</v>
      </c>
      <c r="G38" s="3">
        <f t="shared" ca="1" si="12"/>
        <v>2.2516283748063482E-3</v>
      </c>
      <c r="H38" s="4">
        <f t="shared" ca="1" si="15"/>
        <v>86.531669568306171</v>
      </c>
      <c r="I38" s="1">
        <v>260.29759999999999</v>
      </c>
      <c r="J38" s="5">
        <v>3.0999999999999999E-3</v>
      </c>
      <c r="K38" s="3">
        <f t="shared" ca="1" si="16"/>
        <v>4.5000000000000005E-3</v>
      </c>
      <c r="L38" s="4">
        <f t="shared" ca="1" si="17"/>
        <v>31.111111111111121</v>
      </c>
    </row>
    <row r="39" spans="1:12" x14ac:dyDescent="0.2">
      <c r="A39" s="1">
        <v>295.86110000000002</v>
      </c>
      <c r="B39" s="11">
        <v>6.7999999999999996E-3</v>
      </c>
      <c r="C39" s="3">
        <f t="shared" ca="1" si="13"/>
        <v>4.5000000000000005E-3</v>
      </c>
      <c r="D39" s="4">
        <f t="shared" ca="1" si="14"/>
        <v>51.111111111111086</v>
      </c>
      <c r="E39" s="1">
        <v>280.35039999999998</v>
      </c>
      <c r="F39" s="5">
        <v>4.1000000000000003E-3</v>
      </c>
      <c r="G39" s="3">
        <f t="shared" ca="1" si="12"/>
        <v>2.2777413816297337E-3</v>
      </c>
      <c r="H39" s="4">
        <f t="shared" ca="1" si="15"/>
        <v>80.0028762293651</v>
      </c>
      <c r="I39" s="1">
        <v>295.36720000000003</v>
      </c>
      <c r="J39" s="5">
        <v>3.2000000000000002E-3</v>
      </c>
      <c r="K39" s="3">
        <f t="shared" ca="1" si="16"/>
        <v>4.5000000000000005E-3</v>
      </c>
      <c r="L39" s="4">
        <f t="shared" ca="1" si="17"/>
        <v>28.888888888888893</v>
      </c>
    </row>
    <row r="40" spans="1:12" x14ac:dyDescent="0.2">
      <c r="A40" s="1">
        <v>303.47230000000002</v>
      </c>
      <c r="B40" s="11">
        <v>6.7999999999999996E-3</v>
      </c>
      <c r="C40" s="3">
        <f t="shared" ca="1" si="13"/>
        <v>4.5000000000000005E-3</v>
      </c>
      <c r="D40" s="4">
        <f t="shared" ca="1" si="14"/>
        <v>51.111111111111086</v>
      </c>
      <c r="E40" s="1">
        <v>307.26350000000002</v>
      </c>
      <c r="F40" s="5">
        <v>4.0000000000000001E-3</v>
      </c>
      <c r="G40" s="3">
        <f t="shared" ca="1" si="12"/>
        <v>2.6424106372461972E-3</v>
      </c>
      <c r="H40" s="4">
        <f t="shared" ca="1" si="15"/>
        <v>51.376926190723417</v>
      </c>
      <c r="I40" s="1">
        <v>328.86900000000003</v>
      </c>
      <c r="J40" s="5">
        <v>3.0999999999999999E-3</v>
      </c>
      <c r="K40" s="3">
        <f t="shared" ca="1" si="16"/>
        <v>4.5000000000000005E-3</v>
      </c>
      <c r="L40" s="4">
        <f t="shared" ca="1" si="17"/>
        <v>31.111111111111121</v>
      </c>
    </row>
    <row r="41" spans="1:12" x14ac:dyDescent="0.2">
      <c r="A41" s="1">
        <v>351.98570000000001</v>
      </c>
      <c r="B41" s="11">
        <v>7.0000000000000001E-3</v>
      </c>
      <c r="C41" s="3">
        <f ca="1">($C$35*$C$36)/SQRT(($C$35^2)*(SIN(RADIANS(0)))^2+($C$36)^2*(COS(RADIANS(0)))^2)</f>
        <v>4.5000000000000005E-3</v>
      </c>
      <c r="D41" s="4">
        <f t="shared" ca="1" si="14"/>
        <v>55.555555555555536</v>
      </c>
      <c r="E41" s="1">
        <v>356.04259999999999</v>
      </c>
      <c r="F41" s="5">
        <v>4.1000000000000003E-3</v>
      </c>
      <c r="G41" s="3">
        <f t="shared" ca="1" si="12"/>
        <v>4.4681900031883527E-3</v>
      </c>
      <c r="H41" s="4">
        <f t="shared" ca="1" si="15"/>
        <v>8.2402494729549129</v>
      </c>
      <c r="I41" s="1">
        <v>350.04520000000002</v>
      </c>
      <c r="J41" s="5">
        <v>3.0000000000000001E-3</v>
      </c>
      <c r="K41" s="3">
        <f t="shared" ca="1" si="16"/>
        <v>4.5000000000000005E-3</v>
      </c>
      <c r="L41" s="4">
        <f t="shared" ca="1" si="17"/>
        <v>33.333333333333336</v>
      </c>
    </row>
    <row r="42" spans="1:12" x14ac:dyDescent="0.2">
      <c r="A42" s="10"/>
      <c r="B42" s="11"/>
      <c r="C42" s="12"/>
      <c r="D42" s="12"/>
      <c r="E42" s="13"/>
      <c r="F42" s="5"/>
      <c r="I42" s="7"/>
      <c r="J42" s="5"/>
    </row>
    <row r="43" spans="1:12" x14ac:dyDescent="0.2">
      <c r="A43" s="1"/>
      <c r="B43" s="8"/>
      <c r="C43" s="9"/>
      <c r="D43" s="9"/>
      <c r="E43" s="7"/>
      <c r="F43" s="8"/>
      <c r="I43" s="7"/>
      <c r="J43" s="5"/>
    </row>
    <row r="44" spans="1:12" x14ac:dyDescent="0.2">
      <c r="A44" s="1"/>
      <c r="B44" s="8" t="s">
        <v>1</v>
      </c>
      <c r="E44" s="7"/>
      <c r="F44" s="8" t="s">
        <v>1</v>
      </c>
      <c r="I44" s="10"/>
      <c r="J44" s="8" t="s">
        <v>1</v>
      </c>
    </row>
    <row r="45" spans="1:12" x14ac:dyDescent="0.2">
      <c r="A45" s="1">
        <v>5.2672999999999996</v>
      </c>
      <c r="B45" s="11">
        <v>6.7999999999999996E-3</v>
      </c>
      <c r="C45" s="3">
        <f ca="1">($C$50*$C$51)/SQRT(($C$50^2)*(SIN(RADIANS(0)))^2+($C$51)^2*(COS(RADIANS(0)))^2)</f>
        <v>5.0000000000000001E-3</v>
      </c>
      <c r="D45" s="4">
        <f t="shared" ref="D45:D56" ca="1" si="18">(ABS(B45-C45)/C45) * 100</f>
        <v>35.999999999999986</v>
      </c>
      <c r="E45" s="1">
        <v>4.819</v>
      </c>
      <c r="F45" s="5">
        <v>4.3E-3</v>
      </c>
      <c r="G45" s="3">
        <f ca="1">($C$50*$C$51)/SQRT(($C$50^2)*(SIN(RADIANS(0)))^2+($C$51)^2*(COS(RADIANS(0)))^2)</f>
        <v>5.0000000000000001E-3</v>
      </c>
      <c r="H45" s="4">
        <f ca="1">(ABS(F45-G45)/G45) * 100</f>
        <v>14.000000000000002</v>
      </c>
      <c r="I45" s="1">
        <v>26.349399999999999</v>
      </c>
      <c r="J45" s="5">
        <v>3.0999999999999999E-3</v>
      </c>
      <c r="K45" s="3">
        <f ca="1">($C$50*$C$51)/SQRT(($C$50^2)*(SIN(RADIANS(0)))^2+($C$51)^2*(COS(RADIANS(0)))^2)</f>
        <v>5.0000000000000001E-3</v>
      </c>
      <c r="L45" s="4">
        <f t="shared" ref="L45:L56" ca="1" si="19">(ABS(J45-K45)/K45) * 100</f>
        <v>38.000000000000007</v>
      </c>
    </row>
    <row r="46" spans="1:12" x14ac:dyDescent="0.2">
      <c r="A46" s="1">
        <v>42.832700000000003</v>
      </c>
      <c r="B46" s="11">
        <v>6.8999999999999999E-3</v>
      </c>
      <c r="C46" s="3">
        <f t="shared" ref="C46:C56" ca="1" si="20">($C$50*$C$51)/SQRT(($C$50^2)*(SIN(RADIANS(0)))^2+($C$51)^2*(COS(RADIANS(0)))^2)</f>
        <v>5.0000000000000001E-3</v>
      </c>
      <c r="D46" s="4">
        <f t="shared" ca="1" si="18"/>
        <v>37.999999999999993</v>
      </c>
      <c r="E46" s="1">
        <v>51.158799999999999</v>
      </c>
      <c r="F46" s="5">
        <v>4.1999999999999997E-3</v>
      </c>
      <c r="G46" s="3">
        <f t="shared" ref="G46:G56" ca="1" si="21">($C$50*$C$51)/SQRT(($C$50^2)*(SIN(RADIANS(0)))^2+($C$51)^2*(COS(RADIANS(0)))^2)</f>
        <v>5.0000000000000001E-3</v>
      </c>
      <c r="H46" s="4">
        <f t="shared" ref="H46:H56" ca="1" si="22">(ABS(F46-G46)/G46) * 100</f>
        <v>16.000000000000007</v>
      </c>
      <c r="I46" s="1">
        <v>58.525799999999997</v>
      </c>
      <c r="J46" s="5">
        <v>3.2000000000000002E-3</v>
      </c>
      <c r="K46" s="3">
        <f t="shared" ref="K46:K56" ca="1" si="23">($C$50*$C$51)/SQRT(($C$50^2)*(SIN(RADIANS(0)))^2+($C$51)^2*(COS(RADIANS(0)))^2)</f>
        <v>5.0000000000000001E-3</v>
      </c>
      <c r="L46" s="4">
        <f t="shared" ca="1" si="19"/>
        <v>36</v>
      </c>
    </row>
    <row r="47" spans="1:12" x14ac:dyDescent="0.2">
      <c r="A47" s="1">
        <v>64.464699999999993</v>
      </c>
      <c r="B47" s="11">
        <v>6.7999999999999996E-3</v>
      </c>
      <c r="C47" s="3">
        <f t="shared" ca="1" si="20"/>
        <v>5.0000000000000001E-3</v>
      </c>
      <c r="D47" s="4">
        <f t="shared" ca="1" si="18"/>
        <v>35.999999999999986</v>
      </c>
      <c r="E47" s="1">
        <v>87.780699999999996</v>
      </c>
      <c r="F47" s="5">
        <v>4.1999999999999997E-3</v>
      </c>
      <c r="G47" s="3">
        <f t="shared" ca="1" si="21"/>
        <v>5.0000000000000001E-3</v>
      </c>
      <c r="H47" s="4">
        <f t="shared" ca="1" si="22"/>
        <v>16.000000000000007</v>
      </c>
      <c r="I47" s="1">
        <v>68.086600000000004</v>
      </c>
      <c r="J47" s="5">
        <v>3.3E-3</v>
      </c>
      <c r="K47" s="3">
        <f t="shared" ca="1" si="23"/>
        <v>5.0000000000000001E-3</v>
      </c>
      <c r="L47" s="4">
        <f t="shared" ca="1" si="19"/>
        <v>34</v>
      </c>
    </row>
    <row r="48" spans="1:12" x14ac:dyDescent="0.2">
      <c r="A48" s="1">
        <v>94.496899999999997</v>
      </c>
      <c r="B48" s="11">
        <v>6.8999999999999999E-3</v>
      </c>
      <c r="C48" s="3">
        <f t="shared" ca="1" si="20"/>
        <v>5.0000000000000001E-3</v>
      </c>
      <c r="D48" s="4">
        <f t="shared" ca="1" si="18"/>
        <v>37.999999999999993</v>
      </c>
      <c r="E48" s="1">
        <v>100.8704</v>
      </c>
      <c r="F48" s="5">
        <v>3.8999999999999998E-3</v>
      </c>
      <c r="G48" s="3">
        <f t="shared" ca="1" si="21"/>
        <v>5.0000000000000001E-3</v>
      </c>
      <c r="H48" s="4">
        <f t="shared" ca="1" si="22"/>
        <v>22.000000000000007</v>
      </c>
      <c r="I48" s="1">
        <v>103.0885</v>
      </c>
      <c r="J48" s="5">
        <v>2.7000000000000001E-3</v>
      </c>
      <c r="K48" s="3">
        <f t="shared" ca="1" si="23"/>
        <v>5.0000000000000001E-3</v>
      </c>
      <c r="L48" s="4">
        <f t="shared" ca="1" si="19"/>
        <v>46</v>
      </c>
    </row>
    <row r="49" spans="1:12" x14ac:dyDescent="0.2">
      <c r="A49" s="1">
        <v>121.50579999999999</v>
      </c>
      <c r="B49" s="11">
        <v>7.0000000000000001E-3</v>
      </c>
      <c r="C49" s="3">
        <f t="shared" ca="1" si="20"/>
        <v>5.0000000000000001E-3</v>
      </c>
      <c r="D49" s="4">
        <f t="shared" ca="1" si="18"/>
        <v>40</v>
      </c>
      <c r="E49" s="1">
        <v>142.38159999999999</v>
      </c>
      <c r="F49" s="5">
        <v>4.3E-3</v>
      </c>
      <c r="G49" s="3">
        <f t="shared" ca="1" si="21"/>
        <v>5.0000000000000001E-3</v>
      </c>
      <c r="H49" s="4">
        <f t="shared" ca="1" si="22"/>
        <v>14.000000000000002</v>
      </c>
      <c r="I49" s="1">
        <v>145.10919999999999</v>
      </c>
      <c r="J49" s="5">
        <v>3.0000000000000001E-3</v>
      </c>
      <c r="K49" s="3">
        <f t="shared" ca="1" si="23"/>
        <v>5.0000000000000001E-3</v>
      </c>
      <c r="L49" s="4">
        <f t="shared" ca="1" si="19"/>
        <v>40</v>
      </c>
    </row>
    <row r="50" spans="1:12" x14ac:dyDescent="0.2">
      <c r="A50" s="1">
        <v>150.096</v>
      </c>
      <c r="B50" s="11">
        <v>7.0000000000000001E-3</v>
      </c>
      <c r="C50" s="3">
        <f t="shared" ca="1" si="20"/>
        <v>5.0000000000000001E-3</v>
      </c>
      <c r="D50" s="4">
        <f t="shared" ca="1" si="18"/>
        <v>40</v>
      </c>
      <c r="E50" s="1">
        <v>150.9768</v>
      </c>
      <c r="F50" s="5">
        <v>4.4000000000000003E-3</v>
      </c>
      <c r="G50" s="3">
        <f t="shared" ca="1" si="21"/>
        <v>5.0000000000000001E-3</v>
      </c>
      <c r="H50" s="4">
        <f t="shared" ca="1" si="22"/>
        <v>11.999999999999996</v>
      </c>
      <c r="I50" s="1">
        <v>175.1626</v>
      </c>
      <c r="J50" s="5">
        <v>2.8999999999999998E-3</v>
      </c>
      <c r="K50" s="3">
        <f t="shared" ca="1" si="23"/>
        <v>5.0000000000000001E-3</v>
      </c>
      <c r="L50" s="4">
        <f t="shared" ca="1" si="19"/>
        <v>42.000000000000007</v>
      </c>
    </row>
    <row r="51" spans="1:12" x14ac:dyDescent="0.2">
      <c r="A51" s="1">
        <v>196.2012</v>
      </c>
      <c r="B51" s="11">
        <v>6.8999999999999999E-3</v>
      </c>
      <c r="C51" s="3">
        <f t="shared" ca="1" si="20"/>
        <v>5.0000000000000001E-3</v>
      </c>
      <c r="D51" s="4">
        <f t="shared" ca="1" si="18"/>
        <v>37.999999999999993</v>
      </c>
      <c r="E51" s="1">
        <v>191.47</v>
      </c>
      <c r="F51" s="5">
        <v>3.8999999999999998E-3</v>
      </c>
      <c r="G51" s="3">
        <f t="shared" ca="1" si="21"/>
        <v>5.0000000000000001E-3</v>
      </c>
      <c r="H51" s="4">
        <f t="shared" ca="1" si="22"/>
        <v>22.000000000000007</v>
      </c>
      <c r="I51" s="1">
        <v>199.88200000000001</v>
      </c>
      <c r="J51" s="5">
        <v>2.8999999999999998E-3</v>
      </c>
      <c r="K51" s="3">
        <f t="shared" ca="1" si="23"/>
        <v>5.0000000000000001E-3</v>
      </c>
      <c r="L51" s="4">
        <f t="shared" ca="1" si="19"/>
        <v>42.000000000000007</v>
      </c>
    </row>
    <row r="52" spans="1:12" x14ac:dyDescent="0.2">
      <c r="A52" s="1">
        <v>227.5506</v>
      </c>
      <c r="B52" s="11">
        <v>7.0000000000000001E-3</v>
      </c>
      <c r="C52" s="3">
        <f t="shared" ca="1" si="20"/>
        <v>5.0000000000000001E-3</v>
      </c>
      <c r="D52" s="4">
        <f t="shared" ca="1" si="18"/>
        <v>40</v>
      </c>
      <c r="E52" s="1">
        <v>227.09389999999999</v>
      </c>
      <c r="F52" s="5">
        <v>4.1000000000000003E-3</v>
      </c>
      <c r="G52" s="3">
        <f t="shared" ca="1" si="21"/>
        <v>5.0000000000000001E-3</v>
      </c>
      <c r="H52" s="4">
        <f t="shared" ca="1" si="22"/>
        <v>17.999999999999993</v>
      </c>
      <c r="I52" s="1">
        <v>222.64580000000001</v>
      </c>
      <c r="J52" s="5">
        <v>3.0000000000000001E-3</v>
      </c>
      <c r="K52" s="3">
        <f t="shared" ca="1" si="23"/>
        <v>5.0000000000000001E-3</v>
      </c>
      <c r="L52" s="4">
        <f t="shared" ca="1" si="19"/>
        <v>40</v>
      </c>
    </row>
    <row r="53" spans="1:12" x14ac:dyDescent="0.2">
      <c r="A53" s="1">
        <v>243.60040000000001</v>
      </c>
      <c r="B53" s="11">
        <v>6.7999999999999996E-3</v>
      </c>
      <c r="C53" s="3">
        <f t="shared" ca="1" si="20"/>
        <v>5.0000000000000001E-3</v>
      </c>
      <c r="D53" s="4">
        <f t="shared" ca="1" si="18"/>
        <v>35.999999999999986</v>
      </c>
      <c r="E53" s="1">
        <v>249.4667</v>
      </c>
      <c r="F53" s="5">
        <v>4.1999999999999997E-3</v>
      </c>
      <c r="G53" s="3">
        <f t="shared" ca="1" si="21"/>
        <v>5.0000000000000001E-3</v>
      </c>
      <c r="H53" s="4">
        <f t="shared" ca="1" si="22"/>
        <v>16.000000000000007</v>
      </c>
      <c r="I53" s="1">
        <v>260.29759999999999</v>
      </c>
      <c r="J53" s="5">
        <v>3.0999999999999999E-3</v>
      </c>
      <c r="K53" s="3">
        <f t="shared" ca="1" si="23"/>
        <v>5.0000000000000001E-3</v>
      </c>
      <c r="L53" s="4">
        <f t="shared" ca="1" si="19"/>
        <v>38.000000000000007</v>
      </c>
    </row>
    <row r="54" spans="1:12" x14ac:dyDescent="0.2">
      <c r="A54" s="1">
        <v>295.86110000000002</v>
      </c>
      <c r="B54" s="11">
        <v>6.7999999999999996E-3</v>
      </c>
      <c r="C54" s="3">
        <f t="shared" ca="1" si="20"/>
        <v>5.0000000000000001E-3</v>
      </c>
      <c r="D54" s="4">
        <f t="shared" ca="1" si="18"/>
        <v>35.999999999999986</v>
      </c>
      <c r="E54" s="1">
        <v>288.88720000000001</v>
      </c>
      <c r="F54" s="5">
        <v>4.5999999999999999E-3</v>
      </c>
      <c r="G54" s="3">
        <f t="shared" ca="1" si="21"/>
        <v>5.0000000000000001E-3</v>
      </c>
      <c r="H54" s="4">
        <f t="shared" ca="1" si="22"/>
        <v>8.0000000000000036</v>
      </c>
      <c r="I54" s="1">
        <v>295.36720000000003</v>
      </c>
      <c r="J54" s="5">
        <v>3.2000000000000002E-3</v>
      </c>
      <c r="K54" s="3">
        <f t="shared" ca="1" si="23"/>
        <v>5.0000000000000001E-3</v>
      </c>
      <c r="L54" s="4">
        <f t="shared" ca="1" si="19"/>
        <v>36</v>
      </c>
    </row>
    <row r="55" spans="1:12" x14ac:dyDescent="0.2">
      <c r="A55" s="1">
        <v>303.47230000000002</v>
      </c>
      <c r="B55" s="11">
        <v>6.7999999999999996E-3</v>
      </c>
      <c r="C55" s="3">
        <f t="shared" ca="1" si="20"/>
        <v>5.0000000000000001E-3</v>
      </c>
      <c r="D55" s="4">
        <f t="shared" ca="1" si="18"/>
        <v>35.999999999999986</v>
      </c>
      <c r="E55" s="1">
        <v>307.26350000000002</v>
      </c>
      <c r="F55" s="5">
        <v>4.0000000000000001E-3</v>
      </c>
      <c r="G55" s="3">
        <f t="shared" ca="1" si="21"/>
        <v>5.0000000000000001E-3</v>
      </c>
      <c r="H55" s="4">
        <f t="shared" ca="1" si="22"/>
        <v>20</v>
      </c>
      <c r="I55" s="1">
        <v>326.09609999999998</v>
      </c>
      <c r="J55" s="5">
        <v>3.0999999999999999E-3</v>
      </c>
      <c r="K55" s="3">
        <f t="shared" ca="1" si="23"/>
        <v>5.0000000000000001E-3</v>
      </c>
      <c r="L55" s="4">
        <f t="shared" ca="1" si="19"/>
        <v>38.000000000000007</v>
      </c>
    </row>
    <row r="56" spans="1:12" x14ac:dyDescent="0.2">
      <c r="A56" s="1">
        <v>351.98570000000001</v>
      </c>
      <c r="B56" s="11">
        <v>7.0000000000000001E-3</v>
      </c>
      <c r="C56" s="3">
        <f t="shared" ca="1" si="20"/>
        <v>5.0000000000000001E-3</v>
      </c>
      <c r="D56" s="4">
        <f t="shared" ca="1" si="18"/>
        <v>40</v>
      </c>
      <c r="E56" s="1">
        <v>356.04259999999999</v>
      </c>
      <c r="F56" s="5">
        <v>4.1000000000000003E-3</v>
      </c>
      <c r="G56" s="3">
        <f t="shared" ca="1" si="21"/>
        <v>5.0000000000000001E-3</v>
      </c>
      <c r="H56" s="4">
        <f t="shared" ca="1" si="22"/>
        <v>17.999999999999993</v>
      </c>
      <c r="I56" s="1">
        <v>350.04520000000002</v>
      </c>
      <c r="J56" s="5">
        <v>3.0000000000000001E-3</v>
      </c>
      <c r="K56" s="3">
        <f t="shared" ca="1" si="23"/>
        <v>5.0000000000000001E-3</v>
      </c>
      <c r="L56" s="4">
        <f t="shared" ca="1" si="19"/>
        <v>40</v>
      </c>
    </row>
    <row r="57" spans="1:12" x14ac:dyDescent="0.2">
      <c r="A57" s="1"/>
      <c r="B57" s="5"/>
      <c r="E57" s="1"/>
      <c r="F57" s="5"/>
      <c r="I57" s="7"/>
      <c r="J57" s="5"/>
    </row>
    <row r="58" spans="1:12" x14ac:dyDescent="0.2">
      <c r="A58" s="1"/>
      <c r="B58" s="8" t="s">
        <v>1</v>
      </c>
      <c r="E58" s="7"/>
      <c r="F58" s="8" t="s">
        <v>1</v>
      </c>
      <c r="G58" s="9"/>
      <c r="H58" s="9"/>
      <c r="I58" s="10"/>
      <c r="J58" s="8" t="s">
        <v>2</v>
      </c>
    </row>
    <row r="59" spans="1:12" x14ac:dyDescent="0.2">
      <c r="A59" s="1">
        <v>5.2672999999999996</v>
      </c>
      <c r="B59" s="5">
        <v>6.7999999999999996E-3</v>
      </c>
      <c r="C59" s="3">
        <f ca="1">($C$64*$C$65)/SQRT(($C$64^2)*(SIN(RADIANS(0)))^2+($C$65)^2*(COS(RADIANS(0)))^2)</f>
        <v>6.0000000000000001E-3</v>
      </c>
      <c r="D59" s="4">
        <f ca="1">(ABS(B59-C59)/C59) * 100</f>
        <v>13.333333333333325</v>
      </c>
      <c r="E59">
        <v>5.2672999999999996</v>
      </c>
      <c r="F59" s="5">
        <v>6.7999999999999996E-3</v>
      </c>
      <c r="G59" s="3">
        <f ca="1">($C$64*$C$65)/SQRT(($C$64^2)*(SIN(RADIANS(0)))^2+($C$65)^2*(COS(RADIANS(0)))^2)</f>
        <v>6.0000000000000001E-3</v>
      </c>
      <c r="H59" s="4">
        <f ca="1">(ABS(F59-G59)/G59) * 100</f>
        <v>13.333333333333325</v>
      </c>
      <c r="I59" s="1">
        <v>29.148</v>
      </c>
      <c r="J59" s="5">
        <v>3.8999999999999998E-3</v>
      </c>
      <c r="K59" s="3">
        <f ca="1">($C$64*$C$65)/SQRT(($C$64^2)*(SIN(RADIANS(0)))^2+($C$65)^2*(COS(RADIANS(0)))^2)</f>
        <v>6.0000000000000001E-3</v>
      </c>
      <c r="L59" s="4">
        <f ca="1">(ABS(J59-K59)/K59) * 100</f>
        <v>35</v>
      </c>
    </row>
    <row r="60" spans="1:12" x14ac:dyDescent="0.2">
      <c r="A60" s="1">
        <v>42.832700000000003</v>
      </c>
      <c r="B60" s="5">
        <v>6.8999999999999999E-3</v>
      </c>
      <c r="C60" s="3">
        <f t="shared" ref="C60:C70" ca="1" si="24">($C$64*$C$65)/SQRT(($C$64^2)*(SIN(RADIANS(0)))^2+($C$65)^2*(COS(RADIANS(0)))^2)</f>
        <v>6.0000000000000001E-3</v>
      </c>
      <c r="D60" s="4">
        <f t="shared" ref="D60:D70" ca="1" si="25">(ABS(B60-C60)/C60) * 100</f>
        <v>14.999999999999996</v>
      </c>
      <c r="E60">
        <v>42.832700000000003</v>
      </c>
      <c r="F60" s="5">
        <v>6.8999999999999999E-3</v>
      </c>
      <c r="G60" s="3">
        <f t="shared" ref="G60:G70" ca="1" si="26">($C$64*$C$65)/SQRT(($C$64^2)*(SIN(RADIANS(0)))^2+($C$65)^2*(COS(RADIANS(0)))^2)</f>
        <v>6.0000000000000001E-3</v>
      </c>
      <c r="H60" s="4">
        <f t="shared" ref="H60:H70" ca="1" si="27">(ABS(F60-G60)/G60) * 100</f>
        <v>14.999999999999996</v>
      </c>
      <c r="I60" s="1">
        <v>50.653100000000002</v>
      </c>
      <c r="J60" s="5">
        <v>3.8E-3</v>
      </c>
      <c r="K60" s="3">
        <f t="shared" ref="K60:K70" ca="1" si="28">($C$64*$C$65)/SQRT(($C$64^2)*(SIN(RADIANS(0)))^2+($C$65)^2*(COS(RADIANS(0)))^2)</f>
        <v>6.0000000000000001E-3</v>
      </c>
      <c r="L60" s="4">
        <f t="shared" ref="L60:L70" ca="1" si="29">(ABS(J60-K60)/K60) * 100</f>
        <v>36.666666666666671</v>
      </c>
    </row>
    <row r="61" spans="1:12" x14ac:dyDescent="0.2">
      <c r="A61" s="1">
        <v>64.464699999999993</v>
      </c>
      <c r="B61" s="5">
        <v>6.7999999999999996E-3</v>
      </c>
      <c r="C61" s="3">
        <f t="shared" ca="1" si="24"/>
        <v>6.0000000000000001E-3</v>
      </c>
      <c r="D61" s="4">
        <f t="shared" ca="1" si="25"/>
        <v>13.333333333333325</v>
      </c>
      <c r="E61">
        <v>64.464699999999993</v>
      </c>
      <c r="F61" s="5">
        <v>6.7999999999999996E-3</v>
      </c>
      <c r="G61" s="3">
        <f t="shared" ca="1" si="26"/>
        <v>6.0000000000000001E-3</v>
      </c>
      <c r="H61" s="4">
        <f t="shared" ca="1" si="27"/>
        <v>13.333333333333325</v>
      </c>
      <c r="I61" s="1">
        <v>75.532200000000003</v>
      </c>
      <c r="J61" s="5">
        <v>3.5999999999999999E-3</v>
      </c>
      <c r="K61" s="3">
        <f t="shared" ca="1" si="28"/>
        <v>6.0000000000000001E-3</v>
      </c>
      <c r="L61" s="4">
        <f t="shared" ca="1" si="29"/>
        <v>40</v>
      </c>
    </row>
    <row r="62" spans="1:12" x14ac:dyDescent="0.2">
      <c r="A62" s="1">
        <v>94.496899999999997</v>
      </c>
      <c r="B62" s="5">
        <v>6.8999999999999999E-3</v>
      </c>
      <c r="C62" s="3">
        <f t="shared" ca="1" si="24"/>
        <v>6.0000000000000001E-3</v>
      </c>
      <c r="D62" s="4">
        <f t="shared" ca="1" si="25"/>
        <v>14.999999999999996</v>
      </c>
      <c r="E62">
        <v>94.496899999999997</v>
      </c>
      <c r="F62" s="5">
        <v>6.8999999999999999E-3</v>
      </c>
      <c r="G62" s="3">
        <f t="shared" ca="1" si="26"/>
        <v>6.0000000000000001E-3</v>
      </c>
      <c r="H62" s="4">
        <f t="shared" ca="1" si="27"/>
        <v>14.999999999999996</v>
      </c>
      <c r="I62" s="1">
        <v>111.0907</v>
      </c>
      <c r="J62" s="5">
        <v>3.5999999999999999E-3</v>
      </c>
      <c r="K62" s="3">
        <f t="shared" ca="1" si="28"/>
        <v>6.0000000000000001E-3</v>
      </c>
      <c r="L62" s="4">
        <f t="shared" ca="1" si="29"/>
        <v>40</v>
      </c>
    </row>
    <row r="63" spans="1:12" x14ac:dyDescent="0.2">
      <c r="A63" s="1">
        <v>121.50579999999999</v>
      </c>
      <c r="B63" s="5">
        <v>7.0000000000000001E-3</v>
      </c>
      <c r="C63" s="3">
        <f t="shared" ca="1" si="24"/>
        <v>6.0000000000000001E-3</v>
      </c>
      <c r="D63" s="4">
        <f t="shared" ca="1" si="25"/>
        <v>16.666666666666664</v>
      </c>
      <c r="E63">
        <v>121.50579999999999</v>
      </c>
      <c r="F63" s="5">
        <v>7.0000000000000001E-3</v>
      </c>
      <c r="G63" s="3">
        <f t="shared" ca="1" si="26"/>
        <v>6.0000000000000001E-3</v>
      </c>
      <c r="H63" s="4">
        <f t="shared" ca="1" si="27"/>
        <v>16.666666666666664</v>
      </c>
      <c r="I63" s="1">
        <v>135.4485</v>
      </c>
      <c r="J63" s="5">
        <v>3.5000000000000001E-3</v>
      </c>
      <c r="K63" s="3">
        <f t="shared" ca="1" si="28"/>
        <v>6.0000000000000001E-3</v>
      </c>
      <c r="L63" s="4">
        <f t="shared" ca="1" si="29"/>
        <v>41.666666666666671</v>
      </c>
    </row>
    <row r="64" spans="1:12" x14ac:dyDescent="0.2">
      <c r="A64" s="1">
        <v>150.096</v>
      </c>
      <c r="B64" s="5">
        <v>7.0000000000000001E-3</v>
      </c>
      <c r="C64" s="3">
        <f t="shared" ca="1" si="24"/>
        <v>6.0000000000000001E-3</v>
      </c>
      <c r="D64" s="4">
        <f t="shared" ca="1" si="25"/>
        <v>16.666666666666664</v>
      </c>
      <c r="E64">
        <v>150.096</v>
      </c>
      <c r="F64" s="5">
        <v>7.0000000000000001E-3</v>
      </c>
      <c r="G64" s="3">
        <f t="shared" ca="1" si="26"/>
        <v>6.0000000000000001E-3</v>
      </c>
      <c r="H64" s="4">
        <f t="shared" ca="1" si="27"/>
        <v>16.666666666666664</v>
      </c>
      <c r="I64" s="1">
        <v>176.3235</v>
      </c>
      <c r="J64" s="5">
        <v>3.7000000000000002E-3</v>
      </c>
      <c r="K64" s="3">
        <f t="shared" ca="1" si="28"/>
        <v>6.0000000000000001E-3</v>
      </c>
      <c r="L64" s="4">
        <f t="shared" ca="1" si="29"/>
        <v>38.333333333333329</v>
      </c>
    </row>
    <row r="65" spans="1:12" x14ac:dyDescent="0.2">
      <c r="A65" s="1">
        <v>196.2012</v>
      </c>
      <c r="B65" s="5">
        <v>6.8999999999999999E-3</v>
      </c>
      <c r="C65" s="3">
        <f t="shared" ca="1" si="24"/>
        <v>6.0000000000000001E-3</v>
      </c>
      <c r="D65" s="4">
        <f t="shared" ca="1" si="25"/>
        <v>14.999999999999996</v>
      </c>
      <c r="E65">
        <v>196.2012</v>
      </c>
      <c r="F65" s="5">
        <v>6.8999999999999999E-3</v>
      </c>
      <c r="G65" s="3">
        <f t="shared" ca="1" si="26"/>
        <v>6.0000000000000001E-3</v>
      </c>
      <c r="H65" s="4">
        <f t="shared" ca="1" si="27"/>
        <v>14.999999999999996</v>
      </c>
      <c r="I65" s="1">
        <v>199.86099999999999</v>
      </c>
      <c r="J65" s="5">
        <v>3.8E-3</v>
      </c>
      <c r="K65" s="3">
        <f t="shared" ca="1" si="28"/>
        <v>6.0000000000000001E-3</v>
      </c>
      <c r="L65" s="4">
        <f t="shared" ca="1" si="29"/>
        <v>36.666666666666671</v>
      </c>
    </row>
    <row r="66" spans="1:12" x14ac:dyDescent="0.2">
      <c r="A66" s="1">
        <v>227.5506</v>
      </c>
      <c r="B66" s="5">
        <v>7.0000000000000001E-3</v>
      </c>
      <c r="C66" s="3">
        <f t="shared" ca="1" si="24"/>
        <v>6.0000000000000001E-3</v>
      </c>
      <c r="D66" s="4">
        <f t="shared" ca="1" si="25"/>
        <v>16.666666666666664</v>
      </c>
      <c r="E66">
        <v>227.5506</v>
      </c>
      <c r="F66" s="5">
        <v>7.0000000000000001E-3</v>
      </c>
      <c r="G66" s="3">
        <f t="shared" ca="1" si="26"/>
        <v>6.0000000000000001E-3</v>
      </c>
      <c r="H66" s="4">
        <f t="shared" ca="1" si="27"/>
        <v>16.666666666666664</v>
      </c>
      <c r="I66" s="1">
        <v>219.84</v>
      </c>
      <c r="J66" s="5">
        <v>3.3E-3</v>
      </c>
      <c r="K66" s="3">
        <f t="shared" ca="1" si="28"/>
        <v>6.0000000000000001E-3</v>
      </c>
      <c r="L66" s="4">
        <f t="shared" ca="1" si="29"/>
        <v>45</v>
      </c>
    </row>
    <row r="67" spans="1:12" x14ac:dyDescent="0.2">
      <c r="A67" s="1">
        <v>243.60040000000001</v>
      </c>
      <c r="B67" s="5">
        <v>6.7999999999999996E-3</v>
      </c>
      <c r="C67" s="3">
        <f t="shared" ca="1" si="24"/>
        <v>6.0000000000000001E-3</v>
      </c>
      <c r="D67" s="4">
        <f t="shared" ca="1" si="25"/>
        <v>13.333333333333325</v>
      </c>
      <c r="E67">
        <v>243.60040000000001</v>
      </c>
      <c r="F67" s="5">
        <v>6.7999999999999996E-3</v>
      </c>
      <c r="G67" s="3">
        <f t="shared" ca="1" si="26"/>
        <v>6.0000000000000001E-3</v>
      </c>
      <c r="H67" s="4">
        <f t="shared" ca="1" si="27"/>
        <v>13.333333333333325</v>
      </c>
      <c r="I67" s="1">
        <v>251.56729999999999</v>
      </c>
      <c r="J67" s="5">
        <v>3.5000000000000001E-3</v>
      </c>
      <c r="K67" s="3">
        <f t="shared" ca="1" si="28"/>
        <v>6.0000000000000001E-3</v>
      </c>
      <c r="L67" s="4">
        <f t="shared" ca="1" si="29"/>
        <v>41.666666666666671</v>
      </c>
    </row>
    <row r="68" spans="1:12" x14ac:dyDescent="0.2">
      <c r="A68" s="1">
        <v>295.86110000000002</v>
      </c>
      <c r="B68" s="5">
        <v>6.7999999999999996E-3</v>
      </c>
      <c r="C68" s="3">
        <f t="shared" ca="1" si="24"/>
        <v>6.0000000000000001E-3</v>
      </c>
      <c r="D68" s="4">
        <f t="shared" ca="1" si="25"/>
        <v>13.333333333333325</v>
      </c>
      <c r="E68">
        <v>295.86110000000002</v>
      </c>
      <c r="F68" s="5">
        <v>6.7999999999999996E-3</v>
      </c>
      <c r="G68" s="3">
        <f t="shared" ca="1" si="26"/>
        <v>6.0000000000000001E-3</v>
      </c>
      <c r="H68" s="4">
        <f t="shared" ca="1" si="27"/>
        <v>13.333333333333325</v>
      </c>
      <c r="I68" s="1">
        <v>299.56900000000002</v>
      </c>
      <c r="J68" s="5">
        <v>3.7000000000000002E-3</v>
      </c>
      <c r="K68" s="3">
        <f t="shared" ca="1" si="28"/>
        <v>6.0000000000000001E-3</v>
      </c>
      <c r="L68" s="4">
        <f t="shared" ca="1" si="29"/>
        <v>38.333333333333329</v>
      </c>
    </row>
    <row r="69" spans="1:12" x14ac:dyDescent="0.2">
      <c r="A69" s="1">
        <v>303.47230000000002</v>
      </c>
      <c r="B69" s="5">
        <v>6.7999999999999996E-3</v>
      </c>
      <c r="C69" s="3">
        <f t="shared" ca="1" si="24"/>
        <v>6.0000000000000001E-3</v>
      </c>
      <c r="D69" s="4">
        <f t="shared" ca="1" si="25"/>
        <v>13.333333333333325</v>
      </c>
      <c r="E69">
        <v>303.47230000000002</v>
      </c>
      <c r="F69" s="5">
        <v>6.7999999999999996E-3</v>
      </c>
      <c r="G69" s="3">
        <f t="shared" ca="1" si="26"/>
        <v>6.0000000000000001E-3</v>
      </c>
      <c r="H69" s="4">
        <f t="shared" ca="1" si="27"/>
        <v>13.333333333333325</v>
      </c>
      <c r="I69" s="1">
        <v>318.90600000000001</v>
      </c>
      <c r="J69" s="5">
        <v>3.5999999999999999E-3</v>
      </c>
      <c r="K69" s="3">
        <f t="shared" ca="1" si="28"/>
        <v>6.0000000000000001E-3</v>
      </c>
      <c r="L69" s="4">
        <f t="shared" ca="1" si="29"/>
        <v>40</v>
      </c>
    </row>
    <row r="70" spans="1:12" x14ac:dyDescent="0.2">
      <c r="A70" s="1">
        <v>351.98570000000001</v>
      </c>
      <c r="B70" s="5">
        <v>7.0000000000000001E-3</v>
      </c>
      <c r="C70" s="3">
        <f t="shared" ca="1" si="24"/>
        <v>6.0000000000000001E-3</v>
      </c>
      <c r="D70" s="4">
        <f t="shared" ca="1" si="25"/>
        <v>16.666666666666664</v>
      </c>
      <c r="E70">
        <v>351.98570000000001</v>
      </c>
      <c r="F70" s="5">
        <v>7.0000000000000001E-3</v>
      </c>
      <c r="G70" s="3">
        <f t="shared" ca="1" si="26"/>
        <v>6.0000000000000001E-3</v>
      </c>
      <c r="H70" s="4">
        <f t="shared" ca="1" si="27"/>
        <v>16.666666666666664</v>
      </c>
      <c r="I70" s="1">
        <v>331.65230000000003</v>
      </c>
      <c r="J70" s="5">
        <v>3.3999999999999998E-3</v>
      </c>
      <c r="K70" s="3">
        <f t="shared" ca="1" si="28"/>
        <v>6.0000000000000001E-3</v>
      </c>
      <c r="L70" s="4">
        <f t="shared" ca="1" si="29"/>
        <v>43.333333333333343</v>
      </c>
    </row>
    <row r="71" spans="1:12" x14ac:dyDescent="0.2">
      <c r="A71" s="1"/>
      <c r="B71" s="5"/>
      <c r="E71" s="7"/>
      <c r="F71" s="5"/>
      <c r="I71" s="7"/>
      <c r="J71" s="5"/>
    </row>
    <row r="72" spans="1:12" x14ac:dyDescent="0.2">
      <c r="A72" s="1"/>
      <c r="B72" s="8"/>
      <c r="E72" s="7"/>
      <c r="F72" s="8"/>
      <c r="I72" s="7"/>
      <c r="J72" s="5"/>
    </row>
    <row r="73" spans="1:12" x14ac:dyDescent="0.2">
      <c r="A73" s="1">
        <v>6.5989000000000004</v>
      </c>
      <c r="B73" s="5">
        <v>9.4000000000000004E-3</v>
      </c>
      <c r="C73" s="3">
        <f ca="1">($C$78*$C$79)/SQRT(($C$78^2)*(SIN(RADIANS(0)))^2+($C$79)^2*(COS(RADIANS(0)))^2)</f>
        <v>7.4999999999999997E-3</v>
      </c>
      <c r="D73" s="4">
        <f ca="1">(ABS(B73-C73)/C73) * 100</f>
        <v>25.333333333333343</v>
      </c>
      <c r="E73" s="1">
        <v>6.5989000000000004</v>
      </c>
      <c r="F73" s="5">
        <v>9.4000000000000004E-3</v>
      </c>
      <c r="G73" s="3">
        <f ca="1">($C$78*$C$79)/SQRT(($C$78^2)*(SIN(RADIANS(0)))^2+($C$79)^2*(COS(RADIANS(0)))^2)</f>
        <v>7.4999999999999997E-3</v>
      </c>
      <c r="H73" s="4">
        <f ca="1">(ABS(F73-G73)/G73) * 100</f>
        <v>25.333333333333343</v>
      </c>
      <c r="I73" s="1">
        <v>6.5989000000000004</v>
      </c>
      <c r="J73" s="5">
        <v>9.4000000000000004E-3</v>
      </c>
      <c r="K73" s="3">
        <f ca="1">($C$78*$C$79)/SQRT(($C$78^2)*(SIN(RADIANS(0)))^2+($C$79)^2*(COS(RADIANS(0)))^2)</f>
        <v>7.4999999999999997E-3</v>
      </c>
      <c r="L73" s="4">
        <f ca="1">(ABS(J73-K73)/K73) * 100</f>
        <v>25.333333333333343</v>
      </c>
    </row>
    <row r="74" spans="1:12" x14ac:dyDescent="0.2">
      <c r="A74" s="1">
        <v>42.907200000000003</v>
      </c>
      <c r="B74" s="5">
        <v>9.4000000000000004E-3</v>
      </c>
      <c r="C74" s="3">
        <f t="shared" ref="C74:C84" ca="1" si="30">($C$78*$C$79)/SQRT(($C$78^2)*(SIN(RADIANS(0)))^2+($C$79)^2*(COS(RADIANS(0)))^2)</f>
        <v>7.4999999999999997E-3</v>
      </c>
      <c r="D74" s="4">
        <f t="shared" ref="D74:D84" ca="1" si="31">(ABS(B74-C74)/C74) * 100</f>
        <v>25.333333333333343</v>
      </c>
      <c r="E74" s="1">
        <v>42.907200000000003</v>
      </c>
      <c r="F74" s="5">
        <v>9.4000000000000004E-3</v>
      </c>
      <c r="G74" s="3">
        <f t="shared" ref="G74:G84" ca="1" si="32">($C$78*$C$79)/SQRT(($C$78^2)*(SIN(RADIANS(0)))^2+($C$79)^2*(COS(RADIANS(0)))^2)</f>
        <v>7.4999999999999997E-3</v>
      </c>
      <c r="H74" s="4">
        <f t="shared" ref="H74:H84" ca="1" si="33">(ABS(F74-G74)/G74) * 100</f>
        <v>25.333333333333343</v>
      </c>
      <c r="I74" s="1">
        <v>42.907200000000003</v>
      </c>
      <c r="J74" s="5">
        <v>9.4000000000000004E-3</v>
      </c>
      <c r="K74" s="3">
        <f t="shared" ref="K74:K84" ca="1" si="34">($C$78*$C$79)/SQRT(($C$78^2)*(SIN(RADIANS(0)))^2+($C$79)^2*(COS(RADIANS(0)))^2)</f>
        <v>7.4999999999999997E-3</v>
      </c>
      <c r="L74" s="4">
        <f t="shared" ref="L74:L84" ca="1" si="35">(ABS(J74-K74)/K74) * 100</f>
        <v>25.333333333333343</v>
      </c>
    </row>
    <row r="75" spans="1:12" x14ac:dyDescent="0.2">
      <c r="A75" s="1">
        <v>87.143900000000002</v>
      </c>
      <c r="B75" s="5">
        <v>9.4999999999999998E-3</v>
      </c>
      <c r="C75" s="3">
        <f t="shared" ca="1" si="30"/>
        <v>7.4999999999999997E-3</v>
      </c>
      <c r="D75" s="4">
        <f t="shared" ca="1" si="31"/>
        <v>26.666666666666668</v>
      </c>
      <c r="E75" s="1">
        <v>87.143900000000002</v>
      </c>
      <c r="F75" s="5">
        <v>9.4999999999999998E-3</v>
      </c>
      <c r="G75" s="3">
        <f t="shared" ca="1" si="32"/>
        <v>7.4999999999999997E-3</v>
      </c>
      <c r="H75" s="4">
        <f t="shared" ca="1" si="33"/>
        <v>26.666666666666668</v>
      </c>
      <c r="I75" s="1">
        <v>87.143900000000002</v>
      </c>
      <c r="J75" s="5">
        <v>9.4999999999999998E-3</v>
      </c>
      <c r="K75" s="3">
        <f t="shared" ca="1" si="34"/>
        <v>7.4999999999999997E-3</v>
      </c>
      <c r="L75" s="4">
        <f t="shared" ca="1" si="35"/>
        <v>26.666666666666668</v>
      </c>
    </row>
    <row r="76" spans="1:12" x14ac:dyDescent="0.2">
      <c r="A76" s="1">
        <v>119.1165</v>
      </c>
      <c r="B76" s="5">
        <v>9.7000000000000003E-3</v>
      </c>
      <c r="C76" s="3">
        <f t="shared" ca="1" si="30"/>
        <v>7.4999999999999997E-3</v>
      </c>
      <c r="D76" s="4">
        <f t="shared" ca="1" si="31"/>
        <v>29.333333333333343</v>
      </c>
      <c r="E76" s="1">
        <v>119.1165</v>
      </c>
      <c r="F76" s="5">
        <v>9.7000000000000003E-3</v>
      </c>
      <c r="G76" s="3">
        <f t="shared" ca="1" si="32"/>
        <v>7.4999999999999997E-3</v>
      </c>
      <c r="H76" s="4">
        <f t="shared" ca="1" si="33"/>
        <v>29.333333333333343</v>
      </c>
      <c r="I76" s="1">
        <v>119.1165</v>
      </c>
      <c r="J76" s="5">
        <v>9.7000000000000003E-3</v>
      </c>
      <c r="K76" s="3">
        <f t="shared" ca="1" si="34"/>
        <v>7.4999999999999997E-3</v>
      </c>
      <c r="L76" s="4">
        <f t="shared" ca="1" si="35"/>
        <v>29.333333333333343</v>
      </c>
    </row>
    <row r="77" spans="1:12" x14ac:dyDescent="0.2">
      <c r="A77" s="1">
        <v>146.59719999999999</v>
      </c>
      <c r="B77" s="5">
        <v>9.7000000000000003E-3</v>
      </c>
      <c r="C77" s="3">
        <f t="shared" ca="1" si="30"/>
        <v>7.4999999999999997E-3</v>
      </c>
      <c r="D77" s="4">
        <f t="shared" ca="1" si="31"/>
        <v>29.333333333333343</v>
      </c>
      <c r="E77" s="1">
        <v>146.59719999999999</v>
      </c>
      <c r="F77" s="5">
        <v>9.7000000000000003E-3</v>
      </c>
      <c r="G77" s="3">
        <f t="shared" ca="1" si="32"/>
        <v>7.4999999999999997E-3</v>
      </c>
      <c r="H77" s="4">
        <f t="shared" ca="1" si="33"/>
        <v>29.333333333333343</v>
      </c>
      <c r="I77" s="1">
        <v>146.59719999999999</v>
      </c>
      <c r="J77" s="5">
        <v>9.7000000000000003E-3</v>
      </c>
      <c r="K77" s="3">
        <f t="shared" ca="1" si="34"/>
        <v>7.4999999999999997E-3</v>
      </c>
      <c r="L77" s="4">
        <f t="shared" ca="1" si="35"/>
        <v>29.333333333333343</v>
      </c>
    </row>
    <row r="78" spans="1:12" x14ac:dyDescent="0.2">
      <c r="A78" s="1">
        <v>174.76750000000001</v>
      </c>
      <c r="B78" s="5">
        <v>9.7000000000000003E-3</v>
      </c>
      <c r="C78" s="3">
        <f t="shared" ca="1" si="30"/>
        <v>7.4999999999999997E-3</v>
      </c>
      <c r="D78" s="4">
        <f t="shared" ca="1" si="31"/>
        <v>29.333333333333343</v>
      </c>
      <c r="E78" s="1">
        <v>174.76750000000001</v>
      </c>
      <c r="F78" s="5">
        <v>9.7000000000000003E-3</v>
      </c>
      <c r="G78" s="3">
        <f t="shared" ca="1" si="32"/>
        <v>7.4999999999999997E-3</v>
      </c>
      <c r="H78" s="4">
        <f t="shared" ca="1" si="33"/>
        <v>29.333333333333343</v>
      </c>
      <c r="I78" s="1">
        <v>174.76750000000001</v>
      </c>
      <c r="J78" s="5">
        <v>9.7000000000000003E-3</v>
      </c>
      <c r="K78" s="3">
        <f t="shared" ca="1" si="34"/>
        <v>7.4999999999999997E-3</v>
      </c>
      <c r="L78" s="4">
        <f t="shared" ca="1" si="35"/>
        <v>29.333333333333343</v>
      </c>
    </row>
    <row r="79" spans="1:12" x14ac:dyDescent="0.2">
      <c r="A79" s="1">
        <v>185.20760000000001</v>
      </c>
      <c r="B79" s="5">
        <v>9.7999999999999997E-3</v>
      </c>
      <c r="C79" s="3">
        <f t="shared" ca="1" si="30"/>
        <v>7.4999999999999997E-3</v>
      </c>
      <c r="D79" s="4">
        <f t="shared" ca="1" si="31"/>
        <v>30.666666666666671</v>
      </c>
      <c r="E79" s="1">
        <v>185.20760000000001</v>
      </c>
      <c r="F79" s="5">
        <v>9.7999999999999997E-3</v>
      </c>
      <c r="G79" s="3">
        <f t="shared" ca="1" si="32"/>
        <v>7.4999999999999997E-3</v>
      </c>
      <c r="H79" s="4">
        <f t="shared" ca="1" si="33"/>
        <v>30.666666666666671</v>
      </c>
      <c r="I79" s="1">
        <v>185.20760000000001</v>
      </c>
      <c r="J79" s="5">
        <v>9.7999999999999997E-3</v>
      </c>
      <c r="K79" s="3">
        <f t="shared" ca="1" si="34"/>
        <v>7.4999999999999997E-3</v>
      </c>
      <c r="L79" s="4">
        <f t="shared" ca="1" si="35"/>
        <v>30.666666666666671</v>
      </c>
    </row>
    <row r="80" spans="1:12" x14ac:dyDescent="0.2">
      <c r="A80" s="1">
        <v>222.7807</v>
      </c>
      <c r="B80" s="5">
        <v>9.7000000000000003E-3</v>
      </c>
      <c r="C80" s="3">
        <f t="shared" ca="1" si="30"/>
        <v>7.4999999999999997E-3</v>
      </c>
      <c r="D80" s="4">
        <f t="shared" ca="1" si="31"/>
        <v>29.333333333333343</v>
      </c>
      <c r="E80" s="1">
        <v>222.7807</v>
      </c>
      <c r="F80" s="5">
        <v>9.7000000000000003E-3</v>
      </c>
      <c r="G80" s="3">
        <f t="shared" ca="1" si="32"/>
        <v>7.4999999999999997E-3</v>
      </c>
      <c r="H80" s="4">
        <f t="shared" ca="1" si="33"/>
        <v>29.333333333333343</v>
      </c>
      <c r="I80" s="1">
        <v>222.7807</v>
      </c>
      <c r="J80" s="5">
        <v>9.7000000000000003E-3</v>
      </c>
      <c r="K80" s="3">
        <f t="shared" ca="1" si="34"/>
        <v>7.4999999999999997E-3</v>
      </c>
      <c r="L80" s="4">
        <f t="shared" ca="1" si="35"/>
        <v>29.333333333333343</v>
      </c>
    </row>
    <row r="81" spans="1:12" x14ac:dyDescent="0.2">
      <c r="A81" s="1">
        <v>256.59100000000001</v>
      </c>
      <c r="B81" s="5">
        <v>9.5999999999999992E-3</v>
      </c>
      <c r="C81" s="3">
        <f t="shared" ca="1" si="30"/>
        <v>7.4999999999999997E-3</v>
      </c>
      <c r="D81" s="4">
        <f t="shared" ca="1" si="31"/>
        <v>27.999999999999993</v>
      </c>
      <c r="E81" s="1">
        <v>256.59100000000001</v>
      </c>
      <c r="F81" s="5">
        <v>9.5999999999999992E-3</v>
      </c>
      <c r="G81" s="3">
        <f t="shared" ca="1" si="32"/>
        <v>7.4999999999999997E-3</v>
      </c>
      <c r="H81" s="4">
        <f t="shared" ca="1" si="33"/>
        <v>27.999999999999993</v>
      </c>
      <c r="I81" s="1">
        <v>256.59100000000001</v>
      </c>
      <c r="J81" s="5">
        <v>9.5999999999999992E-3</v>
      </c>
      <c r="K81" s="3">
        <f t="shared" ca="1" si="34"/>
        <v>7.4999999999999997E-3</v>
      </c>
      <c r="L81" s="4">
        <f t="shared" ca="1" si="35"/>
        <v>27.999999999999993</v>
      </c>
    </row>
    <row r="82" spans="1:12" x14ac:dyDescent="0.2">
      <c r="A82" s="1">
        <v>272.9871</v>
      </c>
      <c r="B82" s="5">
        <v>9.5999999999999992E-3</v>
      </c>
      <c r="C82" s="3">
        <f t="shared" ca="1" si="30"/>
        <v>7.4999999999999997E-3</v>
      </c>
      <c r="D82" s="4">
        <f t="shared" ca="1" si="31"/>
        <v>27.999999999999993</v>
      </c>
      <c r="E82" s="1">
        <v>272.9871</v>
      </c>
      <c r="F82" s="5">
        <v>9.5999999999999992E-3</v>
      </c>
      <c r="G82" s="3">
        <f t="shared" ca="1" si="32"/>
        <v>7.4999999999999997E-3</v>
      </c>
      <c r="H82" s="4">
        <f t="shared" ca="1" si="33"/>
        <v>27.999999999999993</v>
      </c>
      <c r="I82" s="1">
        <v>272.9871</v>
      </c>
      <c r="J82" s="5">
        <v>9.5999999999999992E-3</v>
      </c>
      <c r="K82" s="3">
        <f t="shared" ca="1" si="34"/>
        <v>7.4999999999999997E-3</v>
      </c>
      <c r="L82" s="4">
        <f t="shared" ca="1" si="35"/>
        <v>27.999999999999993</v>
      </c>
    </row>
    <row r="83" spans="1:12" x14ac:dyDescent="0.2">
      <c r="A83" s="1">
        <v>325.69069999999999</v>
      </c>
      <c r="B83" s="5">
        <v>9.7000000000000003E-3</v>
      </c>
      <c r="C83" s="3">
        <f t="shared" ca="1" si="30"/>
        <v>7.4999999999999997E-3</v>
      </c>
      <c r="D83" s="4">
        <f t="shared" ca="1" si="31"/>
        <v>29.333333333333343</v>
      </c>
      <c r="E83" s="1">
        <v>325.69069999999999</v>
      </c>
      <c r="F83" s="5">
        <v>9.7000000000000003E-3</v>
      </c>
      <c r="G83" s="3">
        <f t="shared" ca="1" si="32"/>
        <v>7.4999999999999997E-3</v>
      </c>
      <c r="H83" s="4">
        <f t="shared" ca="1" si="33"/>
        <v>29.333333333333343</v>
      </c>
      <c r="I83" s="1">
        <v>325.69069999999999</v>
      </c>
      <c r="J83" s="5">
        <v>9.5999999999999992E-3</v>
      </c>
      <c r="K83" s="3">
        <f t="shared" ca="1" si="34"/>
        <v>7.4999999999999997E-3</v>
      </c>
      <c r="L83" s="4">
        <f t="shared" ca="1" si="35"/>
        <v>27.999999999999993</v>
      </c>
    </row>
    <row r="84" spans="1:12" x14ac:dyDescent="0.2">
      <c r="A84" s="1">
        <v>335.01909999999998</v>
      </c>
      <c r="B84" s="5">
        <v>9.5999999999999992E-3</v>
      </c>
      <c r="C84" s="3">
        <f t="shared" ca="1" si="30"/>
        <v>7.4999999999999997E-3</v>
      </c>
      <c r="D84" s="4">
        <f t="shared" ca="1" si="31"/>
        <v>27.999999999999993</v>
      </c>
      <c r="E84" s="1">
        <v>335.01909999999998</v>
      </c>
      <c r="F84" s="5">
        <v>9.5999999999999992E-3</v>
      </c>
      <c r="G84" s="3">
        <f t="shared" ca="1" si="32"/>
        <v>7.4999999999999997E-3</v>
      </c>
      <c r="H84" s="4">
        <f t="shared" ca="1" si="33"/>
        <v>27.999999999999993</v>
      </c>
      <c r="I84" s="1">
        <v>335.01909999999998</v>
      </c>
      <c r="J84" s="5">
        <v>9.1999999999999998E-3</v>
      </c>
      <c r="K84" s="3">
        <f t="shared" ca="1" si="34"/>
        <v>7.4999999999999997E-3</v>
      </c>
      <c r="L84" s="4">
        <f t="shared" ca="1" si="35"/>
        <v>22.666666666666668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5C983-D601-7841-BD06-3DD126B8C6FB}">
  <dimension ref="A1:L81"/>
  <sheetViews>
    <sheetView topLeftCell="A67" workbookViewId="0">
      <selection activeCell="G95" sqref="G95"/>
    </sheetView>
  </sheetViews>
  <sheetFormatPr baseColWidth="10" defaultRowHeight="16" x14ac:dyDescent="0.2"/>
  <sheetData>
    <row r="1" spans="1:12" x14ac:dyDescent="0.2">
      <c r="A1" s="15"/>
      <c r="B1" s="11"/>
      <c r="C1" s="16"/>
      <c r="D1" s="17"/>
      <c r="E1" s="15"/>
      <c r="F1" s="5"/>
      <c r="I1" s="5"/>
      <c r="J1" s="5"/>
    </row>
    <row r="2" spans="1:12" x14ac:dyDescent="0.2">
      <c r="A2" s="18"/>
      <c r="B2" s="19"/>
      <c r="C2" s="20"/>
      <c r="D2" s="4"/>
      <c r="E2" s="18"/>
      <c r="F2" s="21"/>
      <c r="G2" s="20"/>
      <c r="H2" s="4"/>
      <c r="I2" s="1"/>
      <c r="J2" s="5"/>
      <c r="K2" s="17"/>
      <c r="L2" s="4"/>
    </row>
    <row r="3" spans="1:12" x14ac:dyDescent="0.2">
      <c r="A3" s="18"/>
      <c r="B3" s="19"/>
      <c r="C3" s="20"/>
      <c r="D3" s="4"/>
      <c r="E3" s="18"/>
      <c r="F3" s="19"/>
      <c r="G3" s="20"/>
      <c r="H3" s="4"/>
      <c r="I3" s="1"/>
      <c r="J3" s="5"/>
      <c r="K3" s="17"/>
      <c r="L3" s="4"/>
    </row>
    <row r="4" spans="1:12" x14ac:dyDescent="0.2">
      <c r="A4" s="18"/>
      <c r="B4" s="19"/>
      <c r="C4" s="20"/>
      <c r="D4" s="4"/>
      <c r="E4" s="18"/>
      <c r="F4" s="19"/>
      <c r="G4" s="20"/>
      <c r="H4" s="4"/>
      <c r="I4" s="1"/>
      <c r="J4" s="5"/>
      <c r="K4" s="17"/>
      <c r="L4" s="4"/>
    </row>
    <row r="5" spans="1:12" x14ac:dyDescent="0.2">
      <c r="A5" s="18"/>
      <c r="B5" s="19"/>
      <c r="C5" s="20"/>
      <c r="D5" s="4"/>
      <c r="E5" s="18"/>
      <c r="F5" s="19"/>
      <c r="G5" s="20"/>
      <c r="H5" s="4"/>
      <c r="I5" s="1"/>
      <c r="J5" s="5"/>
      <c r="K5" s="17"/>
      <c r="L5" s="4"/>
    </row>
    <row r="6" spans="1:12" x14ac:dyDescent="0.2">
      <c r="A6" s="18"/>
      <c r="B6" s="19"/>
      <c r="C6" s="20"/>
      <c r="D6" s="4"/>
      <c r="E6" s="18"/>
      <c r="F6" s="19"/>
      <c r="G6" s="20"/>
      <c r="H6" s="4"/>
      <c r="I6" s="1"/>
      <c r="J6" s="5"/>
      <c r="K6" s="17"/>
      <c r="L6" s="4"/>
    </row>
    <row r="7" spans="1:12" x14ac:dyDescent="0.2">
      <c r="A7" s="18"/>
      <c r="B7" s="19"/>
      <c r="C7" s="20"/>
      <c r="D7" s="4"/>
      <c r="E7" s="18"/>
      <c r="F7" s="19"/>
      <c r="G7" s="20"/>
      <c r="H7" s="4"/>
      <c r="I7" s="1"/>
      <c r="J7" s="5"/>
      <c r="K7" s="17"/>
      <c r="L7" s="4"/>
    </row>
    <row r="8" spans="1:12" x14ac:dyDescent="0.2">
      <c r="A8" s="18"/>
      <c r="B8" s="19"/>
      <c r="C8" s="20"/>
      <c r="D8" s="4"/>
      <c r="E8" s="18"/>
      <c r="F8" s="19"/>
      <c r="G8" s="20"/>
      <c r="H8" s="4"/>
      <c r="I8" s="1"/>
      <c r="J8" s="5"/>
      <c r="K8" s="17"/>
      <c r="L8" s="4"/>
    </row>
    <row r="9" spans="1:12" x14ac:dyDescent="0.2">
      <c r="A9" s="18"/>
      <c r="B9" s="19"/>
      <c r="C9" s="20"/>
      <c r="D9" s="4"/>
      <c r="E9" s="18"/>
      <c r="F9" s="19"/>
      <c r="G9" s="20"/>
      <c r="H9" s="4"/>
      <c r="I9" s="1"/>
      <c r="J9" s="5"/>
      <c r="K9" s="17"/>
      <c r="L9" s="4"/>
    </row>
    <row r="10" spans="1:12" x14ac:dyDescent="0.2">
      <c r="A10" s="18"/>
      <c r="B10" s="19"/>
      <c r="C10" s="20"/>
      <c r="D10" s="4"/>
      <c r="E10" s="18"/>
      <c r="F10" s="19"/>
      <c r="G10" s="20"/>
      <c r="H10" s="4"/>
      <c r="I10" s="1"/>
      <c r="J10" s="5"/>
      <c r="K10" s="17"/>
      <c r="L10" s="4"/>
    </row>
    <row r="11" spans="1:12" x14ac:dyDescent="0.2">
      <c r="A11" s="18"/>
      <c r="B11" s="19"/>
      <c r="C11" s="20"/>
      <c r="D11" s="4"/>
      <c r="E11" s="18"/>
      <c r="F11" s="19"/>
      <c r="G11" s="20"/>
      <c r="H11" s="4"/>
      <c r="I11" s="1"/>
      <c r="J11" s="5"/>
      <c r="K11" s="17"/>
      <c r="L11" s="4"/>
    </row>
    <row r="12" spans="1:12" x14ac:dyDescent="0.2">
      <c r="A12" s="18"/>
      <c r="B12" s="19"/>
      <c r="C12" s="20"/>
      <c r="D12" s="4"/>
      <c r="E12" s="18"/>
      <c r="F12" s="19"/>
      <c r="G12" s="20"/>
      <c r="H12" s="4"/>
      <c r="I12" s="1"/>
      <c r="J12" s="5"/>
      <c r="K12" s="17"/>
      <c r="L12" s="4"/>
    </row>
    <row r="13" spans="1:12" x14ac:dyDescent="0.2">
      <c r="A13" s="18"/>
      <c r="B13" s="19"/>
      <c r="C13" s="20"/>
      <c r="D13" s="4"/>
      <c r="E13" s="18"/>
      <c r="F13" s="19"/>
      <c r="G13" s="20"/>
      <c r="H13" s="4"/>
      <c r="I13" s="1"/>
      <c r="J13" s="5"/>
      <c r="K13" s="17"/>
      <c r="L13" s="4"/>
    </row>
    <row r="14" spans="1:12" x14ac:dyDescent="0.2">
      <c r="A14" s="18"/>
      <c r="B14" s="19"/>
      <c r="C14" s="22"/>
      <c r="D14" s="23"/>
      <c r="E14" s="18"/>
      <c r="F14" s="19"/>
      <c r="G14" s="3"/>
      <c r="I14" s="7"/>
      <c r="J14" s="5"/>
    </row>
    <row r="15" spans="1:12" x14ac:dyDescent="0.2">
      <c r="A15" s="10"/>
      <c r="B15" s="11"/>
      <c r="C15" s="22"/>
      <c r="D15" s="23"/>
      <c r="E15" s="18"/>
      <c r="F15" s="11"/>
      <c r="G15" s="3"/>
      <c r="I15" s="7"/>
      <c r="J15" s="5"/>
    </row>
    <row r="16" spans="1:12" x14ac:dyDescent="0.2">
      <c r="A16" s="1"/>
      <c r="B16" s="11"/>
      <c r="C16" s="3"/>
      <c r="D16" s="4"/>
      <c r="E16" s="18"/>
      <c r="F16" s="19"/>
      <c r="G16" s="3"/>
      <c r="H16" s="4"/>
      <c r="I16" s="1"/>
      <c r="J16" s="19"/>
      <c r="L16" s="4"/>
    </row>
    <row r="17" spans="1:12" x14ac:dyDescent="0.2">
      <c r="A17" s="1"/>
      <c r="B17" s="11"/>
      <c r="C17" s="3"/>
      <c r="D17" s="4"/>
      <c r="E17" s="18"/>
      <c r="F17" s="19"/>
      <c r="G17" s="3"/>
      <c r="H17" s="4"/>
      <c r="I17" s="1"/>
      <c r="J17" s="19"/>
      <c r="L17" s="4"/>
    </row>
    <row r="18" spans="1:12" x14ac:dyDescent="0.2">
      <c r="A18" s="1"/>
      <c r="B18" s="11"/>
      <c r="C18" s="3"/>
      <c r="D18" s="4"/>
      <c r="E18" s="18"/>
      <c r="F18" s="19"/>
      <c r="G18" s="3"/>
      <c r="H18" s="4"/>
      <c r="I18" s="1"/>
      <c r="J18" s="19"/>
      <c r="L18" s="4"/>
    </row>
    <row r="19" spans="1:12" x14ac:dyDescent="0.2">
      <c r="A19" s="1"/>
      <c r="B19" s="11"/>
      <c r="C19" s="3"/>
      <c r="D19" s="4"/>
      <c r="E19" s="18"/>
      <c r="F19" s="19"/>
      <c r="G19" s="3"/>
      <c r="H19" s="4"/>
      <c r="I19" s="1"/>
      <c r="J19" s="19"/>
      <c r="L19" s="4"/>
    </row>
    <row r="20" spans="1:12" x14ac:dyDescent="0.2">
      <c r="A20" s="1"/>
      <c r="B20" s="11"/>
      <c r="C20" s="3"/>
      <c r="D20" s="4"/>
      <c r="E20" s="18"/>
      <c r="F20" s="19"/>
      <c r="G20" s="3"/>
      <c r="H20" s="4"/>
      <c r="I20" s="1"/>
      <c r="J20" s="19"/>
      <c r="L20" s="4"/>
    </row>
    <row r="21" spans="1:12" x14ac:dyDescent="0.2">
      <c r="A21" s="1"/>
      <c r="B21" s="11"/>
      <c r="C21" s="3"/>
      <c r="D21" s="4"/>
      <c r="E21" s="18"/>
      <c r="F21" s="19"/>
      <c r="G21" s="3"/>
      <c r="H21" s="4"/>
      <c r="I21" s="1"/>
      <c r="J21" s="19"/>
      <c r="L21" s="4"/>
    </row>
    <row r="22" spans="1:12" x14ac:dyDescent="0.2">
      <c r="A22" s="1"/>
      <c r="B22" s="11"/>
      <c r="C22" s="3"/>
      <c r="D22" s="4"/>
      <c r="E22" s="18"/>
      <c r="F22" s="19"/>
      <c r="G22" s="3"/>
      <c r="H22" s="4"/>
      <c r="I22" s="1"/>
      <c r="J22" s="19"/>
      <c r="L22" s="4"/>
    </row>
    <row r="23" spans="1:12" x14ac:dyDescent="0.2">
      <c r="A23" s="1"/>
      <c r="B23" s="11"/>
      <c r="C23" s="3"/>
      <c r="D23" s="4"/>
      <c r="E23" s="18"/>
      <c r="F23" s="19"/>
      <c r="G23" s="3"/>
      <c r="H23" s="4"/>
      <c r="I23" s="1"/>
      <c r="J23" s="19"/>
      <c r="L23" s="4"/>
    </row>
    <row r="24" spans="1:12" x14ac:dyDescent="0.2">
      <c r="A24" s="1"/>
      <c r="B24" s="11"/>
      <c r="C24" s="3"/>
      <c r="D24" s="4"/>
      <c r="E24" s="18"/>
      <c r="F24" s="19"/>
      <c r="G24" s="3"/>
      <c r="H24" s="4"/>
      <c r="I24" s="1"/>
      <c r="J24" s="19"/>
      <c r="L24" s="4"/>
    </row>
    <row r="25" spans="1:12" x14ac:dyDescent="0.2">
      <c r="A25" s="1"/>
      <c r="B25" s="11"/>
      <c r="C25" s="3"/>
      <c r="D25" s="4"/>
      <c r="E25" s="18"/>
      <c r="F25" s="19"/>
      <c r="G25" s="3"/>
      <c r="H25" s="4"/>
      <c r="I25" s="1"/>
      <c r="J25" s="19"/>
      <c r="L25" s="4"/>
    </row>
    <row r="26" spans="1:12" x14ac:dyDescent="0.2">
      <c r="A26" s="1"/>
      <c r="B26" s="11"/>
      <c r="C26" s="3"/>
      <c r="D26" s="4"/>
      <c r="E26" s="18"/>
      <c r="F26" s="19"/>
      <c r="G26" s="3"/>
      <c r="H26" s="4"/>
      <c r="I26" s="1"/>
      <c r="J26" s="19"/>
      <c r="L26" s="4"/>
    </row>
    <row r="27" spans="1:12" x14ac:dyDescent="0.2">
      <c r="A27" s="1"/>
      <c r="B27" s="11"/>
      <c r="C27" s="3"/>
      <c r="D27" s="4"/>
      <c r="E27" s="18"/>
      <c r="F27" s="19"/>
      <c r="G27" s="3"/>
      <c r="H27" s="4"/>
      <c r="I27" s="1"/>
      <c r="J27" s="19"/>
      <c r="L27" s="4"/>
    </row>
    <row r="28" spans="1:12" x14ac:dyDescent="0.2">
      <c r="A28" s="1"/>
      <c r="B28" s="5"/>
      <c r="C28" s="22"/>
      <c r="D28" s="23"/>
      <c r="E28" s="18"/>
      <c r="F28" s="11"/>
      <c r="G28" s="3"/>
      <c r="I28" s="1"/>
      <c r="J28" s="5"/>
    </row>
    <row r="29" spans="1:12" x14ac:dyDescent="0.2">
      <c r="A29" s="18"/>
      <c r="B29" s="19"/>
      <c r="C29" s="3"/>
      <c r="D29" s="4"/>
      <c r="E29" s="18"/>
      <c r="F29" s="19"/>
      <c r="G29" s="3"/>
      <c r="H29" s="4"/>
      <c r="I29" s="1"/>
      <c r="J29" s="5"/>
      <c r="L29" s="4"/>
    </row>
    <row r="30" spans="1:12" x14ac:dyDescent="0.2">
      <c r="A30" s="18"/>
      <c r="B30" s="19"/>
      <c r="C30" s="3"/>
      <c r="D30" s="4"/>
      <c r="E30" s="18"/>
      <c r="F30" s="19"/>
      <c r="G30" s="3"/>
      <c r="H30" s="4"/>
      <c r="I30" s="1"/>
      <c r="J30" s="5"/>
      <c r="L30" s="4"/>
    </row>
    <row r="31" spans="1:12" x14ac:dyDescent="0.2">
      <c r="A31" s="18"/>
      <c r="B31" s="19"/>
      <c r="C31" s="3"/>
      <c r="D31" s="4"/>
      <c r="E31" s="18"/>
      <c r="F31" s="19"/>
      <c r="G31" s="3"/>
      <c r="H31" s="4"/>
      <c r="I31" s="1"/>
      <c r="J31" s="5"/>
      <c r="L31" s="4"/>
    </row>
    <row r="32" spans="1:12" x14ac:dyDescent="0.2">
      <c r="A32" s="18"/>
      <c r="B32" s="19"/>
      <c r="C32" s="3"/>
      <c r="D32" s="4"/>
      <c r="E32" s="18"/>
      <c r="F32" s="19"/>
      <c r="G32" s="3"/>
      <c r="H32" s="4"/>
      <c r="I32" s="1"/>
      <c r="J32" s="5"/>
      <c r="L32" s="4"/>
    </row>
    <row r="33" spans="1:12" x14ac:dyDescent="0.2">
      <c r="A33" s="18"/>
      <c r="B33" s="19"/>
      <c r="C33" s="3"/>
      <c r="D33" s="4"/>
      <c r="E33" s="18"/>
      <c r="F33" s="19"/>
      <c r="G33" s="3"/>
      <c r="H33" s="4"/>
      <c r="I33" s="1"/>
      <c r="J33" s="5"/>
      <c r="L33" s="4"/>
    </row>
    <row r="34" spans="1:12" x14ac:dyDescent="0.2">
      <c r="A34" s="18"/>
      <c r="B34" s="19"/>
      <c r="C34" s="3"/>
      <c r="D34" s="4"/>
      <c r="E34" s="18"/>
      <c r="F34" s="19"/>
      <c r="G34" s="3"/>
      <c r="H34" s="4"/>
      <c r="I34" s="1"/>
      <c r="J34" s="5"/>
      <c r="L34" s="4"/>
    </row>
    <row r="35" spans="1:12" x14ac:dyDescent="0.2">
      <c r="A35" s="18"/>
      <c r="B35" s="19"/>
      <c r="C35" s="3"/>
      <c r="D35" s="4"/>
      <c r="E35" s="18"/>
      <c r="F35" s="19"/>
      <c r="G35" s="3"/>
      <c r="H35" s="4"/>
      <c r="I35" s="1"/>
      <c r="J35" s="5"/>
      <c r="L35" s="4"/>
    </row>
    <row r="36" spans="1:12" x14ac:dyDescent="0.2">
      <c r="A36" s="18"/>
      <c r="B36" s="19"/>
      <c r="C36" s="3"/>
      <c r="D36" s="4"/>
      <c r="E36" s="18"/>
      <c r="F36" s="19"/>
      <c r="G36" s="3"/>
      <c r="H36" s="4"/>
      <c r="I36" s="1"/>
      <c r="J36" s="5"/>
      <c r="L36" s="4"/>
    </row>
    <row r="37" spans="1:12" x14ac:dyDescent="0.2">
      <c r="A37" s="18"/>
      <c r="B37" s="19"/>
      <c r="C37" s="3"/>
      <c r="D37" s="4"/>
      <c r="E37" s="18"/>
      <c r="F37" s="19"/>
      <c r="G37" s="3"/>
      <c r="H37" s="4"/>
      <c r="I37" s="1"/>
      <c r="J37" s="5"/>
      <c r="L37" s="4"/>
    </row>
    <row r="38" spans="1:12" x14ac:dyDescent="0.2">
      <c r="A38" s="18"/>
      <c r="B38" s="19"/>
      <c r="C38" s="3"/>
      <c r="D38" s="4"/>
      <c r="E38" s="18"/>
      <c r="F38" s="19"/>
      <c r="G38" s="3"/>
      <c r="H38" s="4"/>
      <c r="I38" s="1"/>
      <c r="J38" s="5"/>
      <c r="L38" s="4"/>
    </row>
    <row r="39" spans="1:12" x14ac:dyDescent="0.2">
      <c r="A39" s="18"/>
      <c r="B39" s="19"/>
      <c r="C39" s="3"/>
      <c r="D39" s="4"/>
      <c r="E39" s="18"/>
      <c r="F39" s="19"/>
      <c r="G39" s="3"/>
      <c r="H39" s="4"/>
      <c r="I39" s="1"/>
      <c r="J39" s="5"/>
      <c r="L39" s="4"/>
    </row>
    <row r="40" spans="1:12" x14ac:dyDescent="0.2">
      <c r="A40" s="18"/>
      <c r="B40" s="19"/>
      <c r="C40" s="3"/>
      <c r="D40" s="4"/>
      <c r="E40" s="18"/>
      <c r="F40" s="19"/>
      <c r="G40" s="3"/>
      <c r="H40" s="4"/>
      <c r="I40" s="1"/>
      <c r="J40" s="5"/>
      <c r="L40" s="4"/>
    </row>
    <row r="41" spans="1:12" x14ac:dyDescent="0.2">
      <c r="A41" s="18"/>
      <c r="B41" s="19"/>
      <c r="C41" s="22"/>
      <c r="D41" s="23"/>
      <c r="E41" s="18"/>
      <c r="F41" s="19"/>
      <c r="G41" s="3"/>
      <c r="I41" s="7"/>
      <c r="J41" s="5"/>
    </row>
    <row r="42" spans="1:12" x14ac:dyDescent="0.2">
      <c r="A42" s="18"/>
      <c r="B42" s="11"/>
      <c r="C42" s="23"/>
      <c r="D42" s="23"/>
      <c r="E42" s="18"/>
      <c r="F42" s="11"/>
      <c r="G42" s="3"/>
      <c r="I42" s="7"/>
      <c r="J42" s="5"/>
    </row>
    <row r="43" spans="1:12" x14ac:dyDescent="0.2">
      <c r="A43" s="18"/>
      <c r="B43" s="19"/>
      <c r="C43" s="3"/>
      <c r="D43" s="4"/>
      <c r="E43" s="18"/>
      <c r="F43" s="19"/>
      <c r="G43" s="3"/>
      <c r="H43" s="4"/>
      <c r="I43" s="1"/>
      <c r="J43" s="5"/>
      <c r="L43" s="4"/>
    </row>
    <row r="44" spans="1:12" x14ac:dyDescent="0.2">
      <c r="A44" s="18"/>
      <c r="B44" s="19"/>
      <c r="C44" s="3"/>
      <c r="D44" s="4"/>
      <c r="E44" s="18"/>
      <c r="F44" s="19"/>
      <c r="G44" s="3"/>
      <c r="H44" s="4"/>
      <c r="I44" s="1"/>
      <c r="J44" s="5"/>
      <c r="L44" s="4"/>
    </row>
    <row r="45" spans="1:12" x14ac:dyDescent="0.2">
      <c r="A45" s="24"/>
      <c r="B45" s="19"/>
      <c r="C45" s="3"/>
      <c r="D45" s="4"/>
      <c r="E45" s="18"/>
      <c r="F45" s="19"/>
      <c r="G45" s="3"/>
      <c r="H45" s="4"/>
      <c r="I45" s="1"/>
      <c r="J45" s="5"/>
      <c r="L45" s="4"/>
    </row>
    <row r="46" spans="1:12" x14ac:dyDescent="0.2">
      <c r="A46" s="24"/>
      <c r="B46" s="19"/>
      <c r="C46" s="3"/>
      <c r="D46" s="4"/>
      <c r="E46" s="18"/>
      <c r="F46" s="19"/>
      <c r="G46" s="3"/>
      <c r="H46" s="4"/>
      <c r="I46" s="1"/>
      <c r="J46" s="5"/>
      <c r="L46" s="4"/>
    </row>
    <row r="47" spans="1:12" x14ac:dyDescent="0.2">
      <c r="A47" s="24"/>
      <c r="B47" s="19"/>
      <c r="C47" s="3"/>
      <c r="D47" s="4"/>
      <c r="E47" s="18"/>
      <c r="F47" s="19"/>
      <c r="G47" s="3"/>
      <c r="H47" s="4"/>
      <c r="I47" s="1"/>
      <c r="J47" s="5"/>
      <c r="L47" s="4"/>
    </row>
    <row r="48" spans="1:12" x14ac:dyDescent="0.2">
      <c r="A48" s="24"/>
      <c r="B48" s="19"/>
      <c r="C48" s="3"/>
      <c r="D48" s="4"/>
      <c r="E48" s="18"/>
      <c r="F48" s="19"/>
      <c r="G48" s="3"/>
      <c r="H48" s="4"/>
      <c r="I48" s="1"/>
      <c r="J48" s="5"/>
      <c r="L48" s="4"/>
    </row>
    <row r="49" spans="1:12" x14ac:dyDescent="0.2">
      <c r="A49" s="24"/>
      <c r="B49" s="19"/>
      <c r="C49" s="3"/>
      <c r="D49" s="4"/>
      <c r="E49" s="18"/>
      <c r="F49" s="19"/>
      <c r="G49" s="3"/>
      <c r="H49" s="4"/>
      <c r="I49" s="1"/>
      <c r="J49" s="5"/>
      <c r="L49" s="4"/>
    </row>
    <row r="50" spans="1:12" x14ac:dyDescent="0.2">
      <c r="A50" s="24"/>
      <c r="B50" s="19"/>
      <c r="C50" s="3"/>
      <c r="D50" s="4"/>
      <c r="E50" s="18"/>
      <c r="F50" s="19"/>
      <c r="G50" s="3"/>
      <c r="H50" s="4"/>
      <c r="I50" s="1"/>
      <c r="J50" s="5"/>
      <c r="L50" s="4"/>
    </row>
    <row r="51" spans="1:12" x14ac:dyDescent="0.2">
      <c r="A51" s="24"/>
      <c r="B51" s="19"/>
      <c r="C51" s="3"/>
      <c r="D51" s="4"/>
      <c r="E51" s="18"/>
      <c r="F51" s="19"/>
      <c r="G51" s="3"/>
      <c r="H51" s="4"/>
      <c r="I51" s="1"/>
      <c r="J51" s="5"/>
      <c r="L51" s="4"/>
    </row>
    <row r="52" spans="1:12" x14ac:dyDescent="0.2">
      <c r="A52" s="24"/>
      <c r="B52" s="19"/>
      <c r="C52" s="3"/>
      <c r="D52" s="4"/>
      <c r="E52" s="18"/>
      <c r="F52" s="19"/>
      <c r="G52" s="3"/>
      <c r="H52" s="4"/>
      <c r="I52" s="1"/>
      <c r="J52" s="5"/>
      <c r="L52" s="4"/>
    </row>
    <row r="53" spans="1:12" x14ac:dyDescent="0.2">
      <c r="A53" s="24"/>
      <c r="B53" s="19"/>
      <c r="C53" s="3"/>
      <c r="D53" s="4"/>
      <c r="E53" s="18"/>
      <c r="F53" s="19"/>
      <c r="G53" s="3"/>
      <c r="H53" s="4"/>
      <c r="I53" s="1"/>
      <c r="J53" s="5"/>
      <c r="L53" s="4"/>
    </row>
    <row r="54" spans="1:12" x14ac:dyDescent="0.2">
      <c r="A54" s="24"/>
      <c r="B54" s="19"/>
      <c r="C54" s="3"/>
      <c r="D54" s="4"/>
      <c r="E54" s="18"/>
      <c r="F54" s="19"/>
      <c r="G54" s="3"/>
      <c r="H54" s="4"/>
      <c r="I54" s="1"/>
      <c r="J54" s="5"/>
      <c r="L54" s="4"/>
    </row>
    <row r="55" spans="1:12" x14ac:dyDescent="0.2">
      <c r="A55" s="24"/>
      <c r="B55" s="19"/>
      <c r="C55" s="23"/>
      <c r="D55" s="23"/>
      <c r="E55" s="18"/>
      <c r="F55" s="5"/>
      <c r="G55" s="22"/>
      <c r="I55" s="7"/>
      <c r="J55" s="11"/>
      <c r="K55" s="23"/>
    </row>
    <row r="56" spans="1:12" x14ac:dyDescent="0.2">
      <c r="A56" s="24"/>
      <c r="B56" s="19"/>
    </row>
    <row r="57" spans="1:12" x14ac:dyDescent="0.2">
      <c r="A57" s="24"/>
      <c r="B57" s="19"/>
      <c r="C57" s="3"/>
      <c r="D57" s="4"/>
      <c r="E57" s="18"/>
      <c r="F57" s="25"/>
      <c r="G57" s="3"/>
      <c r="H57" s="4"/>
      <c r="I57" s="7"/>
      <c r="J57" s="5"/>
      <c r="K57" s="3"/>
      <c r="L57" s="4"/>
    </row>
    <row r="58" spans="1:12" x14ac:dyDescent="0.2">
      <c r="A58" s="24"/>
      <c r="B58" s="19"/>
      <c r="C58" s="3"/>
      <c r="D58" s="4"/>
      <c r="E58" s="18"/>
      <c r="F58" s="25"/>
      <c r="G58" s="3"/>
      <c r="H58" s="4"/>
      <c r="I58" s="7"/>
      <c r="J58" s="5"/>
      <c r="K58" s="3"/>
      <c r="L58" s="4"/>
    </row>
    <row r="59" spans="1:12" x14ac:dyDescent="0.2">
      <c r="A59" s="24"/>
      <c r="B59" s="19"/>
      <c r="C59" s="3"/>
      <c r="D59" s="4"/>
      <c r="E59" s="18"/>
      <c r="F59" s="25"/>
      <c r="G59" s="3"/>
      <c r="H59" s="4"/>
      <c r="I59" s="7"/>
      <c r="J59" s="5"/>
      <c r="K59" s="3"/>
      <c r="L59" s="4"/>
    </row>
    <row r="60" spans="1:12" x14ac:dyDescent="0.2">
      <c r="A60" s="24"/>
      <c r="B60" s="19"/>
      <c r="C60" s="3"/>
      <c r="D60" s="4"/>
      <c r="E60" s="18"/>
      <c r="F60" s="25"/>
      <c r="G60" s="3"/>
      <c r="H60" s="4"/>
      <c r="I60" s="7"/>
      <c r="J60" s="5"/>
      <c r="K60" s="3"/>
      <c r="L60" s="4"/>
    </row>
    <row r="61" spans="1:12" x14ac:dyDescent="0.2">
      <c r="A61" s="24"/>
      <c r="B61" s="19"/>
      <c r="C61" s="3"/>
      <c r="D61" s="4"/>
      <c r="E61" s="18"/>
      <c r="F61" s="25"/>
      <c r="G61" s="3"/>
      <c r="H61" s="4"/>
      <c r="I61" s="7"/>
      <c r="J61" s="5"/>
      <c r="K61" s="3"/>
      <c r="L61" s="4"/>
    </row>
    <row r="62" spans="1:12" x14ac:dyDescent="0.2">
      <c r="A62" s="24"/>
      <c r="B62" s="19"/>
      <c r="C62" s="3"/>
      <c r="D62" s="4"/>
      <c r="E62" s="18"/>
      <c r="F62" s="25"/>
      <c r="G62" s="3"/>
      <c r="H62" s="4"/>
      <c r="I62" s="7"/>
      <c r="J62" s="5"/>
      <c r="K62" s="3"/>
      <c r="L62" s="4"/>
    </row>
    <row r="63" spans="1:12" x14ac:dyDescent="0.2">
      <c r="A63" s="24"/>
      <c r="B63" s="19"/>
      <c r="C63" s="3"/>
      <c r="D63" s="4"/>
      <c r="E63" s="18"/>
      <c r="F63" s="25"/>
      <c r="G63" s="3"/>
      <c r="H63" s="4"/>
      <c r="I63" s="7"/>
      <c r="J63" s="5"/>
      <c r="K63" s="3"/>
      <c r="L63" s="4"/>
    </row>
    <row r="64" spans="1:12" x14ac:dyDescent="0.2">
      <c r="A64" s="24"/>
      <c r="B64" s="19"/>
      <c r="C64" s="3"/>
      <c r="D64" s="4"/>
      <c r="E64" s="18"/>
      <c r="F64" s="25"/>
      <c r="G64" s="3"/>
      <c r="H64" s="4"/>
      <c r="I64" s="7"/>
      <c r="J64" s="5"/>
      <c r="K64" s="3"/>
      <c r="L64" s="4"/>
    </row>
    <row r="65" spans="1:12" x14ac:dyDescent="0.2">
      <c r="A65" s="24"/>
      <c r="B65" s="19"/>
      <c r="C65" s="3"/>
      <c r="D65" s="4"/>
      <c r="E65" s="18"/>
      <c r="F65" s="25"/>
      <c r="G65" s="3"/>
      <c r="H65" s="4"/>
      <c r="I65" s="7"/>
      <c r="J65" s="5"/>
      <c r="K65" s="3"/>
      <c r="L65" s="4"/>
    </row>
    <row r="66" spans="1:12" x14ac:dyDescent="0.2">
      <c r="A66" s="24"/>
      <c r="B66" s="19"/>
      <c r="C66" s="3"/>
      <c r="D66" s="4"/>
      <c r="E66" s="18"/>
      <c r="F66" s="25"/>
      <c r="G66" s="3"/>
      <c r="H66" s="4"/>
      <c r="I66" s="7"/>
      <c r="J66" s="5"/>
      <c r="K66" s="3"/>
      <c r="L66" s="4"/>
    </row>
    <row r="67" spans="1:12" x14ac:dyDescent="0.2">
      <c r="A67" s="24"/>
      <c r="B67" s="19"/>
      <c r="C67" s="3"/>
      <c r="D67" s="4"/>
      <c r="E67" s="18"/>
      <c r="F67" s="25"/>
      <c r="G67" s="3"/>
      <c r="H67" s="4"/>
      <c r="I67" s="7"/>
      <c r="J67" s="5"/>
      <c r="K67" s="3"/>
      <c r="L67" s="4"/>
    </row>
    <row r="68" spans="1:12" x14ac:dyDescent="0.2">
      <c r="A68" s="24"/>
      <c r="B68" s="19"/>
      <c r="C68" s="3"/>
      <c r="D68" s="4"/>
      <c r="E68" s="18"/>
      <c r="F68" s="26"/>
      <c r="G68" s="3"/>
      <c r="H68" s="4"/>
      <c r="I68" s="7"/>
      <c r="J68" s="5"/>
      <c r="K68" s="3"/>
      <c r="L68" s="4"/>
    </row>
    <row r="69" spans="1:12" x14ac:dyDescent="0.2">
      <c r="A69" s="24"/>
      <c r="B69" s="19"/>
      <c r="C69" s="23"/>
      <c r="D69" s="23"/>
      <c r="E69" s="18"/>
      <c r="F69" s="19"/>
      <c r="G69" s="23"/>
      <c r="I69" s="7"/>
      <c r="J69" s="5"/>
      <c r="K69" s="23"/>
    </row>
    <row r="70" spans="1:12" x14ac:dyDescent="0.2">
      <c r="A70" s="24"/>
      <c r="B70" s="19"/>
      <c r="C70" s="3"/>
      <c r="D70" s="4"/>
      <c r="E70" s="24"/>
      <c r="F70" s="19"/>
      <c r="H70" s="4"/>
      <c r="I70" s="5"/>
      <c r="J70" s="5"/>
      <c r="K70" s="3"/>
      <c r="L70" s="4"/>
    </row>
    <row r="71" spans="1:12" x14ac:dyDescent="0.2">
      <c r="A71" s="24"/>
      <c r="B71" s="19"/>
      <c r="C71" s="3"/>
      <c r="D71" s="4"/>
      <c r="E71" s="24"/>
      <c r="F71" s="19"/>
      <c r="H71" s="4"/>
      <c r="I71" s="5"/>
      <c r="J71" s="5"/>
      <c r="K71" s="3"/>
      <c r="L71" s="4"/>
    </row>
    <row r="72" spans="1:12" x14ac:dyDescent="0.2">
      <c r="A72" s="24"/>
      <c r="B72" s="19"/>
      <c r="C72" s="3"/>
      <c r="D72" s="4"/>
      <c r="E72" s="24"/>
      <c r="F72" s="19"/>
      <c r="H72" s="4"/>
      <c r="I72" s="5"/>
      <c r="J72" s="5"/>
      <c r="K72" s="3"/>
      <c r="L72" s="4"/>
    </row>
    <row r="73" spans="1:12" x14ac:dyDescent="0.2">
      <c r="A73" s="24"/>
      <c r="B73" s="19"/>
      <c r="C73" s="3"/>
      <c r="D73" s="4"/>
      <c r="E73" s="24"/>
      <c r="F73" s="19"/>
      <c r="H73" s="4"/>
      <c r="I73" s="5"/>
      <c r="J73" s="5"/>
      <c r="K73" s="3"/>
      <c r="L73" s="4"/>
    </row>
    <row r="74" spans="1:12" x14ac:dyDescent="0.2">
      <c r="A74" s="24"/>
      <c r="B74" s="19"/>
      <c r="C74" s="3"/>
      <c r="D74" s="4"/>
      <c r="E74" s="24"/>
      <c r="F74" s="19"/>
      <c r="H74" s="4"/>
      <c r="I74" s="5"/>
      <c r="J74" s="5"/>
      <c r="K74" s="3"/>
      <c r="L74" s="4"/>
    </row>
    <row r="75" spans="1:12" x14ac:dyDescent="0.2">
      <c r="A75" s="24"/>
      <c r="B75" s="19"/>
      <c r="C75" s="3"/>
      <c r="D75" s="4"/>
      <c r="E75" s="24"/>
      <c r="F75" s="19"/>
      <c r="H75" s="4"/>
      <c r="I75" s="5"/>
      <c r="J75" s="5"/>
      <c r="K75" s="3"/>
      <c r="L75" s="4"/>
    </row>
    <row r="76" spans="1:12" x14ac:dyDescent="0.2">
      <c r="A76" s="24"/>
      <c r="B76" s="19"/>
      <c r="C76" s="3"/>
      <c r="D76" s="4"/>
      <c r="E76" s="24"/>
      <c r="F76" s="19"/>
      <c r="H76" s="4"/>
      <c r="I76" s="5"/>
      <c r="J76" s="5"/>
      <c r="K76" s="3"/>
      <c r="L76" s="4"/>
    </row>
    <row r="77" spans="1:12" x14ac:dyDescent="0.2">
      <c r="A77" s="24"/>
      <c r="B77" s="19"/>
      <c r="C77" s="3"/>
      <c r="D77" s="4"/>
      <c r="E77" s="24"/>
      <c r="F77" s="19"/>
      <c r="H77" s="4"/>
      <c r="I77" s="5"/>
      <c r="J77" s="5"/>
      <c r="K77" s="3"/>
      <c r="L77" s="4"/>
    </row>
    <row r="78" spans="1:12" x14ac:dyDescent="0.2">
      <c r="A78" s="24"/>
      <c r="B78" s="19"/>
      <c r="C78" s="3"/>
      <c r="D78" s="4"/>
      <c r="E78" s="24"/>
      <c r="F78" s="19"/>
      <c r="H78" s="4"/>
      <c r="I78" s="5"/>
      <c r="J78" s="5"/>
      <c r="K78" s="3"/>
      <c r="L78" s="4"/>
    </row>
    <row r="79" spans="1:12" x14ac:dyDescent="0.2">
      <c r="A79" s="24"/>
      <c r="B79" s="19"/>
      <c r="C79" s="3"/>
      <c r="D79" s="4"/>
      <c r="E79" s="24"/>
      <c r="F79" s="19"/>
      <c r="H79" s="4"/>
      <c r="I79" s="5"/>
      <c r="J79" s="5"/>
      <c r="K79" s="3"/>
      <c r="L79" s="4"/>
    </row>
    <row r="80" spans="1:12" x14ac:dyDescent="0.2">
      <c r="A80" s="24"/>
      <c r="B80" s="19"/>
      <c r="C80" s="3"/>
      <c r="D80" s="4"/>
      <c r="E80" s="24"/>
      <c r="F80" s="19"/>
      <c r="H80" s="4"/>
      <c r="I80" s="5"/>
      <c r="J80" s="5"/>
      <c r="K80" s="3"/>
      <c r="L80" s="4"/>
    </row>
    <row r="81" spans="1:12" x14ac:dyDescent="0.2">
      <c r="A81" s="24"/>
      <c r="B81" s="19"/>
      <c r="C81" s="3"/>
      <c r="D81" s="4"/>
      <c r="E81" s="24"/>
      <c r="F81" s="19"/>
      <c r="H81" s="4"/>
      <c r="I81" s="5"/>
      <c r="J81" s="5"/>
      <c r="K81" s="3"/>
      <c r="L81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6BC17-F474-0F4C-BD13-D0F04925E39C}">
  <dimension ref="A1:L82"/>
  <sheetViews>
    <sheetView topLeftCell="A68" zoomScale="91" workbookViewId="0">
      <selection activeCell="L85" sqref="A1:L85"/>
    </sheetView>
  </sheetViews>
  <sheetFormatPr baseColWidth="10" defaultRowHeight="16" x14ac:dyDescent="0.2"/>
  <sheetData>
    <row r="1" spans="1:12" x14ac:dyDescent="0.2">
      <c r="A1" s="15"/>
      <c r="B1" s="27"/>
      <c r="C1" s="17"/>
      <c r="D1" s="17"/>
      <c r="E1" s="15"/>
      <c r="F1" s="27"/>
      <c r="I1" s="5"/>
      <c r="J1" s="5"/>
    </row>
    <row r="2" spans="1:12" x14ac:dyDescent="0.2">
      <c r="A2" s="24"/>
      <c r="B2" s="5"/>
      <c r="C2" s="22"/>
      <c r="D2" s="4"/>
      <c r="E2" s="24"/>
      <c r="F2" s="5"/>
      <c r="G2" s="22"/>
      <c r="H2" s="4"/>
      <c r="I2" s="5"/>
      <c r="J2" s="5"/>
      <c r="K2" s="23"/>
      <c r="L2" s="4"/>
    </row>
    <row r="3" spans="1:12" x14ac:dyDescent="0.2">
      <c r="A3" s="24"/>
      <c r="B3" s="5"/>
      <c r="C3" s="22"/>
      <c r="D3" s="4"/>
      <c r="E3" s="24"/>
      <c r="F3" s="5"/>
      <c r="G3" s="22"/>
      <c r="H3" s="4"/>
      <c r="I3" s="5"/>
      <c r="J3" s="5"/>
      <c r="K3" s="23"/>
      <c r="L3" s="4"/>
    </row>
    <row r="4" spans="1:12" x14ac:dyDescent="0.2">
      <c r="A4" s="24"/>
      <c r="B4" s="5"/>
      <c r="C4" s="22"/>
      <c r="D4" s="4"/>
      <c r="E4" s="24"/>
      <c r="F4" s="5"/>
      <c r="G4" s="22"/>
      <c r="H4" s="4"/>
      <c r="I4" s="5"/>
      <c r="J4" s="5"/>
      <c r="K4" s="23"/>
      <c r="L4" s="4"/>
    </row>
    <row r="5" spans="1:12" x14ac:dyDescent="0.2">
      <c r="A5" s="24"/>
      <c r="B5" s="5"/>
      <c r="C5" s="22"/>
      <c r="D5" s="4"/>
      <c r="E5" s="24"/>
      <c r="F5" s="5"/>
      <c r="G5" s="22"/>
      <c r="H5" s="4"/>
      <c r="I5" s="5"/>
      <c r="J5" s="5"/>
      <c r="K5" s="23"/>
      <c r="L5" s="4"/>
    </row>
    <row r="6" spans="1:12" x14ac:dyDescent="0.2">
      <c r="A6" s="24"/>
      <c r="B6" s="5"/>
      <c r="C6" s="22"/>
      <c r="D6" s="4"/>
      <c r="E6" s="24"/>
      <c r="F6" s="5"/>
      <c r="G6" s="22"/>
      <c r="H6" s="4"/>
      <c r="I6" s="5"/>
      <c r="J6" s="5"/>
      <c r="K6" s="23"/>
      <c r="L6" s="4"/>
    </row>
    <row r="7" spans="1:12" x14ac:dyDescent="0.2">
      <c r="A7" s="24"/>
      <c r="B7" s="5"/>
      <c r="C7" s="22"/>
      <c r="D7" s="4"/>
      <c r="E7" s="24"/>
      <c r="F7" s="5"/>
      <c r="G7" s="22"/>
      <c r="H7" s="4"/>
      <c r="I7" s="5"/>
      <c r="J7" s="5"/>
      <c r="K7" s="23"/>
      <c r="L7" s="4"/>
    </row>
    <row r="8" spans="1:12" x14ac:dyDescent="0.2">
      <c r="A8" s="24"/>
      <c r="B8" s="5"/>
      <c r="C8" s="22"/>
      <c r="D8" s="4"/>
      <c r="E8" s="24"/>
      <c r="F8" s="5"/>
      <c r="G8" s="22"/>
      <c r="H8" s="4"/>
      <c r="I8" s="5"/>
      <c r="J8" s="5"/>
      <c r="K8" s="23"/>
      <c r="L8" s="4"/>
    </row>
    <row r="9" spans="1:12" x14ac:dyDescent="0.2">
      <c r="A9" s="24"/>
      <c r="B9" s="5"/>
      <c r="C9" s="22"/>
      <c r="D9" s="4"/>
      <c r="E9" s="24"/>
      <c r="F9" s="5"/>
      <c r="G9" s="22"/>
      <c r="H9" s="4"/>
      <c r="I9" s="5"/>
      <c r="J9" s="5"/>
      <c r="K9" s="23"/>
      <c r="L9" s="4"/>
    </row>
    <row r="10" spans="1:12" x14ac:dyDescent="0.2">
      <c r="A10" s="24"/>
      <c r="B10" s="5"/>
      <c r="C10" s="22"/>
      <c r="D10" s="4"/>
      <c r="E10" s="24"/>
      <c r="F10" s="5"/>
      <c r="G10" s="22"/>
      <c r="H10" s="4"/>
      <c r="I10" s="5"/>
      <c r="J10" s="5"/>
      <c r="K10" s="23"/>
      <c r="L10" s="4"/>
    </row>
    <row r="11" spans="1:12" x14ac:dyDescent="0.2">
      <c r="A11" s="24"/>
      <c r="B11" s="5"/>
      <c r="C11" s="22"/>
      <c r="D11" s="4"/>
      <c r="E11" s="24"/>
      <c r="F11" s="5"/>
      <c r="G11" s="22"/>
      <c r="H11" s="4"/>
      <c r="I11" s="5"/>
      <c r="J11" s="5"/>
      <c r="K11" s="23"/>
      <c r="L11" s="4"/>
    </row>
    <row r="12" spans="1:12" x14ac:dyDescent="0.2">
      <c r="A12" s="24"/>
      <c r="B12" s="5"/>
      <c r="C12" s="22"/>
      <c r="D12" s="4"/>
      <c r="E12" s="24"/>
      <c r="F12" s="5"/>
      <c r="G12" s="22"/>
      <c r="H12" s="4"/>
      <c r="I12" s="5"/>
      <c r="J12" s="5"/>
      <c r="K12" s="23"/>
      <c r="L12" s="4"/>
    </row>
    <row r="13" spans="1:12" x14ac:dyDescent="0.2">
      <c r="A13" s="24"/>
      <c r="B13" s="5"/>
      <c r="C13" s="22"/>
      <c r="D13" s="4"/>
      <c r="E13" s="24"/>
      <c r="F13" s="5"/>
      <c r="G13" s="22"/>
      <c r="H13" s="4"/>
      <c r="I13" s="5"/>
      <c r="J13" s="5"/>
      <c r="K13" s="23"/>
      <c r="L13" s="4"/>
    </row>
    <row r="14" spans="1:12" x14ac:dyDescent="0.2">
      <c r="A14" s="19"/>
      <c r="B14" s="5"/>
      <c r="C14" s="22"/>
      <c r="D14" s="23"/>
      <c r="E14" s="19"/>
      <c r="F14" s="5"/>
      <c r="I14" s="5"/>
      <c r="J14" s="5"/>
    </row>
    <row r="15" spans="1:12" x14ac:dyDescent="0.2">
      <c r="A15" s="19"/>
      <c r="B15" s="5"/>
      <c r="C15" s="23"/>
      <c r="D15" s="23"/>
      <c r="E15" s="19"/>
      <c r="F15" s="5"/>
      <c r="I15" s="5"/>
      <c r="J15" s="5"/>
    </row>
    <row r="16" spans="1:12" x14ac:dyDescent="0.2">
      <c r="A16" s="19"/>
      <c r="B16" s="5"/>
      <c r="C16" s="3"/>
      <c r="D16" s="4"/>
      <c r="E16" s="24"/>
      <c r="F16" s="5"/>
      <c r="G16" s="3"/>
      <c r="H16" s="4"/>
      <c r="I16" s="5"/>
      <c r="J16" s="5"/>
      <c r="L16" s="4"/>
    </row>
    <row r="17" spans="1:12" x14ac:dyDescent="0.2">
      <c r="A17" s="19"/>
      <c r="B17" s="5"/>
      <c r="C17" s="3"/>
      <c r="D17" s="4"/>
      <c r="E17" s="24"/>
      <c r="F17" s="5"/>
      <c r="G17" s="3"/>
      <c r="H17" s="4"/>
      <c r="I17" s="5"/>
      <c r="J17" s="5"/>
      <c r="L17" s="4"/>
    </row>
    <row r="18" spans="1:12" x14ac:dyDescent="0.2">
      <c r="A18" s="19"/>
      <c r="B18" s="5"/>
      <c r="C18" s="3"/>
      <c r="D18" s="4"/>
      <c r="E18" s="24"/>
      <c r="F18" s="5"/>
      <c r="G18" s="3"/>
      <c r="H18" s="4"/>
      <c r="I18" s="5"/>
      <c r="J18" s="5"/>
      <c r="L18" s="4"/>
    </row>
    <row r="19" spans="1:12" x14ac:dyDescent="0.2">
      <c r="A19" s="19"/>
      <c r="B19" s="5"/>
      <c r="C19" s="3"/>
      <c r="D19" s="4"/>
      <c r="E19" s="24"/>
      <c r="F19" s="5"/>
      <c r="G19" s="3"/>
      <c r="H19" s="4"/>
      <c r="I19" s="5"/>
      <c r="J19" s="5"/>
      <c r="L19" s="4"/>
    </row>
    <row r="20" spans="1:12" x14ac:dyDescent="0.2">
      <c r="A20" s="19"/>
      <c r="B20" s="5"/>
      <c r="C20" s="3"/>
      <c r="D20" s="4"/>
      <c r="E20" s="24"/>
      <c r="F20" s="5"/>
      <c r="G20" s="3"/>
      <c r="H20" s="4"/>
      <c r="I20" s="5"/>
      <c r="J20" s="5"/>
      <c r="L20" s="4"/>
    </row>
    <row r="21" spans="1:12" x14ac:dyDescent="0.2">
      <c r="A21" s="19"/>
      <c r="B21" s="5"/>
      <c r="C21" s="3"/>
      <c r="D21" s="4"/>
      <c r="E21" s="24"/>
      <c r="F21" s="5"/>
      <c r="G21" s="3"/>
      <c r="H21" s="4"/>
      <c r="I21" s="5"/>
      <c r="J21" s="5"/>
      <c r="L21" s="4"/>
    </row>
    <row r="22" spans="1:12" x14ac:dyDescent="0.2">
      <c r="A22" s="19"/>
      <c r="B22" s="5"/>
      <c r="C22" s="3"/>
      <c r="D22" s="4"/>
      <c r="E22" s="24"/>
      <c r="F22" s="5"/>
      <c r="G22" s="3"/>
      <c r="H22" s="4"/>
      <c r="I22" s="5"/>
      <c r="J22" s="5"/>
      <c r="L22" s="4"/>
    </row>
    <row r="23" spans="1:12" x14ac:dyDescent="0.2">
      <c r="A23" s="19"/>
      <c r="B23" s="5"/>
      <c r="C23" s="3"/>
      <c r="D23" s="4"/>
      <c r="E23" s="24"/>
      <c r="F23" s="5"/>
      <c r="G23" s="3"/>
      <c r="H23" s="4"/>
      <c r="I23" s="5"/>
      <c r="J23" s="5"/>
      <c r="L23" s="4"/>
    </row>
    <row r="24" spans="1:12" x14ac:dyDescent="0.2">
      <c r="A24" s="19"/>
      <c r="B24" s="5"/>
      <c r="C24" s="3"/>
      <c r="D24" s="4"/>
      <c r="E24" s="24"/>
      <c r="F24" s="5"/>
      <c r="G24" s="3"/>
      <c r="H24" s="4"/>
      <c r="I24" s="5"/>
      <c r="J24" s="5"/>
      <c r="L24" s="4"/>
    </row>
    <row r="25" spans="1:12" x14ac:dyDescent="0.2">
      <c r="A25" s="19"/>
      <c r="B25" s="5"/>
      <c r="C25" s="3"/>
      <c r="D25" s="4"/>
      <c r="E25" s="24"/>
      <c r="F25" s="5"/>
      <c r="G25" s="3"/>
      <c r="H25" s="4"/>
      <c r="I25" s="5"/>
      <c r="J25" s="5"/>
      <c r="L25" s="4"/>
    </row>
    <row r="26" spans="1:12" x14ac:dyDescent="0.2">
      <c r="A26" s="19"/>
      <c r="B26" s="5"/>
      <c r="C26" s="3"/>
      <c r="D26" s="4"/>
      <c r="E26" s="24"/>
      <c r="F26" s="5"/>
      <c r="G26" s="3"/>
      <c r="H26" s="4"/>
      <c r="I26" s="5"/>
      <c r="J26" s="5"/>
      <c r="L26" s="4"/>
    </row>
    <row r="27" spans="1:12" x14ac:dyDescent="0.2">
      <c r="A27" s="19"/>
      <c r="B27" s="5"/>
      <c r="C27" s="3"/>
      <c r="D27" s="4"/>
      <c r="E27" s="24"/>
      <c r="F27" s="5"/>
      <c r="G27" s="3"/>
      <c r="H27" s="4"/>
      <c r="I27" s="5"/>
      <c r="J27" s="5"/>
      <c r="L27" s="4"/>
    </row>
    <row r="28" spans="1:12" x14ac:dyDescent="0.2">
      <c r="A28" s="19"/>
      <c r="B28" s="5"/>
      <c r="C28" s="23"/>
      <c r="D28" s="23"/>
      <c r="E28" s="19"/>
      <c r="F28" s="5"/>
      <c r="G28" s="3"/>
      <c r="I28" s="5"/>
      <c r="J28" s="5"/>
    </row>
    <row r="29" spans="1:12" x14ac:dyDescent="0.2">
      <c r="A29" s="24"/>
      <c r="B29" s="5"/>
      <c r="D29" s="4"/>
      <c r="E29" s="24"/>
      <c r="F29" s="5"/>
      <c r="G29" s="3"/>
      <c r="H29" s="4"/>
      <c r="I29" s="28"/>
      <c r="J29" s="5"/>
      <c r="L29" s="4"/>
    </row>
    <row r="30" spans="1:12" x14ac:dyDescent="0.2">
      <c r="A30" s="24"/>
      <c r="B30" s="5"/>
      <c r="D30" s="4"/>
      <c r="E30" s="24"/>
      <c r="F30" s="5"/>
      <c r="G30" s="3"/>
      <c r="H30" s="4"/>
      <c r="I30" s="28"/>
      <c r="J30" s="5"/>
      <c r="L30" s="4"/>
    </row>
    <row r="31" spans="1:12" x14ac:dyDescent="0.2">
      <c r="A31" s="24"/>
      <c r="B31" s="5"/>
      <c r="D31" s="4"/>
      <c r="E31" s="24"/>
      <c r="F31" s="5"/>
      <c r="G31" s="3"/>
      <c r="H31" s="4"/>
      <c r="I31" s="28"/>
      <c r="J31" s="5"/>
      <c r="L31" s="4"/>
    </row>
    <row r="32" spans="1:12" x14ac:dyDescent="0.2">
      <c r="A32" s="24"/>
      <c r="B32" s="5"/>
      <c r="D32" s="4"/>
      <c r="E32" s="24"/>
      <c r="F32" s="5"/>
      <c r="G32" s="3"/>
      <c r="H32" s="4"/>
      <c r="I32" s="28"/>
      <c r="J32" s="5"/>
      <c r="L32" s="4"/>
    </row>
    <row r="33" spans="1:12" x14ac:dyDescent="0.2">
      <c r="A33" s="24"/>
      <c r="B33" s="5"/>
      <c r="D33" s="4"/>
      <c r="E33" s="24"/>
      <c r="F33" s="5"/>
      <c r="G33" s="3"/>
      <c r="H33" s="4"/>
      <c r="I33" s="28"/>
      <c r="J33" s="5"/>
      <c r="L33" s="4"/>
    </row>
    <row r="34" spans="1:12" x14ac:dyDescent="0.2">
      <c r="A34" s="24"/>
      <c r="B34" s="5"/>
      <c r="D34" s="4"/>
      <c r="E34" s="24"/>
      <c r="F34" s="5"/>
      <c r="G34" s="3"/>
      <c r="H34" s="4"/>
      <c r="I34" s="28"/>
      <c r="J34" s="5"/>
      <c r="L34" s="4"/>
    </row>
    <row r="35" spans="1:12" x14ac:dyDescent="0.2">
      <c r="A35" s="24"/>
      <c r="B35" s="5"/>
      <c r="D35" s="4"/>
      <c r="E35" s="24"/>
      <c r="F35" s="5"/>
      <c r="G35" s="3"/>
      <c r="H35" s="4"/>
      <c r="I35" s="28"/>
      <c r="J35" s="5"/>
      <c r="L35" s="4"/>
    </row>
    <row r="36" spans="1:12" x14ac:dyDescent="0.2">
      <c r="A36" s="24"/>
      <c r="B36" s="5"/>
      <c r="D36" s="4"/>
      <c r="E36" s="24"/>
      <c r="F36" s="5"/>
      <c r="G36" s="3"/>
      <c r="H36" s="4"/>
      <c r="I36" s="28"/>
      <c r="J36" s="5"/>
      <c r="L36" s="4"/>
    </row>
    <row r="37" spans="1:12" x14ac:dyDescent="0.2">
      <c r="A37" s="24"/>
      <c r="B37" s="5"/>
      <c r="D37" s="4"/>
      <c r="E37" s="24"/>
      <c r="F37" s="5"/>
      <c r="G37" s="3"/>
      <c r="H37" s="4"/>
      <c r="I37" s="28"/>
      <c r="J37" s="5"/>
      <c r="L37" s="4"/>
    </row>
    <row r="38" spans="1:12" x14ac:dyDescent="0.2">
      <c r="A38" s="24"/>
      <c r="B38" s="5"/>
      <c r="D38" s="4"/>
      <c r="E38" s="24"/>
      <c r="F38" s="5"/>
      <c r="G38" s="3"/>
      <c r="H38" s="4"/>
      <c r="I38" s="28"/>
      <c r="J38" s="5"/>
      <c r="L38" s="4"/>
    </row>
    <row r="39" spans="1:12" x14ac:dyDescent="0.2">
      <c r="A39" s="24"/>
      <c r="B39" s="5"/>
      <c r="D39" s="4"/>
      <c r="E39" s="24"/>
      <c r="F39" s="5"/>
      <c r="G39" s="3"/>
      <c r="H39" s="4"/>
      <c r="I39" s="28"/>
      <c r="J39" s="5"/>
      <c r="L39" s="4"/>
    </row>
    <row r="40" spans="1:12" x14ac:dyDescent="0.2">
      <c r="A40" s="24"/>
      <c r="B40" s="5"/>
      <c r="D40" s="4"/>
      <c r="E40" s="24"/>
      <c r="F40" s="5"/>
      <c r="G40" s="3"/>
      <c r="H40" s="4"/>
      <c r="I40" s="28"/>
      <c r="J40" s="5"/>
      <c r="L40" s="4"/>
    </row>
    <row r="41" spans="1:12" x14ac:dyDescent="0.2">
      <c r="A41" s="24"/>
      <c r="B41" s="5"/>
      <c r="C41" s="23"/>
      <c r="D41" s="23"/>
      <c r="E41" s="19"/>
      <c r="F41" s="5"/>
      <c r="J41" s="5"/>
    </row>
    <row r="42" spans="1:12" x14ac:dyDescent="0.2">
      <c r="A42" s="19"/>
      <c r="B42" s="5"/>
      <c r="C42" s="23"/>
      <c r="D42" s="23"/>
      <c r="E42" s="19"/>
      <c r="F42" s="5"/>
      <c r="I42" s="5"/>
      <c r="J42" s="5"/>
    </row>
    <row r="43" spans="1:12" x14ac:dyDescent="0.2">
      <c r="A43" s="24"/>
      <c r="B43" s="5"/>
      <c r="D43" s="4"/>
      <c r="E43" s="24"/>
      <c r="F43" s="5"/>
      <c r="H43" s="4"/>
      <c r="I43" s="28"/>
      <c r="J43" s="5"/>
      <c r="L43" s="4"/>
    </row>
    <row r="44" spans="1:12" x14ac:dyDescent="0.2">
      <c r="A44" s="24"/>
      <c r="B44" s="5"/>
      <c r="D44" s="4"/>
      <c r="E44" s="24"/>
      <c r="F44" s="5"/>
      <c r="H44" s="4"/>
      <c r="I44" s="28"/>
      <c r="J44" s="5"/>
      <c r="L44" s="4"/>
    </row>
    <row r="45" spans="1:12" x14ac:dyDescent="0.2">
      <c r="A45" s="24"/>
      <c r="B45" s="5"/>
      <c r="D45" s="4"/>
      <c r="E45" s="24"/>
      <c r="F45" s="5"/>
      <c r="H45" s="4"/>
      <c r="I45" s="28"/>
      <c r="J45" s="5"/>
      <c r="L45" s="4"/>
    </row>
    <row r="46" spans="1:12" x14ac:dyDescent="0.2">
      <c r="A46" s="24"/>
      <c r="B46" s="5"/>
      <c r="D46" s="4"/>
      <c r="E46" s="24"/>
      <c r="F46" s="5"/>
      <c r="H46" s="4"/>
      <c r="I46" s="28"/>
      <c r="J46" s="5"/>
      <c r="L46" s="4"/>
    </row>
    <row r="47" spans="1:12" x14ac:dyDescent="0.2">
      <c r="A47" s="24"/>
      <c r="B47" s="5"/>
      <c r="D47" s="4"/>
      <c r="E47" s="24"/>
      <c r="F47" s="5"/>
      <c r="H47" s="4"/>
      <c r="I47" s="28"/>
      <c r="J47" s="5"/>
      <c r="L47" s="4"/>
    </row>
    <row r="48" spans="1:12" x14ac:dyDescent="0.2">
      <c r="A48" s="24"/>
      <c r="B48" s="5"/>
      <c r="D48" s="4"/>
      <c r="E48" s="24"/>
      <c r="F48" s="5"/>
      <c r="H48" s="4"/>
      <c r="I48" s="28"/>
      <c r="J48" s="5"/>
      <c r="L48" s="4"/>
    </row>
    <row r="49" spans="1:12" x14ac:dyDescent="0.2">
      <c r="A49" s="24"/>
      <c r="B49" s="5"/>
      <c r="D49" s="4"/>
      <c r="E49" s="24"/>
      <c r="F49" s="5"/>
      <c r="H49" s="4"/>
      <c r="I49" s="28"/>
      <c r="J49" s="5"/>
      <c r="L49" s="4"/>
    </row>
    <row r="50" spans="1:12" x14ac:dyDescent="0.2">
      <c r="A50" s="24"/>
      <c r="B50" s="5"/>
      <c r="D50" s="4"/>
      <c r="E50" s="24"/>
      <c r="F50" s="5"/>
      <c r="H50" s="4"/>
      <c r="I50" s="28"/>
      <c r="J50" s="5"/>
      <c r="L50" s="4"/>
    </row>
    <row r="51" spans="1:12" x14ac:dyDescent="0.2">
      <c r="A51" s="24"/>
      <c r="B51" s="5"/>
      <c r="D51" s="4"/>
      <c r="E51" s="24"/>
      <c r="F51" s="5"/>
      <c r="H51" s="4"/>
      <c r="I51" s="28"/>
      <c r="J51" s="5"/>
      <c r="L51" s="4"/>
    </row>
    <row r="52" spans="1:12" x14ac:dyDescent="0.2">
      <c r="A52" s="24"/>
      <c r="B52" s="5"/>
      <c r="D52" s="4"/>
      <c r="E52" s="24"/>
      <c r="F52" s="5"/>
      <c r="H52" s="4"/>
      <c r="I52" s="28"/>
      <c r="J52" s="5"/>
      <c r="L52" s="4"/>
    </row>
    <row r="53" spans="1:12" x14ac:dyDescent="0.2">
      <c r="A53" s="24"/>
      <c r="B53" s="5"/>
      <c r="D53" s="4"/>
      <c r="E53" s="24"/>
      <c r="F53" s="5"/>
      <c r="H53" s="4"/>
      <c r="I53" s="28"/>
      <c r="J53" s="5"/>
      <c r="L53" s="4"/>
    </row>
    <row r="54" spans="1:12" x14ac:dyDescent="0.2">
      <c r="A54" s="24"/>
      <c r="B54" s="5"/>
      <c r="D54" s="4"/>
      <c r="E54" s="24"/>
      <c r="F54" s="5"/>
      <c r="H54" s="4"/>
      <c r="I54" s="28"/>
      <c r="J54" s="5"/>
      <c r="L54" s="4"/>
    </row>
    <row r="55" spans="1:12" x14ac:dyDescent="0.2">
      <c r="A55" s="19"/>
      <c r="B55" s="5"/>
      <c r="C55" s="23"/>
      <c r="D55" s="23"/>
      <c r="E55" s="19"/>
      <c r="F55" s="5"/>
      <c r="J55" s="5"/>
    </row>
    <row r="56" spans="1:12" x14ac:dyDescent="0.2">
      <c r="A56" s="19"/>
      <c r="B56" s="5"/>
      <c r="C56" s="23"/>
      <c r="D56" s="23"/>
      <c r="E56" s="19"/>
      <c r="F56" s="5"/>
      <c r="I56" s="5"/>
      <c r="J56" s="5"/>
    </row>
    <row r="57" spans="1:12" x14ac:dyDescent="0.2">
      <c r="A57" s="24"/>
      <c r="B57" s="5"/>
      <c r="D57" s="4"/>
      <c r="E57" s="19"/>
      <c r="F57" s="5"/>
      <c r="H57" s="4"/>
      <c r="I57" s="28"/>
      <c r="J57" s="5"/>
      <c r="L57" s="4"/>
    </row>
    <row r="58" spans="1:12" x14ac:dyDescent="0.2">
      <c r="A58" s="24"/>
      <c r="B58" s="5"/>
      <c r="D58" s="4"/>
      <c r="E58" s="19"/>
      <c r="F58" s="5"/>
      <c r="H58" s="4"/>
      <c r="I58" s="28"/>
      <c r="J58" s="5"/>
      <c r="L58" s="4"/>
    </row>
    <row r="59" spans="1:12" x14ac:dyDescent="0.2">
      <c r="A59" s="24"/>
      <c r="B59" s="5"/>
      <c r="D59" s="4"/>
      <c r="E59" s="19"/>
      <c r="F59" s="5"/>
      <c r="H59" s="4"/>
      <c r="I59" s="28"/>
      <c r="J59" s="5"/>
      <c r="L59" s="4"/>
    </row>
    <row r="60" spans="1:12" x14ac:dyDescent="0.2">
      <c r="A60" s="24"/>
      <c r="B60" s="5"/>
      <c r="D60" s="4"/>
      <c r="E60" s="19"/>
      <c r="F60" s="5"/>
      <c r="H60" s="4"/>
      <c r="I60" s="28"/>
      <c r="J60" s="5"/>
      <c r="L60" s="4"/>
    </row>
    <row r="61" spans="1:12" x14ac:dyDescent="0.2">
      <c r="A61" s="24"/>
      <c r="B61" s="5"/>
      <c r="D61" s="4"/>
      <c r="E61" s="19"/>
      <c r="F61" s="5"/>
      <c r="H61" s="4"/>
      <c r="I61" s="28"/>
      <c r="J61" s="5"/>
      <c r="L61" s="4"/>
    </row>
    <row r="62" spans="1:12" x14ac:dyDescent="0.2">
      <c r="A62" s="24"/>
      <c r="B62" s="5"/>
      <c r="D62" s="4"/>
      <c r="E62" s="19"/>
      <c r="F62" s="5"/>
      <c r="H62" s="4"/>
      <c r="I62" s="28"/>
      <c r="J62" s="5"/>
      <c r="L62" s="4"/>
    </row>
    <row r="63" spans="1:12" x14ac:dyDescent="0.2">
      <c r="A63" s="24"/>
      <c r="B63" s="5"/>
      <c r="D63" s="4"/>
      <c r="E63" s="19"/>
      <c r="F63" s="5"/>
      <c r="H63" s="4"/>
      <c r="I63" s="28"/>
      <c r="J63" s="5"/>
      <c r="L63" s="4"/>
    </row>
    <row r="64" spans="1:12" x14ac:dyDescent="0.2">
      <c r="A64" s="24"/>
      <c r="B64" s="5"/>
      <c r="D64" s="4"/>
      <c r="E64" s="19"/>
      <c r="F64" s="5"/>
      <c r="H64" s="4"/>
      <c r="I64" s="28"/>
      <c r="J64" s="5"/>
      <c r="L64" s="4"/>
    </row>
    <row r="65" spans="1:12" x14ac:dyDescent="0.2">
      <c r="A65" s="24"/>
      <c r="B65" s="5"/>
      <c r="D65" s="4"/>
      <c r="E65" s="19"/>
      <c r="F65" s="5"/>
      <c r="H65" s="4"/>
      <c r="I65" s="28"/>
      <c r="J65" s="5"/>
      <c r="L65" s="4"/>
    </row>
    <row r="66" spans="1:12" x14ac:dyDescent="0.2">
      <c r="A66" s="24"/>
      <c r="B66" s="5"/>
      <c r="D66" s="4"/>
      <c r="E66" s="19"/>
      <c r="F66" s="5"/>
      <c r="H66" s="4"/>
      <c r="I66" s="28"/>
      <c r="J66" s="5"/>
      <c r="L66" s="4"/>
    </row>
    <row r="67" spans="1:12" x14ac:dyDescent="0.2">
      <c r="A67" s="24"/>
      <c r="B67" s="5"/>
      <c r="D67" s="4"/>
      <c r="E67" s="19"/>
      <c r="F67" s="5"/>
      <c r="H67" s="4"/>
      <c r="I67" s="28"/>
      <c r="J67" s="5"/>
      <c r="L67" s="4"/>
    </row>
    <row r="68" spans="1:12" x14ac:dyDescent="0.2">
      <c r="A68" s="24"/>
      <c r="B68" s="5"/>
      <c r="D68" s="4"/>
      <c r="E68" s="19"/>
      <c r="F68" s="5"/>
      <c r="H68" s="4"/>
      <c r="I68" s="28"/>
      <c r="J68" s="5"/>
      <c r="L68" s="4"/>
    </row>
    <row r="69" spans="1:12" x14ac:dyDescent="0.2">
      <c r="A69" s="19"/>
      <c r="B69" s="5"/>
      <c r="C69" s="23"/>
      <c r="D69" s="23"/>
      <c r="E69" s="19"/>
      <c r="F69" s="5"/>
      <c r="I69" s="5"/>
      <c r="J69" s="5"/>
    </row>
    <row r="70" spans="1:12" x14ac:dyDescent="0.2">
      <c r="A70" s="19"/>
      <c r="B70" s="5"/>
      <c r="C70" s="23"/>
      <c r="D70" s="23"/>
      <c r="E70" s="19"/>
      <c r="F70" s="5"/>
      <c r="I70" s="5"/>
      <c r="J70" s="5"/>
    </row>
    <row r="71" spans="1:12" x14ac:dyDescent="0.2">
      <c r="A71" s="24"/>
      <c r="B71" s="5"/>
      <c r="D71" s="4"/>
      <c r="E71" s="24"/>
      <c r="F71" s="5"/>
      <c r="H71" s="4"/>
      <c r="I71" s="28"/>
      <c r="J71" s="5"/>
      <c r="L71" s="4"/>
    </row>
    <row r="72" spans="1:12" x14ac:dyDescent="0.2">
      <c r="A72" s="24"/>
      <c r="B72" s="5"/>
      <c r="D72" s="4"/>
      <c r="E72" s="24"/>
      <c r="F72" s="5"/>
      <c r="H72" s="4"/>
      <c r="I72" s="28"/>
      <c r="J72" s="5"/>
      <c r="L72" s="4"/>
    </row>
    <row r="73" spans="1:12" x14ac:dyDescent="0.2">
      <c r="A73" s="24"/>
      <c r="B73" s="5"/>
      <c r="D73" s="4"/>
      <c r="E73" s="24"/>
      <c r="F73" s="5"/>
      <c r="H73" s="4"/>
      <c r="I73" s="28"/>
      <c r="J73" s="5"/>
      <c r="L73" s="4"/>
    </row>
    <row r="74" spans="1:12" x14ac:dyDescent="0.2">
      <c r="A74" s="24"/>
      <c r="B74" s="5"/>
      <c r="D74" s="4"/>
      <c r="E74" s="24"/>
      <c r="F74" s="5"/>
      <c r="H74" s="4"/>
      <c r="I74" s="28"/>
      <c r="J74" s="5"/>
      <c r="L74" s="4"/>
    </row>
    <row r="75" spans="1:12" x14ac:dyDescent="0.2">
      <c r="A75" s="24"/>
      <c r="B75" s="5"/>
      <c r="D75" s="4"/>
      <c r="E75" s="24"/>
      <c r="F75" s="5"/>
      <c r="H75" s="4"/>
      <c r="I75" s="28"/>
      <c r="J75" s="5"/>
      <c r="L75" s="4"/>
    </row>
    <row r="76" spans="1:12" x14ac:dyDescent="0.2">
      <c r="A76" s="24"/>
      <c r="B76" s="5"/>
      <c r="D76" s="4"/>
      <c r="E76" s="24"/>
      <c r="F76" s="5"/>
      <c r="H76" s="4"/>
      <c r="I76" s="28"/>
      <c r="J76" s="5"/>
      <c r="L76" s="4"/>
    </row>
    <row r="77" spans="1:12" x14ac:dyDescent="0.2">
      <c r="A77" s="24"/>
      <c r="B77" s="5"/>
      <c r="D77" s="4"/>
      <c r="E77" s="24"/>
      <c r="F77" s="5"/>
      <c r="H77" s="4"/>
      <c r="I77" s="28"/>
      <c r="J77" s="5"/>
      <c r="L77" s="4"/>
    </row>
    <row r="78" spans="1:12" x14ac:dyDescent="0.2">
      <c r="A78" s="24"/>
      <c r="B78" s="5"/>
      <c r="D78" s="4"/>
      <c r="E78" s="24"/>
      <c r="F78" s="5"/>
      <c r="H78" s="4"/>
      <c r="I78" s="28"/>
      <c r="J78" s="5"/>
      <c r="L78" s="4"/>
    </row>
    <row r="79" spans="1:12" x14ac:dyDescent="0.2">
      <c r="A79" s="24"/>
      <c r="B79" s="5"/>
      <c r="D79" s="4"/>
      <c r="E79" s="24"/>
      <c r="F79" s="5"/>
      <c r="H79" s="4"/>
      <c r="I79" s="28"/>
      <c r="J79" s="5"/>
      <c r="L79" s="4"/>
    </row>
    <row r="80" spans="1:12" x14ac:dyDescent="0.2">
      <c r="A80" s="24"/>
      <c r="B80" s="5"/>
      <c r="D80" s="4"/>
      <c r="E80" s="24"/>
      <c r="F80" s="5"/>
      <c r="H80" s="4"/>
      <c r="I80" s="28"/>
      <c r="J80" s="5"/>
      <c r="L80" s="4"/>
    </row>
    <row r="81" spans="1:12" x14ac:dyDescent="0.2">
      <c r="A81" s="24"/>
      <c r="B81" s="5"/>
      <c r="D81" s="4"/>
      <c r="E81" s="24"/>
      <c r="F81" s="5"/>
      <c r="H81" s="4"/>
      <c r="I81" s="28"/>
      <c r="J81" s="5"/>
      <c r="L81" s="4"/>
    </row>
    <row r="82" spans="1:12" x14ac:dyDescent="0.2">
      <c r="A82" s="24"/>
      <c r="B82" s="5"/>
      <c r="D82" s="4"/>
      <c r="E82" s="24"/>
      <c r="F82" s="5"/>
      <c r="H82" s="4"/>
      <c r="I82" s="28"/>
      <c r="J82" s="5"/>
      <c r="L8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9fr</vt:lpstr>
      <vt:lpstr>14fr</vt:lpstr>
      <vt:lpstr>16fr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2021-03-07T22:43:25Z</dcterms:created>
  <dcterms:modified xsi:type="dcterms:W3CDTF">2021-03-12T17:13:18Z</dcterms:modified>
</cp:coreProperties>
</file>