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/Desktop/"/>
    </mc:Choice>
  </mc:AlternateContent>
  <xr:revisionPtr revIDLastSave="0" documentId="8_{2CA49F86-A0D4-704A-A6E2-19214E72CFE0}" xr6:coauthVersionLast="46" xr6:coauthVersionMax="46" xr10:uidLastSave="{00000000-0000-0000-0000-000000000000}"/>
  <bookViews>
    <workbookView xWindow="0" yWindow="460" windowWidth="28800" windowHeight="16240" xr2:uid="{74731B91-1A62-914E-86F8-AB7611E77569}"/>
  </bookViews>
  <sheets>
    <sheet name="9fr" sheetId="1" r:id="rId1"/>
    <sheet name="14fr" sheetId="2" r:id="rId2"/>
    <sheet name="16f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H31" i="3" l="1"/>
  <c r="G31" i="3"/>
  <c r="L81" i="1"/>
  <c r="K81" i="1"/>
  <c r="L25" i="3"/>
  <c r="K25" i="3"/>
  <c r="L67" i="1"/>
  <c r="K67" i="1"/>
  <c r="D11" i="1"/>
  <c r="C11" i="1"/>
  <c r="D37" i="2"/>
  <c r="C37" i="2"/>
  <c r="H24" i="3"/>
  <c r="G24" i="3"/>
  <c r="H25" i="3"/>
  <c r="G25" i="3"/>
  <c r="H63" i="3"/>
  <c r="G63" i="3"/>
  <c r="L40" i="1"/>
  <c r="K40" i="1"/>
  <c r="D36" i="2"/>
  <c r="C36" i="2"/>
  <c r="D11" i="3"/>
  <c r="C11" i="3"/>
  <c r="D54" i="2"/>
  <c r="C54" i="2"/>
  <c r="L39" i="2"/>
  <c r="K40" i="2"/>
  <c r="H22" i="3"/>
  <c r="G22" i="3"/>
  <c r="H78" i="2"/>
  <c r="G78" i="2"/>
  <c r="H55" i="1"/>
  <c r="G55" i="1"/>
  <c r="H82" i="1"/>
  <c r="G82" i="1"/>
  <c r="D7" i="1"/>
  <c r="C7" i="1"/>
  <c r="D18" i="2"/>
  <c r="C18" i="2"/>
  <c r="D84" i="1"/>
  <c r="C84" i="1"/>
  <c r="H49" i="3"/>
  <c r="G49" i="3"/>
  <c r="L8" i="1"/>
  <c r="K8" i="1"/>
  <c r="D66" i="1"/>
  <c r="C66" i="1"/>
  <c r="L46" i="1"/>
  <c r="K46" i="1"/>
  <c r="H76" i="3"/>
  <c r="G76" i="3"/>
  <c r="L76" i="3"/>
  <c r="K76" i="3"/>
  <c r="D22" i="2"/>
  <c r="C22" i="2"/>
  <c r="D44" i="2"/>
  <c r="C44" i="2"/>
  <c r="H35" i="2"/>
  <c r="G35" i="2"/>
  <c r="H3" i="1"/>
  <c r="G3" i="1"/>
  <c r="H59" i="3"/>
  <c r="G59" i="3"/>
  <c r="L78" i="1"/>
  <c r="K78" i="1"/>
  <c r="L36" i="2"/>
  <c r="K37" i="2"/>
  <c r="D13" i="1"/>
  <c r="C13" i="1"/>
  <c r="L19" i="3"/>
  <c r="K19" i="3"/>
  <c r="L61" i="3"/>
  <c r="K61" i="3"/>
  <c r="D63" i="1"/>
  <c r="C63" i="1"/>
  <c r="L2" i="2"/>
  <c r="K2" i="2"/>
  <c r="D47" i="3"/>
  <c r="C47" i="3"/>
  <c r="L74" i="2"/>
  <c r="K74" i="2"/>
  <c r="L10" i="1"/>
  <c r="K10" i="1"/>
  <c r="D73" i="1"/>
  <c r="C73" i="1"/>
  <c r="D3" i="3"/>
  <c r="C3" i="3"/>
  <c r="D37" i="1"/>
  <c r="C37" i="1"/>
  <c r="L60" i="3"/>
  <c r="K60" i="3"/>
  <c r="L70" i="1"/>
  <c r="K70" i="1"/>
  <c r="D29" i="3"/>
  <c r="C29" i="3"/>
  <c r="D12" i="2"/>
  <c r="C12" i="2"/>
  <c r="L76" i="1"/>
  <c r="K76" i="1"/>
  <c r="D38" i="3"/>
  <c r="C38" i="3"/>
  <c r="H32" i="3"/>
  <c r="G32" i="3"/>
  <c r="H37" i="1"/>
  <c r="G37" i="1"/>
  <c r="D39" i="1"/>
  <c r="C39" i="1"/>
  <c r="L53" i="3"/>
  <c r="K53" i="3"/>
  <c r="H2" i="2"/>
  <c r="G2" i="2"/>
  <c r="L12" i="3"/>
  <c r="K12" i="3"/>
  <c r="L11" i="1"/>
  <c r="K11" i="1"/>
  <c r="H37" i="2"/>
  <c r="G37" i="2"/>
  <c r="D68" i="1"/>
  <c r="C68" i="1"/>
  <c r="H69" i="1"/>
  <c r="G69" i="1"/>
  <c r="D61" i="1"/>
  <c r="C61" i="1"/>
  <c r="L13" i="3"/>
  <c r="K13" i="3"/>
  <c r="D37" i="3"/>
  <c r="C37" i="3"/>
  <c r="H17" i="3"/>
  <c r="G17" i="3"/>
  <c r="L6" i="1"/>
  <c r="K6" i="1"/>
  <c r="H31" i="1"/>
  <c r="G31" i="1"/>
  <c r="L79" i="1"/>
  <c r="K79" i="1"/>
  <c r="H30" i="1"/>
  <c r="G30" i="1"/>
  <c r="D25" i="3"/>
  <c r="C25" i="3"/>
  <c r="L23" i="3"/>
  <c r="K23" i="3"/>
  <c r="L7" i="1"/>
  <c r="K7" i="1"/>
  <c r="L64" i="2"/>
  <c r="K64" i="2"/>
  <c r="H48" i="3"/>
  <c r="G48" i="3"/>
  <c r="D29" i="2"/>
  <c r="C29" i="2"/>
  <c r="D66" i="2"/>
  <c r="C66" i="2"/>
  <c r="D75" i="3"/>
  <c r="C75" i="3"/>
  <c r="D19" i="3"/>
  <c r="C19" i="3"/>
  <c r="D26" i="1"/>
  <c r="C26" i="1"/>
  <c r="L32" i="3"/>
  <c r="K32" i="3"/>
  <c r="D35" i="2"/>
  <c r="C35" i="2"/>
  <c r="H75" i="2"/>
  <c r="G75" i="2"/>
  <c r="H64" i="1"/>
  <c r="G64" i="1"/>
  <c r="D4" i="2"/>
  <c r="C4" i="2"/>
  <c r="D54" i="3"/>
  <c r="C54" i="3"/>
  <c r="H40" i="3"/>
  <c r="G40" i="3"/>
  <c r="D16" i="1"/>
  <c r="C16" i="1"/>
  <c r="D22" i="1"/>
  <c r="C22" i="1"/>
  <c r="D77" i="3"/>
  <c r="C77" i="3"/>
  <c r="L75" i="1"/>
  <c r="K75" i="1"/>
  <c r="L12" i="1"/>
  <c r="K12" i="1"/>
  <c r="L68" i="1"/>
  <c r="K68" i="1"/>
  <c r="H54" i="2"/>
  <c r="G54" i="2"/>
  <c r="L74" i="1"/>
  <c r="K74" i="1"/>
  <c r="D43" i="3"/>
  <c r="C43" i="3"/>
  <c r="D65" i="2"/>
  <c r="C65" i="2"/>
  <c r="H35" i="3"/>
  <c r="G35" i="3"/>
  <c r="D75" i="2"/>
  <c r="C75" i="2"/>
  <c r="L78" i="2"/>
  <c r="K78" i="2"/>
  <c r="H68" i="2"/>
  <c r="G68" i="2"/>
  <c r="L80" i="1"/>
  <c r="K80" i="1"/>
  <c r="H79" i="2"/>
  <c r="G79" i="2"/>
  <c r="H8" i="3"/>
  <c r="G8" i="3"/>
  <c r="H27" i="2"/>
  <c r="G27" i="2"/>
  <c r="D73" i="3"/>
  <c r="C73" i="3"/>
  <c r="D10" i="1"/>
  <c r="C10" i="1"/>
  <c r="L3" i="1"/>
  <c r="K3" i="1"/>
  <c r="H20" i="1"/>
  <c r="G20" i="1"/>
  <c r="H63" i="2"/>
  <c r="G63" i="2"/>
  <c r="H4" i="3"/>
  <c r="G4" i="3"/>
  <c r="H6" i="3"/>
  <c r="G6" i="3"/>
  <c r="D48" i="1"/>
  <c r="C48" i="1"/>
  <c r="D51" i="2"/>
  <c r="C51" i="2"/>
  <c r="H34" i="3"/>
  <c r="G34" i="3"/>
  <c r="L18" i="1"/>
  <c r="K18" i="1"/>
  <c r="D17" i="1"/>
  <c r="C17" i="1"/>
  <c r="L9" i="1"/>
  <c r="K9" i="1"/>
  <c r="L58" i="2"/>
  <c r="K58" i="2"/>
  <c r="D26" i="3"/>
  <c r="C26" i="3"/>
  <c r="H36" i="3"/>
  <c r="G36" i="3"/>
  <c r="D22" i="3"/>
  <c r="C22" i="3"/>
  <c r="D33" i="2"/>
  <c r="C33" i="2"/>
  <c r="L74" i="3"/>
  <c r="K74" i="3"/>
  <c r="H73" i="1"/>
  <c r="G73" i="1"/>
  <c r="H33" i="2"/>
  <c r="G33" i="2"/>
  <c r="D32" i="2"/>
  <c r="C32" i="2"/>
  <c r="D25" i="1"/>
  <c r="C25" i="1"/>
  <c r="D5" i="3"/>
  <c r="C5" i="3"/>
  <c r="L17" i="1"/>
  <c r="K17" i="1"/>
  <c r="L82" i="1"/>
  <c r="K82" i="1"/>
  <c r="H84" i="1"/>
  <c r="G84" i="1"/>
  <c r="H75" i="3"/>
  <c r="G75" i="3"/>
  <c r="L18" i="3"/>
  <c r="K18" i="3"/>
  <c r="D64" i="3"/>
  <c r="C64" i="3"/>
  <c r="H8" i="2"/>
  <c r="G8" i="2"/>
  <c r="H51" i="3"/>
  <c r="G51" i="3"/>
  <c r="D56" i="1"/>
  <c r="C56" i="1"/>
  <c r="H4" i="1"/>
  <c r="G4" i="1"/>
  <c r="H51" i="1"/>
  <c r="G51" i="1"/>
  <c r="D24" i="2"/>
  <c r="C24" i="2"/>
  <c r="D36" i="3"/>
  <c r="C36" i="3"/>
  <c r="D58" i="2"/>
  <c r="C58" i="2"/>
  <c r="D11" i="2"/>
  <c r="C11" i="2"/>
  <c r="D18" i="3"/>
  <c r="C18" i="3"/>
  <c r="D8" i="2"/>
  <c r="C8" i="2"/>
  <c r="L49" i="2"/>
  <c r="K49" i="2"/>
  <c r="H66" i="2"/>
  <c r="G66" i="2"/>
  <c r="D52" i="1"/>
  <c r="C52" i="1"/>
  <c r="H65" i="3"/>
  <c r="G65" i="3"/>
  <c r="H78" i="3"/>
  <c r="G78" i="3"/>
  <c r="H68" i="3"/>
  <c r="G68" i="3"/>
  <c r="L64" i="1"/>
  <c r="K64" i="1"/>
  <c r="H72" i="3"/>
  <c r="G72" i="3"/>
  <c r="H19" i="3"/>
  <c r="G19" i="3"/>
  <c r="D70" i="2"/>
  <c r="C70" i="2"/>
  <c r="L67" i="2"/>
  <c r="K67" i="2"/>
  <c r="D32" i="1"/>
  <c r="C32" i="1"/>
  <c r="D17" i="2"/>
  <c r="C17" i="2"/>
  <c r="H74" i="1"/>
  <c r="G74" i="1"/>
  <c r="D31" i="1"/>
  <c r="C31" i="1"/>
  <c r="H21" i="3"/>
  <c r="G21" i="3"/>
  <c r="L31" i="3"/>
  <c r="K31" i="3"/>
  <c r="L36" i="1"/>
  <c r="K36" i="1"/>
  <c r="L13" i="1"/>
  <c r="K13" i="1"/>
  <c r="L54" i="3"/>
  <c r="K54" i="3"/>
  <c r="D72" i="3"/>
  <c r="C72" i="3"/>
  <c r="D78" i="2"/>
  <c r="C78" i="2"/>
  <c r="L68" i="3"/>
  <c r="K68" i="3"/>
  <c r="L49" i="1"/>
  <c r="K49" i="1"/>
  <c r="L76" i="2"/>
  <c r="K76" i="2"/>
  <c r="L8" i="3"/>
  <c r="K8" i="3"/>
  <c r="D26" i="2"/>
  <c r="C26" i="2"/>
  <c r="D60" i="3"/>
  <c r="C60" i="3"/>
  <c r="L53" i="2"/>
  <c r="K53" i="2"/>
  <c r="D45" i="1"/>
  <c r="C45" i="1"/>
  <c r="H13" i="1"/>
  <c r="G13" i="1"/>
  <c r="H60" i="1"/>
  <c r="G60" i="1"/>
  <c r="L62" i="3"/>
  <c r="K62" i="3"/>
  <c r="D46" i="1"/>
  <c r="C46" i="1"/>
  <c r="D19" i="2"/>
  <c r="C19" i="2"/>
  <c r="H40" i="1"/>
  <c r="G40" i="1"/>
  <c r="H67" i="2"/>
  <c r="G67" i="2"/>
  <c r="H65" i="1"/>
  <c r="G65" i="1"/>
  <c r="L25" i="2"/>
  <c r="K25" i="2"/>
  <c r="H81" i="2"/>
  <c r="G81" i="2"/>
  <c r="L10" i="3"/>
  <c r="K10" i="3"/>
  <c r="L17" i="3"/>
  <c r="K17" i="3"/>
  <c r="L18" i="2"/>
  <c r="K18" i="2"/>
  <c r="H50" i="1"/>
  <c r="G50" i="1"/>
  <c r="L21" i="1"/>
  <c r="K21" i="1"/>
  <c r="L23" i="1"/>
  <c r="K23" i="1"/>
  <c r="L35" i="3"/>
  <c r="K35" i="3"/>
  <c r="L19" i="1"/>
  <c r="K19" i="1"/>
  <c r="L35" i="2"/>
  <c r="K36" i="2"/>
  <c r="D81" i="1"/>
  <c r="C81" i="1"/>
  <c r="L46" i="3"/>
  <c r="K46" i="3"/>
  <c r="D71" i="3"/>
  <c r="C71" i="3"/>
  <c r="L52" i="2"/>
  <c r="K52" i="2"/>
  <c r="H80" i="3"/>
  <c r="G80" i="3"/>
  <c r="L35" i="1"/>
  <c r="K35" i="1"/>
  <c r="D9" i="2"/>
  <c r="C9" i="2"/>
  <c r="L51" i="2"/>
  <c r="K51" i="2"/>
  <c r="H67" i="1"/>
  <c r="G67" i="1"/>
  <c r="H13" i="2"/>
  <c r="G13" i="2"/>
  <c r="L77" i="1"/>
  <c r="K77" i="1"/>
  <c r="L21" i="3"/>
  <c r="K21" i="3"/>
  <c r="L11" i="3"/>
  <c r="K11" i="3"/>
  <c r="H7" i="2"/>
  <c r="G7" i="2"/>
  <c r="D24" i="3"/>
  <c r="C24" i="3"/>
  <c r="D23" i="2"/>
  <c r="C23" i="2"/>
  <c r="D6" i="2"/>
  <c r="C6" i="2"/>
  <c r="L63" i="3"/>
  <c r="K63" i="3"/>
  <c r="L51" i="3"/>
  <c r="K51" i="3"/>
  <c r="D70" i="1"/>
  <c r="C70" i="1"/>
  <c r="D53" i="3"/>
  <c r="C53" i="3"/>
  <c r="D55" i="1"/>
  <c r="C55" i="1"/>
  <c r="D9" i="3"/>
  <c r="C9" i="3"/>
  <c r="H60" i="3"/>
  <c r="G60" i="3"/>
  <c r="L20" i="2"/>
  <c r="K20" i="2"/>
  <c r="L57" i="2"/>
  <c r="K57" i="2"/>
  <c r="H57" i="3"/>
  <c r="G57" i="3"/>
  <c r="L48" i="2"/>
  <c r="K48" i="2"/>
  <c r="L20" i="1"/>
  <c r="K20" i="1"/>
  <c r="L7" i="3"/>
  <c r="K7" i="3"/>
  <c r="D75" i="1"/>
  <c r="C75" i="1"/>
  <c r="H53" i="2"/>
  <c r="G53" i="2"/>
  <c r="H82" i="3"/>
  <c r="G82" i="3"/>
  <c r="H70" i="1"/>
  <c r="G70" i="1"/>
  <c r="L49" i="3"/>
  <c r="K49" i="3"/>
  <c r="H11" i="3"/>
  <c r="G11" i="3"/>
  <c r="L40" i="3"/>
  <c r="K40" i="3"/>
  <c r="L44" i="2"/>
  <c r="K44" i="2"/>
  <c r="H17" i="1"/>
  <c r="G17" i="1"/>
  <c r="D4" i="3"/>
  <c r="C4" i="3"/>
  <c r="L30" i="1"/>
  <c r="K30" i="1"/>
  <c r="H73" i="2"/>
  <c r="G73" i="2"/>
  <c r="H71" i="3"/>
  <c r="G71" i="3"/>
  <c r="D76" i="1"/>
  <c r="C76" i="1"/>
  <c r="D35" i="3"/>
  <c r="C35" i="3"/>
  <c r="D24" i="1"/>
  <c r="C24" i="1"/>
  <c r="D64" i="2"/>
  <c r="C64" i="2"/>
  <c r="L32" i="2"/>
  <c r="K33" i="2"/>
  <c r="H24" i="2"/>
  <c r="G24" i="2"/>
  <c r="L6" i="2"/>
  <c r="K6" i="2"/>
  <c r="L72" i="3"/>
  <c r="K72" i="3"/>
  <c r="D20" i="1"/>
  <c r="C20" i="1"/>
  <c r="H77" i="3"/>
  <c r="G77" i="3"/>
  <c r="L38" i="3"/>
  <c r="K38" i="3"/>
  <c r="D23" i="3"/>
  <c r="C23" i="3"/>
  <c r="D67" i="1"/>
  <c r="C67" i="1"/>
  <c r="D2" i="2"/>
  <c r="C2" i="2"/>
  <c r="L16" i="2"/>
  <c r="K16" i="2"/>
  <c r="L24" i="1"/>
  <c r="K24" i="1"/>
  <c r="H26" i="1"/>
  <c r="G26" i="1"/>
  <c r="H62" i="3"/>
  <c r="G62" i="3"/>
  <c r="L17" i="2"/>
  <c r="K17" i="2"/>
  <c r="H27" i="3"/>
  <c r="G27" i="3"/>
  <c r="D27" i="2"/>
  <c r="C27" i="2"/>
  <c r="H5" i="2"/>
  <c r="G5" i="2"/>
  <c r="H29" i="3"/>
  <c r="G29" i="3"/>
  <c r="D13" i="3"/>
  <c r="C13" i="3"/>
  <c r="L81" i="2"/>
  <c r="K81" i="2"/>
  <c r="H48" i="2"/>
  <c r="G48" i="2"/>
  <c r="H16" i="3"/>
  <c r="G16" i="3"/>
  <c r="D47" i="1"/>
  <c r="C47" i="1"/>
  <c r="L3" i="2"/>
  <c r="K3" i="2"/>
  <c r="H66" i="3"/>
  <c r="G66" i="3"/>
  <c r="H60" i="2"/>
  <c r="G60" i="2"/>
  <c r="H71" i="2"/>
  <c r="G71" i="2"/>
  <c r="D63" i="3"/>
  <c r="C63" i="3"/>
  <c r="H65" i="2"/>
  <c r="G65" i="2"/>
  <c r="H43" i="3"/>
  <c r="G43" i="3"/>
  <c r="D33" i="3"/>
  <c r="C33" i="3"/>
  <c r="H7" i="3"/>
  <c r="G7" i="3"/>
  <c r="L69" i="1"/>
  <c r="K69" i="1"/>
  <c r="L34" i="3"/>
  <c r="K34" i="3"/>
  <c r="D64" i="1"/>
  <c r="C64" i="1"/>
  <c r="L30" i="3"/>
  <c r="K30" i="3"/>
  <c r="L62" i="2"/>
  <c r="K62" i="2"/>
  <c r="L80" i="3"/>
  <c r="K80" i="3"/>
  <c r="H46" i="2"/>
  <c r="G46" i="2"/>
  <c r="D49" i="1"/>
  <c r="C49" i="1"/>
  <c r="H25" i="1"/>
  <c r="G25" i="1"/>
  <c r="L38" i="1"/>
  <c r="K38" i="1"/>
  <c r="H18" i="3"/>
  <c r="G18" i="3"/>
  <c r="D60" i="2"/>
  <c r="C60" i="2"/>
  <c r="H23" i="1"/>
  <c r="G23" i="1"/>
  <c r="D31" i="3"/>
  <c r="C31" i="3"/>
  <c r="H26" i="3"/>
  <c r="G26" i="3"/>
  <c r="H23" i="3"/>
  <c r="G23" i="3"/>
  <c r="L36" i="3"/>
  <c r="K36" i="3"/>
  <c r="D78" i="3"/>
  <c r="C78" i="3"/>
  <c r="H9" i="3"/>
  <c r="G9" i="3"/>
  <c r="D77" i="2"/>
  <c r="C77" i="2"/>
  <c r="D61" i="3"/>
  <c r="C61" i="3"/>
  <c r="L38" i="2"/>
  <c r="K39" i="2"/>
  <c r="D63" i="2"/>
  <c r="C63" i="2"/>
  <c r="D66" i="3"/>
  <c r="C66" i="3"/>
  <c r="D79" i="3"/>
  <c r="C79" i="3"/>
  <c r="D23" i="1"/>
  <c r="C23" i="1"/>
  <c r="L26" i="2"/>
  <c r="K26" i="2"/>
  <c r="D38" i="1"/>
  <c r="C38" i="1"/>
  <c r="D58" i="3"/>
  <c r="C58" i="3"/>
  <c r="D5" i="2"/>
  <c r="C5" i="2"/>
  <c r="H45" i="3"/>
  <c r="G45" i="3"/>
  <c r="H45" i="1"/>
  <c r="G45" i="1"/>
  <c r="H30" i="3"/>
  <c r="G30" i="3"/>
  <c r="L50" i="3"/>
  <c r="K50" i="3"/>
  <c r="L83" i="1"/>
  <c r="K83" i="1"/>
  <c r="L43" i="2"/>
  <c r="K43" i="2"/>
  <c r="L10" i="2"/>
  <c r="K10" i="2"/>
  <c r="H23" i="2"/>
  <c r="G23" i="2"/>
  <c r="L3" i="3"/>
  <c r="K3" i="3"/>
  <c r="L9" i="2"/>
  <c r="K9" i="2"/>
  <c r="H62" i="1"/>
  <c r="G62" i="1"/>
  <c r="H49" i="2"/>
  <c r="G49" i="2"/>
  <c r="L16" i="3"/>
  <c r="K16" i="3"/>
  <c r="L46" i="2"/>
  <c r="K46" i="2"/>
  <c r="H2" i="3"/>
  <c r="G2" i="3"/>
  <c r="L65" i="2"/>
  <c r="K65" i="2"/>
  <c r="L2" i="1"/>
  <c r="K2" i="1"/>
  <c r="H45" i="2"/>
  <c r="G45" i="2"/>
  <c r="L6" i="3"/>
  <c r="K6" i="3"/>
  <c r="H66" i="1"/>
  <c r="G66" i="1"/>
  <c r="H39" i="3"/>
  <c r="G39" i="3"/>
  <c r="L79" i="3"/>
  <c r="K79" i="3"/>
  <c r="H83" i="1"/>
  <c r="G83" i="1"/>
  <c r="D43" i="2"/>
  <c r="C43" i="2"/>
  <c r="D59" i="2"/>
  <c r="C59" i="2"/>
  <c r="D74" i="1"/>
  <c r="C74" i="1"/>
  <c r="H57" i="2"/>
  <c r="G57" i="2"/>
  <c r="L65" i="3"/>
  <c r="K65" i="3"/>
  <c r="H70" i="2"/>
  <c r="G70" i="2"/>
  <c r="D74" i="3"/>
  <c r="C74" i="3"/>
  <c r="L58" i="3"/>
  <c r="K58" i="3"/>
  <c r="D13" i="2"/>
  <c r="C13" i="2"/>
  <c r="L51" i="1"/>
  <c r="K51" i="1"/>
  <c r="L7" i="2"/>
  <c r="K7" i="2"/>
  <c r="L79" i="2"/>
  <c r="K79" i="2"/>
  <c r="D61" i="2"/>
  <c r="C61" i="2"/>
  <c r="D49" i="3"/>
  <c r="C49" i="3"/>
  <c r="H10" i="1"/>
  <c r="G10" i="1"/>
  <c r="L8" i="2"/>
  <c r="K8" i="2"/>
  <c r="H5" i="1"/>
  <c r="G5" i="1"/>
  <c r="D79" i="2"/>
  <c r="C79" i="2"/>
  <c r="D53" i="2"/>
  <c r="C53" i="2"/>
  <c r="L57" i="3"/>
  <c r="K57" i="3"/>
  <c r="L5" i="2"/>
  <c r="K5" i="2"/>
  <c r="D39" i="2"/>
  <c r="C39" i="2"/>
  <c r="H36" i="1"/>
  <c r="G36" i="1"/>
  <c r="H25" i="2"/>
  <c r="G25" i="2"/>
  <c r="H74" i="2"/>
  <c r="G74" i="2"/>
  <c r="H17" i="2"/>
  <c r="G17" i="2"/>
  <c r="D71" i="2"/>
  <c r="C71" i="2"/>
  <c r="D45" i="3"/>
  <c r="C45" i="3"/>
  <c r="D21" i="2"/>
  <c r="C21" i="2"/>
  <c r="H62" i="2"/>
  <c r="G62" i="2"/>
  <c r="H64" i="2"/>
  <c r="G64" i="2"/>
  <c r="D33" i="1"/>
  <c r="C33" i="1"/>
  <c r="L13" i="2"/>
  <c r="K13" i="2"/>
  <c r="H19" i="2"/>
  <c r="G19" i="2"/>
  <c r="L59" i="3"/>
  <c r="K59" i="3"/>
  <c r="L60" i="1"/>
  <c r="K60" i="1"/>
  <c r="D60" i="1"/>
  <c r="C60" i="1"/>
  <c r="H63" i="1"/>
  <c r="G63" i="1"/>
  <c r="L4" i="2"/>
  <c r="K4" i="2"/>
  <c r="H12" i="2"/>
  <c r="G12" i="2"/>
  <c r="H75" i="1"/>
  <c r="G75" i="1"/>
  <c r="H76" i="2"/>
  <c r="G76" i="2"/>
  <c r="L77" i="3"/>
  <c r="K77" i="3"/>
  <c r="D3" i="2"/>
  <c r="C3" i="2"/>
  <c r="H59" i="1"/>
  <c r="G59" i="1"/>
  <c r="H9" i="1"/>
  <c r="G9" i="1"/>
  <c r="L77" i="2"/>
  <c r="K77" i="2"/>
  <c r="H11" i="2"/>
  <c r="G11" i="2"/>
  <c r="D80" i="2"/>
  <c r="C80" i="2"/>
  <c r="H78" i="1"/>
  <c r="G78" i="1"/>
  <c r="L73" i="1"/>
  <c r="K73" i="1"/>
  <c r="D10" i="3"/>
  <c r="C10" i="3"/>
  <c r="H79" i="3"/>
  <c r="G79" i="3"/>
  <c r="H32" i="2"/>
  <c r="G32" i="2"/>
  <c r="D2" i="3"/>
  <c r="C2" i="3"/>
  <c r="D10" i="2"/>
  <c r="C10" i="2"/>
  <c r="H38" i="3"/>
  <c r="G38" i="3"/>
  <c r="H54" i="3"/>
  <c r="G54" i="3"/>
  <c r="H54" i="1"/>
  <c r="G54" i="1"/>
  <c r="H39" i="2"/>
  <c r="G39" i="2"/>
  <c r="L63" i="1"/>
  <c r="K63" i="1"/>
  <c r="L75" i="2"/>
  <c r="K75" i="2"/>
  <c r="H34" i="2"/>
  <c r="G34" i="2"/>
  <c r="H56" i="1"/>
  <c r="G56" i="1"/>
  <c r="H22" i="1"/>
  <c r="G22" i="1"/>
  <c r="D39" i="3"/>
  <c r="C39" i="3"/>
  <c r="D68" i="2"/>
  <c r="C68" i="2"/>
  <c r="L52" i="1"/>
  <c r="K52" i="1"/>
  <c r="L43" i="3"/>
  <c r="K43" i="3"/>
  <c r="H46" i="1"/>
  <c r="G46" i="1"/>
  <c r="H64" i="3"/>
  <c r="G64" i="3"/>
  <c r="H47" i="1"/>
  <c r="G47" i="1"/>
  <c r="H61" i="3"/>
  <c r="G61" i="3"/>
  <c r="L11" i="2"/>
  <c r="K11" i="2"/>
  <c r="L71" i="3"/>
  <c r="K71" i="3"/>
  <c r="H32" i="1"/>
  <c r="G32" i="1"/>
  <c r="D46" i="2"/>
  <c r="C46" i="2"/>
  <c r="H77" i="1"/>
  <c r="G77" i="1"/>
  <c r="H26" i="2"/>
  <c r="G26" i="2"/>
  <c r="L47" i="1"/>
  <c r="K47" i="1"/>
  <c r="L66" i="1"/>
  <c r="K66" i="1"/>
  <c r="D81" i="2"/>
  <c r="C81" i="2"/>
  <c r="L23" i="2"/>
  <c r="K23" i="2"/>
  <c r="L60" i="2"/>
  <c r="K60" i="2"/>
  <c r="D30" i="3"/>
  <c r="C30" i="3"/>
  <c r="D67" i="3"/>
  <c r="C67" i="3"/>
  <c r="L78" i="3"/>
  <c r="K78" i="3"/>
  <c r="D6" i="3"/>
  <c r="C6" i="3"/>
  <c r="D52" i="3"/>
  <c r="C52" i="3"/>
  <c r="H6" i="2"/>
  <c r="G6" i="2"/>
  <c r="L71" i="2"/>
  <c r="K71" i="2"/>
  <c r="L30" i="2"/>
  <c r="K31" i="2"/>
  <c r="D19" i="1"/>
  <c r="C19" i="1"/>
  <c r="D40" i="2"/>
  <c r="C40" i="2"/>
  <c r="H35" i="1"/>
  <c r="G35" i="1"/>
  <c r="D25" i="2"/>
  <c r="C25" i="2"/>
  <c r="D81" i="3"/>
  <c r="C81" i="3"/>
  <c r="H40" i="2"/>
  <c r="G40" i="2"/>
  <c r="H52" i="1"/>
  <c r="G52" i="1"/>
  <c r="D5" i="1"/>
  <c r="C5" i="1"/>
  <c r="H74" i="3"/>
  <c r="G74" i="3"/>
  <c r="H81" i="1"/>
  <c r="G81" i="1"/>
  <c r="H37" i="3"/>
  <c r="G37" i="3"/>
  <c r="H16" i="1"/>
  <c r="G16" i="1"/>
  <c r="D16" i="3"/>
  <c r="C16" i="3"/>
  <c r="L12" i="2"/>
  <c r="K12" i="2"/>
  <c r="L59" i="2"/>
  <c r="K59" i="2"/>
  <c r="H4" i="2"/>
  <c r="G4" i="2"/>
  <c r="D57" i="2"/>
  <c r="C57" i="2"/>
  <c r="L34" i="1"/>
  <c r="K34" i="1"/>
  <c r="L27" i="3"/>
  <c r="K27" i="3"/>
  <c r="L5" i="1"/>
  <c r="K5" i="1"/>
  <c r="L5" i="3"/>
  <c r="K5" i="3"/>
  <c r="L39" i="3"/>
  <c r="K39" i="3"/>
  <c r="L55" i="1"/>
  <c r="K55" i="1"/>
  <c r="H29" i="2"/>
  <c r="G29" i="2"/>
  <c r="D12" i="3"/>
  <c r="C12" i="3"/>
  <c r="H58" i="2"/>
  <c r="G58" i="2"/>
  <c r="L56" i="1"/>
  <c r="K56" i="1"/>
  <c r="D80" i="3"/>
  <c r="C80" i="3"/>
  <c r="D72" i="2"/>
  <c r="C72" i="2"/>
  <c r="D30" i="1"/>
  <c r="C30" i="1"/>
  <c r="D6" i="1"/>
  <c r="C6" i="1"/>
  <c r="H18" i="1"/>
  <c r="G18" i="1"/>
  <c r="L29" i="3"/>
  <c r="K29" i="3"/>
  <c r="L81" i="3"/>
  <c r="K81" i="3"/>
  <c r="D21" i="3"/>
  <c r="C21" i="3"/>
  <c r="H80" i="2"/>
  <c r="G80" i="2"/>
  <c r="D83" i="1"/>
  <c r="C83" i="1"/>
  <c r="L50" i="2"/>
  <c r="K50" i="2"/>
  <c r="L31" i="2"/>
  <c r="K32" i="2"/>
  <c r="H58" i="3"/>
  <c r="G58" i="3"/>
  <c r="H8" i="1"/>
  <c r="G8" i="1"/>
  <c r="H33" i="3"/>
  <c r="G33" i="3"/>
  <c r="L82" i="3"/>
  <c r="K82" i="3"/>
  <c r="L62" i="1"/>
  <c r="K62" i="1"/>
  <c r="H52" i="2"/>
  <c r="G52" i="2"/>
  <c r="H20" i="2"/>
  <c r="G20" i="2"/>
  <c r="L33" i="1"/>
  <c r="K33" i="1"/>
  <c r="H34" i="1"/>
  <c r="G34" i="1"/>
  <c r="L2" i="3"/>
  <c r="K2" i="3"/>
  <c r="L22" i="3"/>
  <c r="K22" i="3"/>
  <c r="D35" i="1"/>
  <c r="C35" i="1"/>
  <c r="H10" i="3"/>
  <c r="G10" i="3"/>
  <c r="D65" i="3"/>
  <c r="C65" i="3"/>
  <c r="D54" i="1"/>
  <c r="C54" i="1"/>
  <c r="L61" i="2"/>
  <c r="K61" i="2"/>
  <c r="D68" i="3"/>
  <c r="C68" i="3"/>
  <c r="H49" i="1"/>
  <c r="G49" i="1"/>
  <c r="D27" i="3"/>
  <c r="C27" i="3"/>
  <c r="D12" i="1"/>
  <c r="C12" i="1"/>
  <c r="L19" i="2"/>
  <c r="K19" i="2"/>
  <c r="D77" i="1"/>
  <c r="C77" i="1"/>
  <c r="L34" i="2"/>
  <c r="K35" i="2"/>
  <c r="H38" i="1"/>
  <c r="G38" i="1"/>
  <c r="H16" i="2"/>
  <c r="G16" i="2"/>
  <c r="L54" i="2"/>
  <c r="K54" i="2"/>
  <c r="D16" i="2"/>
  <c r="C16" i="2"/>
  <c r="L65" i="1"/>
  <c r="K65" i="1"/>
  <c r="D31" i="2"/>
  <c r="C31" i="2"/>
  <c r="D74" i="2"/>
  <c r="C74" i="2"/>
  <c r="H41" i="1"/>
  <c r="G41" i="1"/>
  <c r="H77" i="2"/>
  <c r="G77" i="2"/>
  <c r="H36" i="2"/>
  <c r="G36" i="2"/>
  <c r="H81" i="3"/>
  <c r="G81" i="3"/>
  <c r="H61" i="2"/>
  <c r="G61" i="2"/>
  <c r="H31" i="2"/>
  <c r="G31" i="2"/>
  <c r="H47" i="3"/>
  <c r="G47" i="3"/>
  <c r="L66" i="3"/>
  <c r="K66" i="3"/>
  <c r="L73" i="2"/>
  <c r="K73" i="2"/>
  <c r="L67" i="3"/>
  <c r="K67" i="3"/>
  <c r="L20" i="3"/>
  <c r="K20" i="3"/>
  <c r="D51" i="3"/>
  <c r="C51" i="3"/>
  <c r="H67" i="3"/>
  <c r="G67" i="3"/>
  <c r="L45" i="1"/>
  <c r="K45" i="1"/>
  <c r="L73" i="3"/>
  <c r="K73" i="3"/>
  <c r="L54" i="1"/>
  <c r="K54" i="1"/>
  <c r="L26" i="3"/>
  <c r="K26" i="3"/>
  <c r="D40" i="3"/>
  <c r="C40" i="3"/>
  <c r="H43" i="2"/>
  <c r="G43" i="2"/>
  <c r="L9" i="3"/>
  <c r="K9" i="3"/>
  <c r="D18" i="1"/>
  <c r="C18" i="1"/>
  <c r="D53" i="1"/>
  <c r="C53" i="1"/>
  <c r="D78" i="1"/>
  <c r="C78" i="1"/>
  <c r="H24" i="1"/>
  <c r="G24" i="1"/>
  <c r="D73" i="2"/>
  <c r="C73" i="2"/>
  <c r="D50" i="1"/>
  <c r="C50" i="1"/>
  <c r="L50" i="1"/>
  <c r="K50" i="1"/>
  <c r="D40" i="1"/>
  <c r="C40" i="1"/>
  <c r="L52" i="3"/>
  <c r="K52" i="3"/>
  <c r="H39" i="1"/>
  <c r="G39" i="1"/>
  <c r="H9" i="2"/>
  <c r="G9" i="2"/>
  <c r="H46" i="3"/>
  <c r="G46" i="3"/>
  <c r="H19" i="1"/>
  <c r="G19" i="1"/>
  <c r="H80" i="1"/>
  <c r="G80" i="1"/>
  <c r="H53" i="3"/>
  <c r="G53" i="3"/>
  <c r="H52" i="3"/>
  <c r="G52" i="3"/>
  <c r="L33" i="3"/>
  <c r="K33" i="3"/>
  <c r="D67" i="2"/>
  <c r="C67" i="2"/>
  <c r="L29" i="2"/>
  <c r="K30" i="2"/>
  <c r="H30" i="2"/>
  <c r="G30" i="2"/>
  <c r="H7" i="1"/>
  <c r="G7" i="1"/>
  <c r="H3" i="3"/>
  <c r="G3" i="3"/>
  <c r="L72" i="2"/>
  <c r="K72" i="2"/>
  <c r="H10" i="2"/>
  <c r="G10" i="2"/>
  <c r="L26" i="1"/>
  <c r="K26" i="1"/>
  <c r="D50" i="2"/>
  <c r="C50" i="2"/>
  <c r="H21" i="1"/>
  <c r="G21" i="1"/>
  <c r="D44" i="3"/>
  <c r="C44" i="3"/>
  <c r="L27" i="1"/>
  <c r="K27" i="1"/>
  <c r="H44" i="2"/>
  <c r="G44" i="2"/>
  <c r="H53" i="1"/>
  <c r="G53" i="1"/>
  <c r="D49" i="2"/>
  <c r="C49" i="2"/>
  <c r="D69" i="1"/>
  <c r="C69" i="1"/>
  <c r="H50" i="3"/>
  <c r="G50" i="3"/>
  <c r="L21" i="2"/>
  <c r="K21" i="2"/>
  <c r="L33" i="2"/>
  <c r="K34" i="2"/>
  <c r="D32" i="3"/>
  <c r="C32" i="3"/>
  <c r="H50" i="2"/>
  <c r="G50" i="2"/>
  <c r="H6" i="1"/>
  <c r="G6" i="1"/>
  <c r="H21" i="2"/>
  <c r="G21" i="2"/>
  <c r="L64" i="3"/>
  <c r="K64" i="3"/>
  <c r="H59" i="2"/>
  <c r="G59" i="2"/>
  <c r="H18" i="2"/>
  <c r="G18" i="2"/>
  <c r="L45" i="3"/>
  <c r="K45" i="3"/>
  <c r="L37" i="3"/>
  <c r="K37" i="3"/>
  <c r="D45" i="2"/>
  <c r="C45" i="2"/>
  <c r="H76" i="1"/>
  <c r="G76" i="1"/>
  <c r="D8" i="3"/>
  <c r="C8" i="3"/>
  <c r="D82" i="1"/>
  <c r="C82" i="1"/>
  <c r="L44" i="3"/>
  <c r="K44" i="3"/>
  <c r="D50" i="3"/>
  <c r="C50" i="3"/>
  <c r="D34" i="1"/>
  <c r="C34" i="1"/>
  <c r="L4" i="3"/>
  <c r="K4" i="3"/>
  <c r="L4" i="1"/>
  <c r="K4" i="1"/>
  <c r="D3" i="1"/>
  <c r="C3" i="1"/>
  <c r="L70" i="2"/>
  <c r="K70" i="2"/>
  <c r="L45" i="2"/>
  <c r="K45" i="2"/>
  <c r="H3" i="2"/>
  <c r="G3" i="2"/>
  <c r="L47" i="3"/>
  <c r="K47" i="3"/>
  <c r="H11" i="1"/>
  <c r="G11" i="1"/>
  <c r="D27" i="1"/>
  <c r="C27" i="1"/>
  <c r="L75" i="3"/>
  <c r="K75" i="3"/>
  <c r="D17" i="3"/>
  <c r="C17" i="3"/>
  <c r="H33" i="1"/>
  <c r="G33" i="1"/>
  <c r="D59" i="3"/>
  <c r="C59" i="3"/>
  <c r="L66" i="2"/>
  <c r="K66" i="2"/>
  <c r="H61" i="1"/>
  <c r="G61" i="1"/>
  <c r="L47" i="2"/>
  <c r="K47" i="2"/>
  <c r="L37" i="1"/>
  <c r="K37" i="1"/>
  <c r="L16" i="1"/>
  <c r="K16" i="1"/>
  <c r="D9" i="1"/>
  <c r="C9" i="1"/>
  <c r="L37" i="2"/>
  <c r="K38" i="2"/>
  <c r="D38" i="2"/>
  <c r="C38" i="2"/>
  <c r="H72" i="2"/>
  <c r="G72" i="2"/>
  <c r="H13" i="3"/>
  <c r="G13" i="3"/>
  <c r="L84" i="1"/>
  <c r="K84" i="1"/>
  <c r="D30" i="2"/>
  <c r="C30" i="2"/>
  <c r="H12" i="3"/>
  <c r="G12" i="3"/>
  <c r="H44" i="3"/>
  <c r="G44" i="3"/>
  <c r="L48" i="3"/>
  <c r="K48" i="3"/>
  <c r="L39" i="1"/>
  <c r="K39" i="1"/>
  <c r="L68" i="2"/>
  <c r="K68" i="2"/>
  <c r="H2" i="1"/>
  <c r="G2" i="1"/>
  <c r="H73" i="3"/>
  <c r="G73" i="3"/>
  <c r="D80" i="1"/>
  <c r="C80" i="1"/>
  <c r="L22" i="1"/>
  <c r="K22" i="1"/>
  <c r="L31" i="1"/>
  <c r="K31" i="1"/>
  <c r="H51" i="2"/>
  <c r="G51" i="2"/>
  <c r="D47" i="2"/>
  <c r="C47" i="2"/>
  <c r="D46" i="3"/>
  <c r="C46" i="3"/>
  <c r="H20" i="3"/>
  <c r="G20" i="3"/>
  <c r="L25" i="1"/>
  <c r="K25" i="1"/>
  <c r="D57" i="3"/>
  <c r="C57" i="3"/>
  <c r="D41" i="1"/>
  <c r="C41" i="1"/>
  <c r="H48" i="1"/>
  <c r="G48" i="1"/>
  <c r="D4" i="1"/>
  <c r="C4" i="1"/>
  <c r="L24" i="2"/>
  <c r="K24" i="2"/>
  <c r="L53" i="1"/>
  <c r="K53" i="1"/>
  <c r="L61" i="1"/>
  <c r="K61" i="1"/>
  <c r="D2" i="1"/>
  <c r="C2" i="1"/>
  <c r="D59" i="1"/>
  <c r="C59" i="1"/>
  <c r="L80" i="2"/>
  <c r="K80" i="2"/>
  <c r="L27" i="2"/>
  <c r="K27" i="2"/>
  <c r="H27" i="1"/>
  <c r="G27" i="1"/>
  <c r="D82" i="3"/>
  <c r="C82" i="3"/>
  <c r="H68" i="1"/>
  <c r="G68" i="1"/>
  <c r="H47" i="2"/>
  <c r="G47" i="2"/>
  <c r="L22" i="2"/>
  <c r="K22" i="2"/>
  <c r="H5" i="3"/>
  <c r="G5" i="3"/>
  <c r="H22" i="2"/>
  <c r="G22" i="2"/>
  <c r="H79" i="1"/>
  <c r="G79" i="1"/>
  <c r="L63" i="2"/>
  <c r="K63" i="2"/>
  <c r="L41" i="1"/>
  <c r="K41" i="1"/>
  <c r="H12" i="1"/>
  <c r="G12" i="1"/>
  <c r="D52" i="2"/>
  <c r="C52" i="2"/>
  <c r="L59" i="1"/>
  <c r="K59" i="1"/>
  <c r="H38" i="2"/>
  <c r="G38" i="2"/>
  <c r="L32" i="1"/>
  <c r="K32" i="1"/>
  <c r="D62" i="1"/>
  <c r="C62" i="1"/>
  <c r="L24" i="3"/>
  <c r="K24" i="3"/>
  <c r="L48" i="1"/>
  <c r="K48" i="1"/>
  <c r="C20" i="3"/>
  <c r="D20" i="3"/>
  <c r="C62" i="2"/>
  <c r="D62" i="2"/>
  <c r="C34" i="3"/>
  <c r="D34" i="3"/>
  <c r="C7" i="3"/>
  <c r="D7" i="3"/>
  <c r="C8" i="1"/>
  <c r="D8" i="1"/>
  <c r="C36" i="1"/>
  <c r="D36" i="1"/>
  <c r="C51" i="1"/>
  <c r="D51" i="1"/>
  <c r="C48" i="2"/>
  <c r="D48" i="2"/>
  <c r="C7" i="2"/>
  <c r="D7" i="2"/>
  <c r="C65" i="1"/>
  <c r="D65" i="1"/>
  <c r="C76" i="3"/>
  <c r="D76" i="3"/>
  <c r="C76" i="2"/>
  <c r="D76" i="2"/>
  <c r="C21" i="1"/>
  <c r="D21" i="1"/>
  <c r="C79" i="1"/>
  <c r="D79" i="1"/>
  <c r="C20" i="2"/>
  <c r="D20" i="2"/>
  <c r="C48" i="3"/>
  <c r="D48" i="3"/>
  <c r="D34" i="2"/>
  <c r="C34" i="2"/>
  <c r="K29" i="2"/>
  <c r="C62" i="3"/>
  <c r="D62" i="3"/>
</calcChain>
</file>

<file path=xl/sharedStrings.xml><?xml version="1.0" encoding="utf-8"?>
<sst xmlns="http://schemas.openxmlformats.org/spreadsheetml/2006/main" count="9" uniqueCount="5">
  <si>
    <t>REMOVED VALUES OUTER radius &lt;0.0075</t>
  </si>
  <si>
    <t>threshold radius 0.0075</t>
  </si>
  <si>
    <t>threshold radius 0.009</t>
  </si>
  <si>
    <t>threshold radius 0.008</t>
  </si>
  <si>
    <t>threshold 0.0075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</si>
</sst>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2" fontId="0" fillId="2" borderId="0" xfId="0" applyNumberFormat="1" applyFill="1"/>
    <xf numFmtId="0" fontId="2" fillId="2" borderId="0" xfId="0" applyFont="1" applyFill="1"/>
    <xf numFmtId="0" fontId="2" fillId="0" borderId="0" xfId="0" applyFont="1"/>
    <xf numFmtId="2" fontId="2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2" fontId="3" fillId="2" borderId="0" xfId="0" applyNumberFormat="1" applyFont="1" applyFill="1"/>
    <xf numFmtId="0" fontId="0" fillId="0" borderId="0" xfId="0" applyFill="1" applyBorder="1"/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4" fillId="2" borderId="0" xfId="0" applyNumberFormat="1" applyFont="1" applyFill="1"/>
    <xf numFmtId="0" fontId="5" fillId="2" borderId="0" xfId="0" applyFont="1" applyFill="1"/>
    <xf numFmtId="164" fontId="5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164" fontId="5" fillId="0" borderId="0" xfId="0" applyNumberFormat="1" applyFont="1"/>
    <xf numFmtId="0" fontId="5" fillId="0" borderId="0" xfId="0" applyFont="1"/>
    <xf numFmtId="0" fontId="4" fillId="2" borderId="0" xfId="0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0" fontId="6" fillId="2" borderId="0" xfId="0" applyFont="1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4BB7-9F3A-DF4E-93F7-9E10CE3568DB}">
  <dimension ref="A2:M84"/>
  <sheetViews>
    <sheetView tabSelected="1" workbookViewId="0">
      <selection activeCell="A71" sqref="A71:M72"/>
    </sheetView>
  </sheetViews>
  <sheetFormatPr baseColWidth="10" defaultRowHeight="16" x14ac:dyDescent="0.2"/>
  <sheetData>
    <row r="2" spans="1:13" ht="20" customHeight="1" x14ac:dyDescent="0.2">
      <c r="A2" s="1">
        <v>3.5015000000000001</v>
      </c>
      <c r="B2" s="2">
        <v>3.2000000000000002E-3</v>
      </c>
      <c r="C2" s="3">
        <f ca="1">($C$8*$C$9)/SQRT(($C$8^2)*(SIN(RADIANS(A2)))^2+($C$9)^2*(COS(RADIANS(A2)))^2)</f>
        <v>2.9892107003018126E-3</v>
      </c>
      <c r="D2" s="4">
        <f ca="1">(ABS(B2-C2)/C2) * 100</f>
        <v>7.0516708533428147</v>
      </c>
      <c r="E2" s="1">
        <v>1.504</v>
      </c>
      <c r="F2" s="5">
        <v>2.8999999999999998E-3</v>
      </c>
      <c r="G2" s="3">
        <f ca="1">($C$8*$C$9)/SQRT(($C$8^2)*(SIN(RADIANS(E2)))^2+($C$9)^2*(COS(RADIANS(E2)))^2)</f>
        <v>2.9979985964254225E-3</v>
      </c>
      <c r="H2" s="4">
        <f ca="1">(ABS(F2-G2)/G2) * 100</f>
        <v>3.2688006105896275</v>
      </c>
      <c r="I2" s="1">
        <v>1.2242</v>
      </c>
      <c r="J2" s="5">
        <v>2.3E-3</v>
      </c>
      <c r="K2" s="3">
        <f ca="1">($C$8*$C$9)/SQRT(($C$8^2)*(SIN(RADIANS(I2)))^2+($C$9)^2*(COS(RADIANS(I2)))^2)</f>
        <v>2.9986734487000071E-3</v>
      </c>
      <c r="L2" s="4">
        <f ca="1">(ABS(J2-K2)/K2) * 100</f>
        <v>23.299417580893909</v>
      </c>
      <c r="M2" s="14"/>
    </row>
    <row r="3" spans="1:13" x14ac:dyDescent="0.2">
      <c r="A3" s="1">
        <v>39.983400000000003</v>
      </c>
      <c r="B3" s="2">
        <v>2.3E-3</v>
      </c>
      <c r="C3" s="3">
        <f t="shared" ref="C3:C13" ca="1" si="0">($C$8*$C$9)/SQRT(($C$8^2)*(SIN(RADIANS(A3)))^2+($C$9)^2*(COS(RADIANS(A3)))^2)</f>
        <v>2.235756118194565E-3</v>
      </c>
      <c r="D3" s="4">
        <f t="shared" ref="D3:D13" ca="1" si="1">(ABS(B3-C3)/C3) * 100</f>
        <v>2.8734744940478421</v>
      </c>
      <c r="E3" s="1">
        <v>34.1815</v>
      </c>
      <c r="F3" s="5">
        <v>2.3E-3</v>
      </c>
      <c r="G3" s="3">
        <f ca="1">($C$8*$C$9)/SQRT(($C$8^2)*(SIN(RADIANS(E3)))^2+($C$9)^2*(COS(RADIANS(E3)))^2)</f>
        <v>2.3629004440662987E-3</v>
      </c>
      <c r="H3" s="4">
        <f t="shared" ref="H3:H13" ca="1" si="2">(ABS(F3-G3)/G3) * 100</f>
        <v>2.6620014492889017</v>
      </c>
      <c r="I3" s="1">
        <v>57.5381</v>
      </c>
      <c r="J3" s="5">
        <v>2.0999999999999999E-3</v>
      </c>
      <c r="K3" s="3">
        <f t="shared" ref="K3:K13" ca="1" si="3">($C$8*$C$9)/SQRT(($C$8^2)*(SIN(RADIANS(I3)))^2+($C$9)^2*(COS(RADIANS(I3)))^2)</f>
        <v>1.9445144382846946E-3</v>
      </c>
      <c r="L3" s="4">
        <f t="shared" ref="L3:L13" ca="1" si="4">(ABS(J3-K3)/K3) * 100</f>
        <v>7.9961124820684297</v>
      </c>
      <c r="M3" s="14"/>
    </row>
    <row r="4" spans="1:13" x14ac:dyDescent="0.2">
      <c r="A4" s="1">
        <v>69.156899999999993</v>
      </c>
      <c r="B4" s="2">
        <v>2.2000000000000001E-3</v>
      </c>
      <c r="C4" s="3">
        <f t="shared" ca="1" si="0"/>
        <v>1.8280028831758291E-3</v>
      </c>
      <c r="D4" s="4">
        <f t="shared" ca="1" si="1"/>
        <v>20.349919589726923</v>
      </c>
      <c r="E4" s="1">
        <v>62.164700000000003</v>
      </c>
      <c r="F4" s="5">
        <v>1.9E-3</v>
      </c>
      <c r="G4" s="3">
        <f t="shared" ref="G4:G13" ca="1" si="5">($C$8*$C$9)/SQRT(($C$8^2)*(SIN(RADIANS(E4)))^2+($C$9)^2*(COS(RADIANS(E4)))^2)</f>
        <v>1.8912962547999398E-3</v>
      </c>
      <c r="H4" s="4">
        <f t="shared" ca="1" si="2"/>
        <v>0.46019999130072053</v>
      </c>
      <c r="I4" s="1">
        <v>62.164700000000003</v>
      </c>
      <c r="J4" s="5">
        <v>1.9E-3</v>
      </c>
      <c r="K4" s="3">
        <f t="shared" ca="1" si="3"/>
        <v>1.8912962547999398E-3</v>
      </c>
      <c r="L4" s="4">
        <f t="shared" ca="1" si="4"/>
        <v>0.46019999130072053</v>
      </c>
      <c r="M4" s="14"/>
    </row>
    <row r="5" spans="1:13" x14ac:dyDescent="0.2">
      <c r="A5" s="1">
        <v>100.87479999999999</v>
      </c>
      <c r="B5" s="2">
        <v>2.0999999999999999E-3</v>
      </c>
      <c r="C5" s="3">
        <f t="shared" ca="1" si="0"/>
        <v>1.7709159354088626E-3</v>
      </c>
      <c r="D5" s="4">
        <f t="shared" ca="1" si="1"/>
        <v>18.582703899785027</v>
      </c>
      <c r="E5" s="1">
        <v>111.206</v>
      </c>
      <c r="F5" s="5">
        <v>1.9E-3</v>
      </c>
      <c r="G5" s="3">
        <f t="shared" ca="1" si="5"/>
        <v>1.8308003632530841E-3</v>
      </c>
      <c r="H5" s="4">
        <f t="shared" ca="1" si="2"/>
        <v>3.7797478160839719</v>
      </c>
      <c r="I5" s="1">
        <v>114.979</v>
      </c>
      <c r="J5" s="5">
        <v>1.6999999999999999E-3</v>
      </c>
      <c r="K5" s="3">
        <f t="shared" ca="1" si="3"/>
        <v>1.8630154121063306E-3</v>
      </c>
      <c r="L5" s="4">
        <f t="shared" ca="1" si="4"/>
        <v>8.7500839256088057</v>
      </c>
      <c r="M5" s="14"/>
    </row>
    <row r="6" spans="1:13" x14ac:dyDescent="0.2">
      <c r="A6" s="1">
        <v>146.32929999999999</v>
      </c>
      <c r="B6" s="2">
        <v>2.8999999999999998E-3</v>
      </c>
      <c r="C6" s="3">
        <f ca="1">($C$8*$C$9)/SQRT(($C$8^2)*(SIN(RADIANS(A6)))^2+($C$9)^2*(COS(RADIANS(A6)))^2)</f>
        <v>2.374722010293844E-3</v>
      </c>
      <c r="D6" s="4">
        <f t="shared" ca="1" si="1"/>
        <v>22.119557044117293</v>
      </c>
      <c r="E6" s="1">
        <v>141.65</v>
      </c>
      <c r="F6" s="5">
        <v>2.3E-3</v>
      </c>
      <c r="G6" s="3">
        <f t="shared" ca="1" si="5"/>
        <v>2.2701357908975926E-3</v>
      </c>
      <c r="H6" s="4">
        <f t="shared" ca="1" si="2"/>
        <v>1.3155252307880365</v>
      </c>
      <c r="I6" s="1">
        <v>124.1311</v>
      </c>
      <c r="J6" s="5">
        <v>2.3E-3</v>
      </c>
      <c r="K6" s="3">
        <f t="shared" ca="1" si="3"/>
        <v>1.9660363296711688E-3</v>
      </c>
      <c r="L6" s="4">
        <f t="shared" ca="1" si="4"/>
        <v>16.986647972303164</v>
      </c>
      <c r="M6" s="14"/>
    </row>
    <row r="7" spans="1:13" x14ac:dyDescent="0.2">
      <c r="A7" s="1">
        <v>174.99029999999999</v>
      </c>
      <c r="B7" s="2">
        <v>3.3E-3</v>
      </c>
      <c r="C7" s="3">
        <f t="shared" ca="1" si="0"/>
        <v>2.9780665604384896E-3</v>
      </c>
      <c r="D7" s="4">
        <f t="shared" ca="1" si="1"/>
        <v>10.810149237030787</v>
      </c>
      <c r="E7" s="1">
        <v>169.709</v>
      </c>
      <c r="F7" s="5">
        <v>2.8999999999999998E-3</v>
      </c>
      <c r="G7" s="3">
        <f t="shared" ca="1" si="5"/>
        <v>2.9112825192671304E-3</v>
      </c>
      <c r="H7" s="4">
        <f t="shared" ca="1" si="2"/>
        <v>0.38754463685547219</v>
      </c>
      <c r="I7" s="1">
        <v>154.63120000000001</v>
      </c>
      <c r="J7" s="5">
        <v>2.3E-3</v>
      </c>
      <c r="K7" s="3">
        <f t="shared" ca="1" si="3"/>
        <v>2.5763761190754535E-3</v>
      </c>
      <c r="L7" s="4">
        <f t="shared" ca="1" si="4"/>
        <v>10.727320325210615</v>
      </c>
      <c r="M7" s="14"/>
    </row>
    <row r="8" spans="1:13" x14ac:dyDescent="0.2">
      <c r="A8" s="1">
        <v>191.19049999999999</v>
      </c>
      <c r="B8" s="2">
        <v>3.2000000000000002E-3</v>
      </c>
      <c r="C8" s="3">
        <f t="shared" ca="1" si="0"/>
        <v>2.8961229960160094E-3</v>
      </c>
      <c r="D8" s="4">
        <f t="shared" ca="1" si="1"/>
        <v>10.492544840188515</v>
      </c>
      <c r="E8" s="1">
        <v>202.45240000000001</v>
      </c>
      <c r="F8" s="5">
        <v>2.8999999999999998E-3</v>
      </c>
      <c r="G8" s="3">
        <f t="shared" ca="1" si="5"/>
        <v>2.6487661720740294E-3</v>
      </c>
      <c r="H8" s="4">
        <f t="shared" ca="1" si="2"/>
        <v>9.4849379524222037</v>
      </c>
      <c r="I8" s="1">
        <v>205.06800000000001</v>
      </c>
      <c r="J8" s="5">
        <v>2.3E-3</v>
      </c>
      <c r="K8" s="3">
        <f t="shared" ca="1" si="3"/>
        <v>2.5838636177797146E-3</v>
      </c>
      <c r="L8" s="4">
        <f t="shared" ca="1" si="4"/>
        <v>10.986013960893009</v>
      </c>
      <c r="M8" s="14"/>
    </row>
    <row r="9" spans="1:13" x14ac:dyDescent="0.2">
      <c r="A9" s="1">
        <v>215.15889999999999</v>
      </c>
      <c r="B9" s="2">
        <v>2.8999999999999998E-3</v>
      </c>
      <c r="C9" s="3">
        <f t="shared" ca="1" si="0"/>
        <v>2.3405413215987171E-3</v>
      </c>
      <c r="D9" s="4">
        <f t="shared" ca="1" si="1"/>
        <v>23.90296096200267</v>
      </c>
      <c r="E9" s="1">
        <v>229.10149999999999</v>
      </c>
      <c r="F9" s="5">
        <v>2.5999999999999999E-3</v>
      </c>
      <c r="G9" s="3">
        <f t="shared" ca="1" si="5"/>
        <v>2.0664113626675368E-3</v>
      </c>
      <c r="H9" s="4">
        <f t="shared" ca="1" si="2"/>
        <v>25.82199493152476</v>
      </c>
      <c r="I9" s="1">
        <v>229.10149999999999</v>
      </c>
      <c r="J9" s="5">
        <v>2.5999999999999999E-3</v>
      </c>
      <c r="K9" s="3">
        <f t="shared" ca="1" si="3"/>
        <v>2.0664113626675368E-3</v>
      </c>
      <c r="L9" s="4">
        <f t="shared" ca="1" si="4"/>
        <v>25.82199493152476</v>
      </c>
      <c r="M9" s="14"/>
    </row>
    <row r="10" spans="1:13" x14ac:dyDescent="0.2">
      <c r="A10" s="1">
        <v>254.30019999999999</v>
      </c>
      <c r="B10" s="2">
        <v>2.5000000000000001E-3</v>
      </c>
      <c r="C10" s="3">
        <f t="shared" ca="1" si="0"/>
        <v>1.793864114425653E-3</v>
      </c>
      <c r="D10" s="4">
        <f t="shared" ca="1" si="1"/>
        <v>39.363956271594894</v>
      </c>
      <c r="E10" s="1">
        <v>260.22910000000002</v>
      </c>
      <c r="F10" s="5">
        <v>2.5000000000000001E-3</v>
      </c>
      <c r="G10" s="3">
        <f t="shared" ca="1" si="5"/>
        <v>1.7668664002958242E-3</v>
      </c>
      <c r="H10" s="4">
        <f t="shared" ca="1" si="2"/>
        <v>41.493437171108589</v>
      </c>
      <c r="I10" s="1">
        <v>242.63720000000001</v>
      </c>
      <c r="J10" s="5">
        <v>2.2000000000000001E-3</v>
      </c>
      <c r="K10" s="3">
        <f t="shared" ca="1" si="3"/>
        <v>1.8863812434206512E-3</v>
      </c>
      <c r="L10" s="4">
        <f t="shared" ca="1" si="4"/>
        <v>16.625417458596623</v>
      </c>
      <c r="M10" s="14"/>
    </row>
    <row r="11" spans="1:13" x14ac:dyDescent="0.2">
      <c r="A11" s="1">
        <v>288.4889</v>
      </c>
      <c r="B11" s="2">
        <v>2.3E-3</v>
      </c>
      <c r="C11" s="3">
        <f t="shared" ca="1" si="0"/>
        <v>1.8111104313385895E-3</v>
      </c>
      <c r="D11" s="4">
        <f t="shared" ca="1" si="1"/>
        <v>26.993912695874251</v>
      </c>
      <c r="E11" s="1">
        <v>276.24329999999998</v>
      </c>
      <c r="F11" s="5">
        <v>2E-3</v>
      </c>
      <c r="G11" s="3">
        <f t="shared" ca="1" si="5"/>
        <v>1.7568672564086609E-3</v>
      </c>
      <c r="H11" s="4">
        <f t="shared" ca="1" si="2"/>
        <v>13.838993396026082</v>
      </c>
      <c r="I11" s="1">
        <v>298.03359999999998</v>
      </c>
      <c r="J11" s="5">
        <v>2E-3</v>
      </c>
      <c r="K11" s="3">
        <f t="shared" ca="1" si="3"/>
        <v>1.8933872593250001E-3</v>
      </c>
      <c r="L11" s="4">
        <f t="shared" ca="1" si="4"/>
        <v>5.6307942366216075</v>
      </c>
      <c r="M11" s="14"/>
    </row>
    <row r="12" spans="1:13" x14ac:dyDescent="0.2">
      <c r="A12" s="1">
        <v>326.09609999999998</v>
      </c>
      <c r="B12" s="2">
        <v>3.0999999999999999E-3</v>
      </c>
      <c r="C12" s="3">
        <f t="shared" ca="1" si="0"/>
        <v>2.3693136999758352E-3</v>
      </c>
      <c r="D12" s="4">
        <f t="shared" ca="1" si="1"/>
        <v>30.839576035525269</v>
      </c>
      <c r="E12" s="1">
        <v>303.12</v>
      </c>
      <c r="F12" s="5">
        <v>2.3E-3</v>
      </c>
      <c r="G12" s="3">
        <f t="shared" ca="1" si="5"/>
        <v>1.9528500818232473E-3</v>
      </c>
      <c r="H12" s="4">
        <f t="shared" ca="1" si="2"/>
        <v>17.77657800811016</v>
      </c>
      <c r="I12" s="1">
        <v>303.12</v>
      </c>
      <c r="J12" s="5">
        <v>2.3E-3</v>
      </c>
      <c r="K12" s="3">
        <f t="shared" ca="1" si="3"/>
        <v>1.9528500818232473E-3</v>
      </c>
      <c r="L12" s="4">
        <f t="shared" ca="1" si="4"/>
        <v>17.77657800811016</v>
      </c>
      <c r="M12" s="14"/>
    </row>
    <row r="13" spans="1:13" x14ac:dyDescent="0.2">
      <c r="A13" s="1">
        <v>350.04520000000002</v>
      </c>
      <c r="B13" s="2">
        <v>3.0000000000000001E-3</v>
      </c>
      <c r="C13" s="3">
        <f t="shared" ca="1" si="0"/>
        <v>2.9166941353390165E-3</v>
      </c>
      <c r="D13" s="4">
        <f t="shared" ca="1" si="1"/>
        <v>2.8561741751265473</v>
      </c>
      <c r="E13" s="1">
        <v>358.69380000000001</v>
      </c>
      <c r="F13" s="5">
        <v>2.8E-3</v>
      </c>
      <c r="G13" s="3">
        <f t="shared" ca="1" si="5"/>
        <v>2.9984899558651566E-3</v>
      </c>
      <c r="H13" s="4">
        <f t="shared" ca="1" si="2"/>
        <v>6.6196638570325357</v>
      </c>
      <c r="I13" s="1">
        <v>347.83339999999998</v>
      </c>
      <c r="J13" s="5">
        <v>2.7000000000000001E-3</v>
      </c>
      <c r="K13" s="3">
        <f t="shared" ca="1" si="3"/>
        <v>2.8786122758359851E-3</v>
      </c>
      <c r="L13" s="4">
        <f t="shared" ca="1" si="4"/>
        <v>6.2048049101754685</v>
      </c>
      <c r="M13" s="14"/>
    </row>
    <row r="14" spans="1:13" x14ac:dyDescent="0.2">
      <c r="A14" s="1"/>
      <c r="B14" s="5"/>
      <c r="D14" s="6"/>
      <c r="E14" s="7"/>
      <c r="F14" s="5"/>
      <c r="I14" s="7"/>
      <c r="J14" s="5"/>
      <c r="M14" s="14"/>
    </row>
    <row r="15" spans="1:13" x14ac:dyDescent="0.2">
      <c r="A15" s="1"/>
      <c r="B15" s="5"/>
      <c r="D15" s="6"/>
      <c r="E15" s="7"/>
      <c r="F15" s="5"/>
      <c r="I15" s="7"/>
      <c r="J15" s="5"/>
      <c r="M15" s="14"/>
    </row>
    <row r="16" spans="1:13" x14ac:dyDescent="0.2">
      <c r="A16" s="1">
        <v>19.083100000000002</v>
      </c>
      <c r="B16" s="5">
        <v>3.5999999999999999E-3</v>
      </c>
      <c r="C16" s="3">
        <f ca="1">($C$21*$C$22)/SQRT(($C$21^2)*(SIN(RADIANS(A16)))^2+($C$22)^2*(COS(RADIANS(A16)))^2)</f>
        <v>3.4806729801052619E-3</v>
      </c>
      <c r="D16" s="4">
        <f ca="1">(ABS(B16-C16)/C16) * 100</f>
        <v>3.4282743761561116</v>
      </c>
      <c r="E16" s="1">
        <v>3.5015000000000001</v>
      </c>
      <c r="F16" s="5">
        <v>3.2000000000000002E-3</v>
      </c>
      <c r="G16" s="3">
        <f ca="1">($C$21*$C$22)/SQRT(($C$21^2)*(SIN(RADIANS(E16)))^2+($C$22)^2*(COS(RADIANS(E16)))^2)</f>
        <v>3.9778054087792327E-3</v>
      </c>
      <c r="H16" s="4">
        <f ca="1">(ABS(F16-G16)/G16) * 100</f>
        <v>19.553631433618492</v>
      </c>
      <c r="I16" s="1">
        <v>1.504</v>
      </c>
      <c r="J16" s="5">
        <v>2.8999999999999998E-3</v>
      </c>
      <c r="K16" s="3">
        <f ca="1">($C$21*$C$22)/SQRT(($C$21^2)*(SIN(RADIANS(I16)))^2+($C$22)^2*(COS(RADIANS(I16)))^2)</f>
        <v>3.9958730483228011E-3</v>
      </c>
      <c r="L16" s="4">
        <f ca="1">(ABS(J16-K16)/K16) * 100</f>
        <v>27.425121746116915</v>
      </c>
      <c r="M16" s="14"/>
    </row>
    <row r="17" spans="1:13" x14ac:dyDescent="0.2">
      <c r="A17" s="1">
        <v>34.331299999999999</v>
      </c>
      <c r="B17" s="5">
        <v>3.5999999999999999E-3</v>
      </c>
      <c r="C17" s="3">
        <f t="shared" ref="C17:C27" ca="1" si="6">($C$21*$C$22)/SQRT(($C$21^2)*(SIN(RADIANS(A17)))^2+($C$22)^2*(COS(RADIANS(A17)))^2)</f>
        <v>2.8613715971804051E-3</v>
      </c>
      <c r="D17" s="4">
        <f t="shared" ref="D17:D27" ca="1" si="7">(ABS(B17-C17)/C17) * 100</f>
        <v>25.813788168843189</v>
      </c>
      <c r="E17" s="1">
        <v>34.1815</v>
      </c>
      <c r="F17" s="5">
        <v>2.3E-3</v>
      </c>
      <c r="G17" s="3">
        <f t="shared" ref="G17:G27" ca="1" si="8">($C$21*$C$22)/SQRT(($C$21^2)*(SIN(RADIANS(E17)))^2+($C$22)^2*(COS(RADIANS(E17)))^2)</f>
        <v>2.8667297785463894E-3</v>
      </c>
      <c r="H17" s="4">
        <f t="shared" ref="H17:H27" ca="1" si="9">(ABS(F17-G17)/G17) * 100</f>
        <v>19.769208203284396</v>
      </c>
      <c r="I17" s="1">
        <v>34.1815</v>
      </c>
      <c r="J17" s="5">
        <v>2.3E-3</v>
      </c>
      <c r="K17" s="3">
        <f ca="1">($C$21*$C$22)/SQRT(($C$21^2)*(SIN(RADIANS(I17)))^2+($C$22)^2*(COS(RADIANS(I17)))^2)</f>
        <v>2.8667297785463894E-3</v>
      </c>
      <c r="L17" s="4">
        <f t="shared" ref="L17:L27" ca="1" si="10">(ABS(J17-K17)/K17) * 100</f>
        <v>19.769208203284396</v>
      </c>
      <c r="M17" s="14"/>
    </row>
    <row r="18" spans="1:13" x14ac:dyDescent="0.2">
      <c r="A18" s="1">
        <v>73.548100000000005</v>
      </c>
      <c r="B18" s="5">
        <v>2.8999999999999998E-3</v>
      </c>
      <c r="C18" s="3">
        <f t="shared" ca="1" si="6"/>
        <v>2.0630137525399776E-3</v>
      </c>
      <c r="D18" s="4">
        <f t="shared" ca="1" si="7"/>
        <v>40.571045463440406</v>
      </c>
      <c r="E18" s="1">
        <v>62.216200000000001</v>
      </c>
      <c r="F18" s="5">
        <v>2.2000000000000001E-3</v>
      </c>
      <c r="G18" s="3">
        <f t="shared" ca="1" si="8"/>
        <v>2.1860370660074192E-3</v>
      </c>
      <c r="H18" s="4">
        <f t="shared" ca="1" si="9"/>
        <v>0.63873271911545648</v>
      </c>
      <c r="I18" s="1">
        <v>62.164700000000003</v>
      </c>
      <c r="J18" s="5">
        <v>1.9E-3</v>
      </c>
      <c r="K18" s="3">
        <f t="shared" ref="K18:K27" ca="1" si="11">($C$21*$C$22)/SQRT(($C$21^2)*(SIN(RADIANS(I18)))^2+($C$22)^2*(COS(RADIANS(I18)))^2)</f>
        <v>2.1867639376598985E-3</v>
      </c>
      <c r="L18" s="4">
        <f t="shared" ca="1" si="10"/>
        <v>13.113621123950422</v>
      </c>
      <c r="M18" s="14"/>
    </row>
    <row r="19" spans="1:13" x14ac:dyDescent="0.2">
      <c r="A19" s="1">
        <v>90.396699999999996</v>
      </c>
      <c r="B19" s="5">
        <v>2.8E-3</v>
      </c>
      <c r="C19" s="3">
        <f t="shared" ca="1" si="6"/>
        <v>2.0000359538308241E-3</v>
      </c>
      <c r="D19" s="4">
        <f t="shared" ca="1" si="7"/>
        <v>39.99748327708523</v>
      </c>
      <c r="E19" s="1">
        <v>92.552000000000007</v>
      </c>
      <c r="F19" s="5">
        <v>2.2000000000000001E-3</v>
      </c>
      <c r="G19" s="3">
        <f t="shared" ca="1" si="8"/>
        <v>2.0014885889033896E-3</v>
      </c>
      <c r="H19" s="4">
        <f t="shared" ca="1" si="9"/>
        <v>9.9181885021575038</v>
      </c>
      <c r="I19" s="1">
        <v>111.206</v>
      </c>
      <c r="J19" s="5">
        <v>1.9E-3</v>
      </c>
      <c r="K19" s="3">
        <f t="shared" ca="1" si="11"/>
        <v>2.1060009275674623E-3</v>
      </c>
      <c r="L19" s="4">
        <f t="shared" ca="1" si="10"/>
        <v>9.7816161840633082</v>
      </c>
      <c r="M19" s="14"/>
    </row>
    <row r="20" spans="1:13" x14ac:dyDescent="0.2">
      <c r="A20" s="1">
        <v>135.4485</v>
      </c>
      <c r="B20" s="5">
        <v>3.5000000000000001E-3</v>
      </c>
      <c r="C20" s="3">
        <f t="shared" ca="1" si="6"/>
        <v>2.5417877714046496E-3</v>
      </c>
      <c r="D20" s="4">
        <f t="shared" ca="1" si="7"/>
        <v>37.69835701372584</v>
      </c>
      <c r="E20" s="1">
        <v>146.32929999999999</v>
      </c>
      <c r="F20" s="5">
        <v>2.8999999999999998E-3</v>
      </c>
      <c r="G20" s="3">
        <f t="shared" ca="1" si="8"/>
        <v>2.8851431915985237E-3</v>
      </c>
      <c r="H20" s="4">
        <f t="shared" ca="1" si="9"/>
        <v>0.51494180409273405</v>
      </c>
      <c r="I20" s="1">
        <v>141.65</v>
      </c>
      <c r="J20" s="5">
        <v>2.3E-3</v>
      </c>
      <c r="K20" s="3">
        <f t="shared" ca="1" si="11"/>
        <v>2.7248579806596223E-3</v>
      </c>
      <c r="L20" s="4">
        <f t="shared" ca="1" si="10"/>
        <v>15.59193116394178</v>
      </c>
      <c r="M20" s="14"/>
    </row>
    <row r="21" spans="1:13" x14ac:dyDescent="0.2">
      <c r="A21" s="1">
        <v>176.3235</v>
      </c>
      <c r="B21" s="5">
        <v>3.7000000000000002E-3</v>
      </c>
      <c r="C21" s="3">
        <f t="shared" ca="1" si="6"/>
        <v>3.9755553586562666E-3</v>
      </c>
      <c r="D21" s="4">
        <f t="shared" ca="1" si="7"/>
        <v>6.9312418969661591</v>
      </c>
      <c r="E21" s="1">
        <v>174.99029999999999</v>
      </c>
      <c r="F21" s="5">
        <v>3.3E-3</v>
      </c>
      <c r="G21" s="3">
        <f t="shared" ca="1" si="8"/>
        <v>3.9550170408507307E-3</v>
      </c>
      <c r="H21" s="4">
        <f t="shared" ca="1" si="9"/>
        <v>16.561674300898471</v>
      </c>
      <c r="I21" s="1">
        <v>158.054</v>
      </c>
      <c r="J21" s="5">
        <v>2.8999999999999998E-3</v>
      </c>
      <c r="K21" s="3">
        <f t="shared" ca="1" si="11"/>
        <v>3.3578747356632168E-3</v>
      </c>
      <c r="L21" s="4">
        <f t="shared" ca="1" si="10"/>
        <v>13.635849211414428</v>
      </c>
      <c r="M21" s="14"/>
    </row>
    <row r="22" spans="1:13" x14ac:dyDescent="0.2">
      <c r="A22" s="1">
        <v>191.47</v>
      </c>
      <c r="B22" s="5">
        <v>3.8999999999999998E-3</v>
      </c>
      <c r="C22" s="3">
        <f t="shared" ca="1" si="6"/>
        <v>3.7819589874202204E-3</v>
      </c>
      <c r="D22" s="4">
        <f t="shared" ca="1" si="7"/>
        <v>3.1211605671138822</v>
      </c>
      <c r="E22" s="1">
        <v>191.19049999999999</v>
      </c>
      <c r="F22" s="5">
        <v>3.2000000000000002E-3</v>
      </c>
      <c r="G22" s="3">
        <f t="shared" ca="1" si="8"/>
        <v>3.7915262975700488E-3</v>
      </c>
      <c r="H22" s="4">
        <f t="shared" ca="1" si="9"/>
        <v>15.60127112791363</v>
      </c>
      <c r="I22" s="1">
        <v>202.45240000000001</v>
      </c>
      <c r="J22" s="5">
        <v>2.8999999999999998E-3</v>
      </c>
      <c r="K22" s="3">
        <f t="shared" ca="1" si="11"/>
        <v>3.3361390133809332E-3</v>
      </c>
      <c r="L22" s="4">
        <f t="shared" ca="1" si="10"/>
        <v>13.073166664567085</v>
      </c>
      <c r="M22" s="14"/>
    </row>
    <row r="23" spans="1:13" x14ac:dyDescent="0.2">
      <c r="A23" s="1">
        <v>211.46690000000001</v>
      </c>
      <c r="B23" s="5">
        <v>3.0999999999999999E-3</v>
      </c>
      <c r="C23" s="3">
        <f t="shared" ca="1" si="6"/>
        <v>2.9670598527689871E-3</v>
      </c>
      <c r="D23" s="4">
        <f t="shared" ca="1" si="7"/>
        <v>4.4805347322854763</v>
      </c>
      <c r="E23" s="1">
        <v>215.15889999999999</v>
      </c>
      <c r="F23" s="5">
        <v>2.8999999999999998E-3</v>
      </c>
      <c r="G23" s="3">
        <f t="shared" ca="1" si="8"/>
        <v>2.8321142011341139E-3</v>
      </c>
      <c r="H23" s="4">
        <f t="shared" ca="1" si="9"/>
        <v>2.3970007579038026</v>
      </c>
      <c r="I23" s="1">
        <v>229.10149999999999</v>
      </c>
      <c r="J23" s="5">
        <v>2.5999999999999999E-3</v>
      </c>
      <c r="K23" s="3">
        <f t="shared" ca="1" si="11"/>
        <v>2.4280262544548619E-3</v>
      </c>
      <c r="L23" s="4">
        <f t="shared" ca="1" si="10"/>
        <v>7.0828618607235505</v>
      </c>
      <c r="M23" s="14"/>
    </row>
    <row r="24" spans="1:13" x14ac:dyDescent="0.2">
      <c r="A24" s="1">
        <v>267.09480000000002</v>
      </c>
      <c r="B24" s="5">
        <v>2.5999999999999999E-3</v>
      </c>
      <c r="C24" s="3">
        <f t="shared" ca="1" si="6"/>
        <v>2.0019294073919044E-3</v>
      </c>
      <c r="D24" s="4">
        <f t="shared" ca="1" si="7"/>
        <v>29.874709387842824</v>
      </c>
      <c r="E24" s="1">
        <v>267.09480000000002</v>
      </c>
      <c r="F24" s="5">
        <v>2.5999999999999999E-3</v>
      </c>
      <c r="G24" s="3">
        <f t="shared" ca="1" si="8"/>
        <v>2.0019294073919044E-3</v>
      </c>
      <c r="H24" s="4">
        <f t="shared" ca="1" si="9"/>
        <v>29.874709387842824</v>
      </c>
      <c r="I24" s="1">
        <v>260.22910000000002</v>
      </c>
      <c r="J24" s="5">
        <v>2.5000000000000001E-3</v>
      </c>
      <c r="K24" s="3">
        <f t="shared" ca="1" si="11"/>
        <v>2.0219572264342776E-3</v>
      </c>
      <c r="L24" s="4">
        <f t="shared" ca="1" si="10"/>
        <v>23.642575981132456</v>
      </c>
    </row>
    <row r="25" spans="1:13" x14ac:dyDescent="0.2">
      <c r="A25" s="1">
        <v>293.7235</v>
      </c>
      <c r="B25" s="5">
        <v>2.3E-3</v>
      </c>
      <c r="C25" s="3">
        <f t="shared" ca="1" si="6"/>
        <v>2.1337027133443666E-3</v>
      </c>
      <c r="D25" s="4">
        <f t="shared" ca="1" si="7"/>
        <v>7.7938358336236524</v>
      </c>
      <c r="E25" s="1">
        <v>293.7235</v>
      </c>
      <c r="F25" s="5">
        <v>2.3E-3</v>
      </c>
      <c r="G25" s="3">
        <f t="shared" ca="1" si="8"/>
        <v>2.1337027133443666E-3</v>
      </c>
      <c r="H25" s="4">
        <f t="shared" ca="1" si="9"/>
        <v>7.7938358336236524</v>
      </c>
      <c r="I25" s="1">
        <v>293.45699999999999</v>
      </c>
      <c r="J25" s="5">
        <v>2E-3</v>
      </c>
      <c r="K25" s="3">
        <f t="shared" ca="1" si="11"/>
        <v>2.1306024545104519E-3</v>
      </c>
      <c r="L25" s="4">
        <f t="shared" ca="1" si="10"/>
        <v>6.1298368559544532</v>
      </c>
    </row>
    <row r="26" spans="1:13" x14ac:dyDescent="0.2">
      <c r="A26" s="1">
        <v>318.90600000000001</v>
      </c>
      <c r="B26" s="5">
        <v>3.5999999999999999E-3</v>
      </c>
      <c r="C26" s="3">
        <f t="shared" ca="1" si="6"/>
        <v>2.639752052766977E-3</v>
      </c>
      <c r="D26" s="4">
        <f t="shared" ca="1" si="7"/>
        <v>36.376444758381574</v>
      </c>
      <c r="E26" s="1">
        <v>328.86900000000003</v>
      </c>
      <c r="F26" s="5">
        <v>3.0999999999999999E-3</v>
      </c>
      <c r="G26" s="3">
        <f t="shared" ca="1" si="8"/>
        <v>2.9798878514118127E-3</v>
      </c>
      <c r="H26" s="4">
        <f t="shared" ca="1" si="9"/>
        <v>4.0307607056849628</v>
      </c>
      <c r="I26" s="1">
        <v>322.5557</v>
      </c>
      <c r="J26" s="5">
        <v>2.2000000000000001E-3</v>
      </c>
      <c r="K26" s="3">
        <f t="shared" ca="1" si="11"/>
        <v>2.7543956555510104E-3</v>
      </c>
      <c r="L26" s="4">
        <f t="shared" ca="1" si="10"/>
        <v>20.127669546447375</v>
      </c>
    </row>
    <row r="27" spans="1:13" x14ac:dyDescent="0.2">
      <c r="A27" s="1">
        <v>350.00819999999999</v>
      </c>
      <c r="B27" s="5">
        <v>3.7000000000000002E-3</v>
      </c>
      <c r="C27" s="3">
        <f t="shared" ca="1" si="6"/>
        <v>3.8307529198838785E-3</v>
      </c>
      <c r="D27" s="4">
        <f t="shared" ca="1" si="7"/>
        <v>3.4132433654280634</v>
      </c>
      <c r="E27" s="1">
        <v>337.76670000000001</v>
      </c>
      <c r="F27" s="5">
        <v>3.2000000000000002E-3</v>
      </c>
      <c r="G27" s="3">
        <f t="shared" ca="1" si="8"/>
        <v>3.3455393735293136E-3</v>
      </c>
      <c r="H27" s="4">
        <f t="shared" ca="1" si="9"/>
        <v>4.3502514028337211</v>
      </c>
      <c r="I27" s="1">
        <v>353.70479999999998</v>
      </c>
      <c r="J27" s="5">
        <v>2.8E-3</v>
      </c>
      <c r="K27" s="3">
        <f t="shared" ca="1" si="11"/>
        <v>3.9297546006018241E-3</v>
      </c>
      <c r="L27" s="4">
        <f t="shared" ca="1" si="10"/>
        <v>28.748731547481547</v>
      </c>
    </row>
    <row r="28" spans="1:13" x14ac:dyDescent="0.2">
      <c r="A28" s="1"/>
      <c r="B28" s="5"/>
      <c r="D28" s="6"/>
      <c r="E28" s="7"/>
      <c r="F28" s="5"/>
      <c r="I28" s="7"/>
      <c r="J28" s="5"/>
    </row>
    <row r="29" spans="1:13" x14ac:dyDescent="0.2">
      <c r="A29" s="1"/>
      <c r="B29" s="8" t="s">
        <v>0</v>
      </c>
      <c r="C29" s="9"/>
      <c r="D29" s="9"/>
      <c r="E29" s="10"/>
      <c r="F29" s="5"/>
      <c r="I29" s="7"/>
      <c r="J29" s="5"/>
    </row>
    <row r="30" spans="1:13" x14ac:dyDescent="0.2">
      <c r="A30" s="1">
        <v>4.819</v>
      </c>
      <c r="B30" s="11">
        <v>4.3E-3</v>
      </c>
      <c r="C30" s="3">
        <f ca="1">($C$36*$C$37)/SQRT(($C$36^2)*(SIN(RADIANS(A29)))^2+($C$37)^2*(COS(RADIANS(A29)))^2)</f>
        <v>4.5000000000000005E-3</v>
      </c>
      <c r="D30" s="4">
        <f ca="1">(ABS(B30-C30)/C30) * 100</f>
        <v>4.4444444444444553</v>
      </c>
      <c r="E30" s="1">
        <v>16.2088</v>
      </c>
      <c r="F30" s="5">
        <v>3.2000000000000002E-3</v>
      </c>
      <c r="G30" s="3">
        <f t="shared" ref="G30:G41" ca="1" si="12">($C$36*$C$37)/SQRT(($C$36^2)*(SIN(RADIANS(E30)))^2+($C$37)^2*(COS(RADIANS(E30)))^2)</f>
        <v>4.0513339170340354E-3</v>
      </c>
      <c r="H30" s="4">
        <f ca="1">(ABS(F30-G30)/G30) * 100</f>
        <v>21.013669435011497</v>
      </c>
      <c r="I30" s="1">
        <v>1.504</v>
      </c>
      <c r="J30" s="5">
        <v>2.8999999999999998E-3</v>
      </c>
      <c r="K30" s="3">
        <f t="shared" ref="K30:K41" ca="1" si="13">($C$36*$C$37)/SQRT(($C$36^2)*(SIN(RADIANS(I30)))^2+($C$37)^2*(COS(RADIANS(I30)))^2)</f>
        <v>4.4953571793631521E-3</v>
      </c>
      <c r="L30" s="4">
        <f ca="1">(ABS(J30-K30)/K30) * 100</f>
        <v>35.488997107659493</v>
      </c>
    </row>
    <row r="31" spans="1:13" x14ac:dyDescent="0.2">
      <c r="A31" s="1">
        <v>44.639499999999998</v>
      </c>
      <c r="B31" s="11">
        <v>3.5999999999999999E-3</v>
      </c>
      <c r="C31" s="3">
        <f ca="1">($C$36*$C$37)/SQRT(($C$36^2)*(SIN(RADIANS(A30)))^2+($C$37)^2*(COS(RADIANS(A30)))^2)</f>
        <v>4.4531059376233311E-3</v>
      </c>
      <c r="D31" s="4">
        <f t="shared" ref="D31:D41" ca="1" si="14">(ABS(B31-C31)/C31) * 100</f>
        <v>19.157548676657864</v>
      </c>
      <c r="E31" s="1">
        <v>38.5867</v>
      </c>
      <c r="F31" s="5">
        <v>3.3E-3</v>
      </c>
      <c r="G31" s="3">
        <f t="shared" ca="1" si="12"/>
        <v>3.0569141175631402E-3</v>
      </c>
      <c r="H31" s="4">
        <f t="shared" ref="H31:H41" ca="1" si="15">(ABS(F31-G31)/G31) * 100</f>
        <v>7.9520023490433855</v>
      </c>
      <c r="I31" s="1">
        <v>34.1815</v>
      </c>
      <c r="J31" s="5">
        <v>2.3E-3</v>
      </c>
      <c r="K31" s="3">
        <f t="shared" ca="1" si="13"/>
        <v>3.2250710008646889E-3</v>
      </c>
      <c r="L31" s="4">
        <f t="shared" ref="L31:L41" ca="1" si="16">(ABS(J31-K31)/K31) * 100</f>
        <v>28.683740625141702</v>
      </c>
    </row>
    <row r="32" spans="1:13" x14ac:dyDescent="0.2">
      <c r="A32" s="1">
        <v>62.326999999999998</v>
      </c>
      <c r="B32" s="11">
        <v>3.0999999999999999E-3</v>
      </c>
      <c r="C32" s="3">
        <f t="shared" ref="C32:C41" ca="1" si="17">($C$36*$C$37)/SQRT(($C$36^2)*(SIN(RADIANS(A31)))^2+($C$37)^2*(COS(RADIANS(A31)))^2)</f>
        <v>2.856855091643175E-3</v>
      </c>
      <c r="D32" s="4">
        <f t="shared" ca="1" si="14"/>
        <v>8.5109289955961849</v>
      </c>
      <c r="E32" s="1">
        <v>62.933199999999999</v>
      </c>
      <c r="F32" s="5">
        <v>2.8E-3</v>
      </c>
      <c r="G32" s="3">
        <f t="shared" ca="1" si="12"/>
        <v>2.4480953297716821E-3</v>
      </c>
      <c r="H32" s="4">
        <f t="shared" ca="1" si="15"/>
        <v>14.374631001854723</v>
      </c>
      <c r="I32" s="1">
        <v>69.156899999999993</v>
      </c>
      <c r="J32" s="5">
        <v>2.2000000000000001E-3</v>
      </c>
      <c r="K32" s="3">
        <f t="shared" ca="1" si="13"/>
        <v>2.3650829489897237E-3</v>
      </c>
      <c r="L32" s="4">
        <f t="shared" ca="1" si="16"/>
        <v>6.9800067291610617</v>
      </c>
    </row>
    <row r="33" spans="1:12" x14ac:dyDescent="0.2">
      <c r="A33" s="1">
        <v>115.23180000000001</v>
      </c>
      <c r="B33" s="11">
        <v>3.0999999999999999E-3</v>
      </c>
      <c r="C33" s="3">
        <f t="shared" ca="1" si="17"/>
        <v>2.4575385571521825E-3</v>
      </c>
      <c r="D33" s="4">
        <f t="shared" ca="1" si="14"/>
        <v>26.142476624753652</v>
      </c>
      <c r="E33" s="1">
        <v>104.8883</v>
      </c>
      <c r="F33" s="5">
        <v>2.7000000000000001E-3</v>
      </c>
      <c r="G33" s="3">
        <f t="shared" ca="1" si="12"/>
        <v>2.3078584542969216E-3</v>
      </c>
      <c r="H33" s="4">
        <f t="shared" ca="1" si="15"/>
        <v>16.991576973577555</v>
      </c>
      <c r="I33" s="1">
        <v>100.87479999999999</v>
      </c>
      <c r="J33" s="5">
        <v>2.0999999999999999E-3</v>
      </c>
      <c r="K33" s="3">
        <f t="shared" ca="1" si="13"/>
        <v>2.2806473710523835E-3</v>
      </c>
      <c r="L33" s="4">
        <f t="shared" ca="1" si="16"/>
        <v>7.9208812964814275</v>
      </c>
    </row>
    <row r="34" spans="1:12" x14ac:dyDescent="0.2">
      <c r="A34" s="1">
        <v>133.26240000000001</v>
      </c>
      <c r="B34" s="11">
        <v>3.8E-3</v>
      </c>
      <c r="C34" s="3">
        <f t="shared" ca="1" si="17"/>
        <v>2.42101656628742E-3</v>
      </c>
      <c r="D34" s="4">
        <f t="shared" ca="1" si="14"/>
        <v>56.958859882038041</v>
      </c>
      <c r="E34" s="1">
        <v>142.8312</v>
      </c>
      <c r="F34" s="5">
        <v>3.2000000000000002E-3</v>
      </c>
      <c r="G34" s="3">
        <f t="shared" ca="1" si="12"/>
        <v>3.1089634938676453E-3</v>
      </c>
      <c r="H34" s="4">
        <f t="shared" ca="1" si="15"/>
        <v>2.9281947604699163</v>
      </c>
      <c r="I34" s="1">
        <v>141.65</v>
      </c>
      <c r="J34" s="5">
        <v>2.3E-3</v>
      </c>
      <c r="K34" s="3">
        <f t="shared" ca="1" si="13"/>
        <v>3.0654652282420757E-3</v>
      </c>
      <c r="L34" s="4">
        <f t="shared" ca="1" si="16"/>
        <v>24.970605479059373</v>
      </c>
    </row>
    <row r="35" spans="1:12" x14ac:dyDescent="0.2">
      <c r="A35" s="1">
        <v>168.9871</v>
      </c>
      <c r="B35" s="11">
        <v>4.4000000000000003E-3</v>
      </c>
      <c r="C35" s="3">
        <f t="shared" ca="1" si="17"/>
        <v>2.7956649009928166E-3</v>
      </c>
      <c r="D35" s="4">
        <f t="shared" ca="1" si="14"/>
        <v>57.386530783336752</v>
      </c>
      <c r="E35" s="1">
        <v>176.3235</v>
      </c>
      <c r="F35" s="5">
        <v>3.7000000000000002E-3</v>
      </c>
      <c r="G35" s="3">
        <f t="shared" ca="1" si="12"/>
        <v>4.4724997784883003E-3</v>
      </c>
      <c r="H35" s="4">
        <f t="shared" ca="1" si="15"/>
        <v>17.272215019525483</v>
      </c>
      <c r="I35" s="1">
        <v>169.709</v>
      </c>
      <c r="J35" s="5">
        <v>3.2000000000000002E-3</v>
      </c>
      <c r="K35" s="3">
        <f t="shared" ca="1" si="13"/>
        <v>4.2989042493594863E-3</v>
      </c>
      <c r="L35" s="4">
        <f t="shared" ca="1" si="16"/>
        <v>25.562426739865558</v>
      </c>
    </row>
    <row r="36" spans="1:12" x14ac:dyDescent="0.2">
      <c r="A36" s="1">
        <v>191.47</v>
      </c>
      <c r="B36" s="11">
        <v>3.8999999999999998E-3</v>
      </c>
      <c r="C36" s="3">
        <f t="shared" ca="1" si="17"/>
        <v>4.2722168323936554E-3</v>
      </c>
      <c r="D36" s="4">
        <f t="shared" ca="1" si="14"/>
        <v>8.7124986159728337</v>
      </c>
      <c r="E36" s="1">
        <v>191.47</v>
      </c>
      <c r="F36" s="5">
        <v>3.8999999999999998E-3</v>
      </c>
      <c r="G36" s="3">
        <f t="shared" ca="1" si="12"/>
        <v>4.2547038608477484E-3</v>
      </c>
      <c r="H36" s="4">
        <f t="shared" ca="1" si="15"/>
        <v>8.3367461625654471</v>
      </c>
      <c r="I36" s="1">
        <v>202.45240000000001</v>
      </c>
      <c r="J36" s="5">
        <v>2.8999999999999998E-3</v>
      </c>
      <c r="K36" s="3">
        <f t="shared" ca="1" si="13"/>
        <v>3.7531563900535503E-3</v>
      </c>
      <c r="L36" s="4">
        <f t="shared" ca="1" si="16"/>
        <v>22.731703701837418</v>
      </c>
    </row>
    <row r="37" spans="1:12" x14ac:dyDescent="0.2">
      <c r="A37" s="1">
        <v>216.2893</v>
      </c>
      <c r="B37" s="11">
        <v>3.5000000000000001E-3</v>
      </c>
      <c r="C37" s="3">
        <f t="shared" ca="1" si="17"/>
        <v>4.2547038608477484E-3</v>
      </c>
      <c r="D37" s="4">
        <f t="shared" ca="1" si="14"/>
        <v>17.738105530507447</v>
      </c>
      <c r="E37" s="1">
        <v>211.46690000000001</v>
      </c>
      <c r="F37" s="5">
        <v>3.0999999999999999E-3</v>
      </c>
      <c r="G37" s="3">
        <f t="shared" ca="1" si="12"/>
        <v>3.3379423343651115E-3</v>
      </c>
      <c r="H37" s="4">
        <f t="shared" ca="1" si="15"/>
        <v>7.1284135713018282</v>
      </c>
      <c r="I37" s="1">
        <v>229.10149999999999</v>
      </c>
      <c r="J37" s="5">
        <v>2.5999999999999999E-3</v>
      </c>
      <c r="K37" s="3">
        <f t="shared" ca="1" si="13"/>
        <v>2.7315295362617203E-3</v>
      </c>
      <c r="L37" s="4">
        <f t="shared" ca="1" si="16"/>
        <v>4.815233901579087</v>
      </c>
    </row>
    <row r="38" spans="1:12" x14ac:dyDescent="0.2">
      <c r="A38" s="1">
        <v>267.09480000000002</v>
      </c>
      <c r="B38" s="11">
        <v>2.5999999999999999E-3</v>
      </c>
      <c r="C38" s="3">
        <f t="shared" ca="1" si="17"/>
        <v>3.1422434054211076E-3</v>
      </c>
      <c r="D38" s="4">
        <f t="shared" ca="1" si="14"/>
        <v>17.256569127827927</v>
      </c>
      <c r="E38" s="1">
        <v>267.09480000000002</v>
      </c>
      <c r="F38" s="5">
        <v>2.5999999999999999E-3</v>
      </c>
      <c r="G38" s="3">
        <f t="shared" ca="1" si="12"/>
        <v>2.2521705833158925E-3</v>
      </c>
      <c r="H38" s="4">
        <f t="shared" ca="1" si="15"/>
        <v>15.444186122526951</v>
      </c>
      <c r="I38" s="1">
        <v>246.97120000000001</v>
      </c>
      <c r="J38" s="5">
        <v>2.3E-3</v>
      </c>
      <c r="K38" s="3">
        <f t="shared" ca="1" si="13"/>
        <v>2.3914182674542712E-3</v>
      </c>
      <c r="L38" s="4">
        <f t="shared" ca="1" si="16"/>
        <v>3.8227636168217618</v>
      </c>
    </row>
    <row r="39" spans="1:12" x14ac:dyDescent="0.2">
      <c r="A39" s="1">
        <v>299.56900000000002</v>
      </c>
      <c r="B39" s="11">
        <v>3.2000000000000002E-3</v>
      </c>
      <c r="C39" s="3">
        <f t="shared" ca="1" si="17"/>
        <v>2.2521705833158925E-3</v>
      </c>
      <c r="D39" s="4">
        <f t="shared" ca="1" si="14"/>
        <v>42.085152150802415</v>
      </c>
      <c r="E39" s="1">
        <v>293.7235</v>
      </c>
      <c r="F39" s="5">
        <v>2.3E-3</v>
      </c>
      <c r="G39" s="3">
        <f t="shared" ca="1" si="12"/>
        <v>2.4004155525124125E-3</v>
      </c>
      <c r="H39" s="4">
        <f t="shared" ca="1" si="15"/>
        <v>4.1832570367789801</v>
      </c>
      <c r="I39" s="1">
        <v>288.4889</v>
      </c>
      <c r="J39" s="5">
        <v>2.3E-3</v>
      </c>
      <c r="K39" s="3">
        <f t="shared" ca="1" si="13"/>
        <v>2.3399752937163219E-3</v>
      </c>
      <c r="L39" s="4">
        <f t="shared" ca="1" si="16"/>
        <v>1.7083639226307221</v>
      </c>
    </row>
    <row r="40" spans="1:12" x14ac:dyDescent="0.2">
      <c r="A40" s="1">
        <v>318.90600000000001</v>
      </c>
      <c r="B40" s="11">
        <v>3.5999999999999999E-3</v>
      </c>
      <c r="C40" s="3">
        <f t="shared" ca="1" si="17"/>
        <v>2.488711917889999E-3</v>
      </c>
      <c r="D40" s="4">
        <f t="shared" ca="1" si="14"/>
        <v>44.653142620548167</v>
      </c>
      <c r="E40" s="1">
        <v>326.09609999999998</v>
      </c>
      <c r="F40" s="5">
        <v>3.0999999999999999E-3</v>
      </c>
      <c r="G40" s="3">
        <f t="shared" ca="1" si="12"/>
        <v>3.2362981436690141E-3</v>
      </c>
      <c r="H40" s="4">
        <f t="shared" ca="1" si="15"/>
        <v>4.2115447223441533</v>
      </c>
      <c r="I40" s="1">
        <v>303.12</v>
      </c>
      <c r="J40" s="5">
        <v>2.3E-3</v>
      </c>
      <c r="K40" s="3">
        <f t="shared" ca="1" si="13"/>
        <v>2.5540329659026694E-3</v>
      </c>
      <c r="L40" s="4">
        <f t="shared" ca="1" si="16"/>
        <v>9.9463463977994042</v>
      </c>
    </row>
    <row r="41" spans="1:12" x14ac:dyDescent="0.2">
      <c r="A41" s="1">
        <v>348.33240000000001</v>
      </c>
      <c r="B41" s="11">
        <v>4.4999999999999997E-3</v>
      </c>
      <c r="C41" s="3">
        <f t="shared" ca="1" si="17"/>
        <v>2.9697210593628491E-3</v>
      </c>
      <c r="D41" s="4">
        <f t="shared" ca="1" si="14"/>
        <v>51.529383064868405</v>
      </c>
      <c r="E41" s="1">
        <v>337.76670000000001</v>
      </c>
      <c r="F41" s="5">
        <v>3.2000000000000002E-3</v>
      </c>
      <c r="G41" s="3">
        <f t="shared" ca="1" si="12"/>
        <v>3.7637317952204786E-3</v>
      </c>
      <c r="H41" s="4">
        <f t="shared" ca="1" si="15"/>
        <v>14.978001246963327</v>
      </c>
      <c r="I41" s="1">
        <v>358.69380000000001</v>
      </c>
      <c r="J41" s="5">
        <v>3.0000000000000001E-3</v>
      </c>
      <c r="K41" s="3">
        <f t="shared" ca="1" si="13"/>
        <v>4.4964965556644606E-3</v>
      </c>
      <c r="L41" s="4">
        <f t="shared" ca="1" si="16"/>
        <v>33.28139001417113</v>
      </c>
    </row>
    <row r="42" spans="1:12" x14ac:dyDescent="0.2">
      <c r="A42" s="10"/>
      <c r="B42" s="11"/>
      <c r="C42" s="12"/>
      <c r="D42" s="12"/>
      <c r="E42" s="13"/>
      <c r="F42" s="5"/>
      <c r="I42" s="7"/>
      <c r="J42" s="5"/>
    </row>
    <row r="43" spans="1:12" x14ac:dyDescent="0.2">
      <c r="A43" s="1"/>
      <c r="B43" s="8"/>
      <c r="C43" s="9"/>
      <c r="D43" s="9"/>
      <c r="E43" s="7"/>
      <c r="F43" s="8"/>
      <c r="I43" s="7"/>
      <c r="J43" s="5"/>
    </row>
    <row r="44" spans="1:12" x14ac:dyDescent="0.2">
      <c r="A44" s="1"/>
      <c r="B44" s="5"/>
      <c r="E44" s="7"/>
      <c r="F44" s="5"/>
      <c r="I44" s="10"/>
      <c r="J44" s="5"/>
    </row>
    <row r="45" spans="1:12" x14ac:dyDescent="0.2">
      <c r="A45" s="1">
        <v>4.819</v>
      </c>
      <c r="B45" s="11">
        <v>4.3E-3</v>
      </c>
      <c r="C45" s="3">
        <f t="shared" ref="C45:C56" ca="1" si="18">($C$51*$C$52)/SQRT(($C$51^2)*(SIN(RADIANS(A45)))^2+($C$52)^2*(COS(RADIANS(A45)))^2)</f>
        <v>4.9478954862481449E-3</v>
      </c>
      <c r="D45" s="4">
        <f ca="1">(ABS(B45-C45)/C45) * 100</f>
        <v>13.094364827407187</v>
      </c>
      <c r="E45" s="1">
        <v>16.2088</v>
      </c>
      <c r="F45" s="5">
        <v>3.2000000000000002E-3</v>
      </c>
      <c r="G45" s="3">
        <f t="shared" ref="G45:G56" ca="1" si="19">($C$51*$C$52)/SQRT(($C$51^2)*(SIN(RADIANS(E45)))^2+($C$52)^2*(COS(RADIANS(E45)))^2)</f>
        <v>4.5014821300378158E-3</v>
      </c>
      <c r="H45" s="4">
        <f ca="1">(ABS(F45-G45)/G45) * 100</f>
        <v>28.912302491510328</v>
      </c>
      <c r="I45" s="1">
        <v>1.504</v>
      </c>
      <c r="J45" s="5">
        <v>2.8999999999999998E-3</v>
      </c>
      <c r="K45" s="3">
        <f t="shared" ref="K45:K56" ca="1" si="20">($C$51*$C$52)/SQRT(($C$51^2)*(SIN(RADIANS(I45)))^2+($C$52)^2*(COS(RADIANS(I45)))^2)</f>
        <v>4.9948413104035022E-3</v>
      </c>
      <c r="L45" s="4">
        <f ca="1">(ABS(J45-K45)/K45) * 100</f>
        <v>41.940097396893542</v>
      </c>
    </row>
    <row r="46" spans="1:12" x14ac:dyDescent="0.2">
      <c r="A46" s="1">
        <v>38.021299999999997</v>
      </c>
      <c r="B46" s="11">
        <v>4.0000000000000001E-3</v>
      </c>
      <c r="C46" s="3">
        <f t="shared" ca="1" si="18"/>
        <v>3.4193684741175411E-3</v>
      </c>
      <c r="D46" s="4">
        <f t="shared" ref="D46:D56" ca="1" si="21">(ABS(B46-C46)/C46) * 100</f>
        <v>16.980665590078189</v>
      </c>
      <c r="E46" s="1">
        <v>38.5867</v>
      </c>
      <c r="F46" s="5">
        <v>3.3E-3</v>
      </c>
      <c r="G46" s="3">
        <f t="shared" ca="1" si="19"/>
        <v>3.3965712417368221E-3</v>
      </c>
      <c r="H46" s="4">
        <f t="shared" ref="H46:H56" ca="1" si="22">(ABS(F46-G46)/G46) * 100</f>
        <v>2.8431978858609432</v>
      </c>
      <c r="I46" s="1">
        <v>34.1815</v>
      </c>
      <c r="J46" s="5">
        <v>2.3E-3</v>
      </c>
      <c r="K46" s="3">
        <f t="shared" ca="1" si="20"/>
        <v>3.5834122231829871E-3</v>
      </c>
      <c r="L46" s="4">
        <f t="shared" ref="L46:L56" ca="1" si="23">(ABS(J46-K46)/K46) * 100</f>
        <v>35.815366562627524</v>
      </c>
    </row>
    <row r="47" spans="1:12" x14ac:dyDescent="0.2">
      <c r="A47" s="1">
        <v>66.976100000000002</v>
      </c>
      <c r="B47" s="11">
        <v>3.3999999999999998E-3</v>
      </c>
      <c r="C47" s="3">
        <f t="shared" ca="1" si="18"/>
        <v>2.6570621030072169E-3</v>
      </c>
      <c r="D47" s="4">
        <f t="shared" ca="1" si="21"/>
        <v>27.960878150041683</v>
      </c>
      <c r="E47" s="1">
        <v>62.933199999999999</v>
      </c>
      <c r="F47" s="5">
        <v>2.8E-3</v>
      </c>
      <c r="G47" s="3">
        <f t="shared" ca="1" si="19"/>
        <v>2.7201059219685354E-3</v>
      </c>
      <c r="H47" s="4">
        <f t="shared" ca="1" si="22"/>
        <v>2.9371679016692633</v>
      </c>
      <c r="I47" s="1">
        <v>69.156899999999993</v>
      </c>
      <c r="J47" s="5">
        <v>2.2000000000000001E-3</v>
      </c>
      <c r="K47" s="3">
        <f t="shared" ca="1" si="20"/>
        <v>2.6278699433219151E-3</v>
      </c>
      <c r="L47" s="4">
        <f t="shared" ca="1" si="23"/>
        <v>16.282006056244949</v>
      </c>
    </row>
    <row r="48" spans="1:12" x14ac:dyDescent="0.2">
      <c r="A48" s="1">
        <v>111.0907</v>
      </c>
      <c r="B48" s="11">
        <v>3.5999999999999999E-3</v>
      </c>
      <c r="C48" s="3">
        <f t="shared" ca="1" si="18"/>
        <v>2.6310200322785613E-3</v>
      </c>
      <c r="D48" s="4">
        <f t="shared" ca="1" si="21"/>
        <v>36.829060814191742</v>
      </c>
      <c r="E48" s="1">
        <v>90.396699999999996</v>
      </c>
      <c r="F48" s="5">
        <v>2.8E-3</v>
      </c>
      <c r="G48" s="3">
        <f t="shared" ca="1" si="19"/>
        <v>2.5000449422885301E-3</v>
      </c>
      <c r="H48" s="4">
        <f t="shared" ca="1" si="22"/>
        <v>11.997986621668185</v>
      </c>
      <c r="I48" s="1">
        <v>111.206</v>
      </c>
      <c r="J48" s="5">
        <v>1.9E-3</v>
      </c>
      <c r="K48" s="3">
        <f t="shared" ca="1" si="20"/>
        <v>2.6325011594593275E-3</v>
      </c>
      <c r="L48" s="4">
        <f t="shared" ca="1" si="23"/>
        <v>27.825292947250635</v>
      </c>
    </row>
    <row r="49" spans="1:12" x14ac:dyDescent="0.2">
      <c r="A49" s="1">
        <v>133.26240000000001</v>
      </c>
      <c r="B49" s="11">
        <v>3.8E-3</v>
      </c>
      <c r="C49" s="3">
        <f t="shared" ca="1" si="18"/>
        <v>3.1062943344364628E-3</v>
      </c>
      <c r="D49" s="4">
        <f t="shared" ca="1" si="21"/>
        <v>22.332258017957198</v>
      </c>
      <c r="E49" s="1">
        <v>142.8312</v>
      </c>
      <c r="F49" s="5">
        <v>3.2000000000000002E-3</v>
      </c>
      <c r="G49" s="3">
        <f t="shared" ca="1" si="19"/>
        <v>3.4544038820751612E-3</v>
      </c>
      <c r="H49" s="4">
        <f t="shared" ca="1" si="22"/>
        <v>7.364624715577067</v>
      </c>
      <c r="I49" s="1">
        <v>141.65</v>
      </c>
      <c r="J49" s="5">
        <v>2.3E-3</v>
      </c>
      <c r="K49" s="3">
        <f t="shared" ca="1" si="20"/>
        <v>3.4060724758245278E-3</v>
      </c>
      <c r="L49" s="4">
        <f t="shared" ca="1" si="23"/>
        <v>32.473544931153427</v>
      </c>
    </row>
    <row r="50" spans="1:12" x14ac:dyDescent="0.2">
      <c r="A50" s="1">
        <v>168.9871</v>
      </c>
      <c r="B50" s="11">
        <v>4.4000000000000003E-3</v>
      </c>
      <c r="C50" s="3">
        <f t="shared" ca="1" si="18"/>
        <v>4.7469075915485062E-3</v>
      </c>
      <c r="D50" s="4">
        <f t="shared" ca="1" si="21"/>
        <v>7.3080755177570236</v>
      </c>
      <c r="E50" s="1">
        <v>167.0094</v>
      </c>
      <c r="F50" s="5">
        <v>3.3999999999999998E-3</v>
      </c>
      <c r="G50" s="3">
        <f t="shared" ca="1" si="19"/>
        <v>4.6592975932482463E-3</v>
      </c>
      <c r="H50" s="4">
        <f t="shared" ca="1" si="22"/>
        <v>27.027627406179967</v>
      </c>
      <c r="I50" s="1">
        <v>175.1626</v>
      </c>
      <c r="J50" s="5">
        <v>2.8999999999999998E-3</v>
      </c>
      <c r="K50" s="3">
        <f t="shared" ca="1" si="20"/>
        <v>4.947504022877614E-3</v>
      </c>
      <c r="L50" s="4">
        <f t="shared" ca="1" si="23"/>
        <v>41.38458530624348</v>
      </c>
    </row>
    <row r="51" spans="1:12" x14ac:dyDescent="0.2">
      <c r="A51" s="1">
        <v>191.47</v>
      </c>
      <c r="B51" s="11">
        <v>3.8999999999999998E-3</v>
      </c>
      <c r="C51" s="3">
        <f t="shared" ca="1" si="18"/>
        <v>4.7274487342752755E-3</v>
      </c>
      <c r="D51" s="4">
        <f t="shared" ca="1" si="21"/>
        <v>17.503071546308892</v>
      </c>
      <c r="E51" s="1">
        <v>183.3236</v>
      </c>
      <c r="F51" s="5">
        <v>3.5000000000000001E-3</v>
      </c>
      <c r="G51" s="3">
        <f t="shared" ca="1" si="19"/>
        <v>4.9749805914530345E-3</v>
      </c>
      <c r="H51" s="4">
        <f t="shared" ca="1" si="22"/>
        <v>29.647966747589649</v>
      </c>
      <c r="I51" s="1">
        <v>202.45240000000001</v>
      </c>
      <c r="J51" s="5">
        <v>2.8999999999999998E-3</v>
      </c>
      <c r="K51" s="3">
        <f t="shared" ca="1" si="20"/>
        <v>4.1701737667261662E-3</v>
      </c>
      <c r="L51" s="4">
        <f t="shared" ca="1" si="23"/>
        <v>30.458533331653665</v>
      </c>
    </row>
    <row r="52" spans="1:12" x14ac:dyDescent="0.2">
      <c r="A52" s="1">
        <v>216.2893</v>
      </c>
      <c r="B52" s="11">
        <v>3.5000000000000001E-3</v>
      </c>
      <c r="C52" s="3">
        <f t="shared" ca="1" si="18"/>
        <v>3.4913815615790077E-3</v>
      </c>
      <c r="D52" s="4">
        <f t="shared" ca="1" si="21"/>
        <v>0.24684894128542689</v>
      </c>
      <c r="E52" s="1">
        <v>211.46690000000001</v>
      </c>
      <c r="F52" s="5">
        <v>3.0999999999999999E-3</v>
      </c>
      <c r="G52" s="3">
        <f t="shared" ca="1" si="19"/>
        <v>3.7088248159612342E-3</v>
      </c>
      <c r="H52" s="4">
        <f t="shared" ca="1" si="22"/>
        <v>16.415572214171629</v>
      </c>
      <c r="I52" s="1">
        <v>229.10149999999999</v>
      </c>
      <c r="J52" s="5">
        <v>2.5999999999999999E-3</v>
      </c>
      <c r="K52" s="3">
        <f t="shared" ca="1" si="20"/>
        <v>3.0350328180685773E-3</v>
      </c>
      <c r="L52" s="4">
        <f t="shared" ca="1" si="23"/>
        <v>14.333710511421158</v>
      </c>
    </row>
    <row r="53" spans="1:12" x14ac:dyDescent="0.2">
      <c r="A53" s="1">
        <v>261.79899999999998</v>
      </c>
      <c r="B53" s="11">
        <v>3.2000000000000002E-3</v>
      </c>
      <c r="C53" s="3">
        <f t="shared" ca="1" si="18"/>
        <v>2.5192973495630194E-3</v>
      </c>
      <c r="D53" s="4">
        <f t="shared" ca="1" si="21"/>
        <v>27.019543784899032</v>
      </c>
      <c r="E53" s="1">
        <v>267.09480000000002</v>
      </c>
      <c r="F53" s="5">
        <v>2.5999999999999999E-3</v>
      </c>
      <c r="G53" s="3">
        <f t="shared" ca="1" si="19"/>
        <v>2.5024117592398801E-3</v>
      </c>
      <c r="H53" s="4">
        <f t="shared" ca="1" si="22"/>
        <v>3.8997675102742746</v>
      </c>
      <c r="I53" s="1">
        <v>246.97120000000001</v>
      </c>
      <c r="J53" s="5">
        <v>2.3E-3</v>
      </c>
      <c r="K53" s="3">
        <f t="shared" ca="1" si="20"/>
        <v>2.6571314082825233E-3</v>
      </c>
      <c r="L53" s="4">
        <f t="shared" ca="1" si="23"/>
        <v>13.44048725513958</v>
      </c>
    </row>
    <row r="54" spans="1:12" x14ac:dyDescent="0.2">
      <c r="A54" s="1">
        <v>299.56900000000002</v>
      </c>
      <c r="B54" s="11">
        <v>3.7000000000000002E-3</v>
      </c>
      <c r="C54" s="3">
        <f t="shared" ca="1" si="18"/>
        <v>2.7652354643222213E-3</v>
      </c>
      <c r="D54" s="4">
        <f t="shared" ca="1" si="21"/>
        <v>33.804156924007053</v>
      </c>
      <c r="E54" s="1">
        <v>293.7235</v>
      </c>
      <c r="F54" s="5">
        <v>2.3E-3</v>
      </c>
      <c r="G54" s="3">
        <f t="shared" ca="1" si="19"/>
        <v>2.6671283916804584E-3</v>
      </c>
      <c r="H54" s="4">
        <f t="shared" ca="1" si="22"/>
        <v>13.764931333101085</v>
      </c>
      <c r="I54" s="1">
        <v>293.7235</v>
      </c>
      <c r="J54" s="5">
        <v>2.3E-3</v>
      </c>
      <c r="K54" s="3">
        <f t="shared" ca="1" si="20"/>
        <v>2.6671283916804584E-3</v>
      </c>
      <c r="L54" s="4">
        <f t="shared" ca="1" si="23"/>
        <v>13.764931333101085</v>
      </c>
    </row>
    <row r="55" spans="1:12" x14ac:dyDescent="0.2">
      <c r="A55" s="1">
        <v>307.26350000000002</v>
      </c>
      <c r="B55" s="11">
        <v>4.0000000000000001E-3</v>
      </c>
      <c r="C55" s="3">
        <f t="shared" ca="1" si="18"/>
        <v>2.9360118191624407E-3</v>
      </c>
      <c r="D55" s="4">
        <f t="shared" ca="1" si="21"/>
        <v>36.239233571651106</v>
      </c>
      <c r="E55" s="1">
        <v>304.09460000000001</v>
      </c>
      <c r="F55" s="5">
        <v>3.0999999999999999E-3</v>
      </c>
      <c r="G55" s="3">
        <f t="shared" ca="1" si="19"/>
        <v>2.8595649345543872E-3</v>
      </c>
      <c r="H55" s="4">
        <f t="shared" ca="1" si="22"/>
        <v>8.4080995168266845</v>
      </c>
      <c r="I55" s="1">
        <v>303.12</v>
      </c>
      <c r="J55" s="5">
        <v>2.3E-3</v>
      </c>
      <c r="K55" s="3">
        <f t="shared" ca="1" si="20"/>
        <v>2.8378144065585209E-3</v>
      </c>
      <c r="L55" s="4">
        <f t="shared" ca="1" si="23"/>
        <v>18.951711758019446</v>
      </c>
    </row>
    <row r="56" spans="1:12" x14ac:dyDescent="0.2">
      <c r="A56" s="1">
        <v>356.79340000000002</v>
      </c>
      <c r="B56" s="11">
        <v>4.5999999999999999E-3</v>
      </c>
      <c r="C56" s="3">
        <f t="shared" ca="1" si="18"/>
        <v>4.9766972198197409E-3</v>
      </c>
      <c r="D56" s="4">
        <f t="shared" ca="1" si="21"/>
        <v>7.5692211758340653</v>
      </c>
      <c r="E56" s="1">
        <v>337.76670000000001</v>
      </c>
      <c r="F56" s="5">
        <v>3.2000000000000002E-3</v>
      </c>
      <c r="G56" s="3">
        <f t="shared" ca="1" si="19"/>
        <v>4.1819242169116424E-3</v>
      </c>
      <c r="H56" s="4">
        <f t="shared" ca="1" si="22"/>
        <v>23.480201122266983</v>
      </c>
      <c r="I56" s="1">
        <v>353.70479999999998</v>
      </c>
      <c r="J56" s="5">
        <v>2.8E-3</v>
      </c>
      <c r="K56" s="3">
        <f t="shared" ca="1" si="20"/>
        <v>4.9121932507522796E-3</v>
      </c>
      <c r="L56" s="4">
        <f t="shared" ca="1" si="23"/>
        <v>42.998985237985231</v>
      </c>
    </row>
    <row r="57" spans="1:12" x14ac:dyDescent="0.2">
      <c r="A57" s="1"/>
      <c r="B57" s="5"/>
      <c r="E57" s="1"/>
      <c r="F57" s="5"/>
      <c r="I57" s="7"/>
      <c r="J57" s="5"/>
    </row>
    <row r="58" spans="1:12" x14ac:dyDescent="0.2">
      <c r="A58" s="1"/>
      <c r="B58" s="8"/>
      <c r="E58" s="7"/>
      <c r="F58" s="8"/>
      <c r="G58" s="9"/>
      <c r="H58" s="9"/>
      <c r="I58" s="10"/>
      <c r="J58" s="5"/>
    </row>
    <row r="59" spans="1:12" x14ac:dyDescent="0.2">
      <c r="A59" s="1">
        <v>5.2672999999999996</v>
      </c>
      <c r="B59" s="5">
        <v>6.7999999999999996E-3</v>
      </c>
      <c r="C59" s="3">
        <f t="shared" ref="C59:C70" ca="1" si="24">($C$65*$C$66)/SQRT(($C$65^2)*(SIN(RADIANS(A59)))^2+($C$66)^2*(COS(RADIANS(A59)))^2)</f>
        <v>5.9255596743235757E-3</v>
      </c>
      <c r="D59" s="4">
        <f ca="1">(ABS(B59-C59)/C59) * 100</f>
        <v>14.757092557273833</v>
      </c>
      <c r="E59" s="1">
        <v>4.6100000000000002E-2</v>
      </c>
      <c r="F59" s="5">
        <v>3.8999999999999998E-3</v>
      </c>
      <c r="G59" s="3">
        <f t="shared" ref="G59:G70" ca="1" si="25">($C$65*$C$66)/SQRT(($C$65^2)*(SIN(RADIANS(E59)))^2+($C$66)^2*(COS(RADIANS(E59)))^2)</f>
        <v>5.9999941736258635E-3</v>
      </c>
      <c r="H59" s="4">
        <f ca="1">(ABS(F59-G59)/G59) * 100</f>
        <v>34.999936880885564</v>
      </c>
      <c r="I59" s="1">
        <v>26.349399999999999</v>
      </c>
      <c r="J59" s="5">
        <v>3.0999999999999999E-3</v>
      </c>
      <c r="K59" s="3">
        <f t="shared" ref="K59:K70" ca="1" si="26">($C$65*$C$66)/SQRT(($C$65^2)*(SIN(RADIANS(I59)))^2+($C$66)^2*(COS(RADIANS(I59)))^2)</f>
        <v>4.7568252435373267E-3</v>
      </c>
      <c r="L59" s="4">
        <f ca="1">(ABS(J59-K59)/K59) * 100</f>
        <v>34.830483751495962</v>
      </c>
    </row>
    <row r="60" spans="1:12" x14ac:dyDescent="0.2">
      <c r="A60" s="1">
        <v>38.621400000000001</v>
      </c>
      <c r="B60" s="5">
        <v>7.1999999999999998E-3</v>
      </c>
      <c r="C60" s="3">
        <f t="shared" ca="1" si="24"/>
        <v>4.0742202365625611E-3</v>
      </c>
      <c r="D60" s="4">
        <f t="shared" ref="D60:D70" ca="1" si="27">(ABS(B60-C60)/C60) * 100</f>
        <v>76.720932643412368</v>
      </c>
      <c r="E60" s="1">
        <v>44.639499999999998</v>
      </c>
      <c r="F60" s="5">
        <v>3.5999999999999999E-3</v>
      </c>
      <c r="G60" s="3">
        <f t="shared" ca="1" si="25"/>
        <v>3.8091401221908992E-3</v>
      </c>
      <c r="H60" s="4">
        <f t="shared" ref="H60:H70" ca="1" si="28">(ABS(F60-G60)/G60) * 100</f>
        <v>5.49048119738395</v>
      </c>
      <c r="I60" s="1">
        <v>34.2121</v>
      </c>
      <c r="J60" s="5">
        <v>2.7000000000000001E-3</v>
      </c>
      <c r="K60" s="3">
        <f t="shared" ca="1" si="26"/>
        <v>4.298450554299906E-3</v>
      </c>
      <c r="L60" s="4">
        <f t="shared" ref="L60:L70" ca="1" si="29">(ABS(J60-K60)/K60) * 100</f>
        <v>37.186668407780424</v>
      </c>
    </row>
    <row r="61" spans="1:12" x14ac:dyDescent="0.2">
      <c r="A61" s="1">
        <v>73.058599999999998</v>
      </c>
      <c r="B61" s="5">
        <v>4.1999999999999997E-3</v>
      </c>
      <c r="C61" s="3">
        <f t="shared" ca="1" si="24"/>
        <v>3.1003427747553765E-3</v>
      </c>
      <c r="D61" s="4">
        <f t="shared" ca="1" si="27"/>
        <v>35.468891833464724</v>
      </c>
      <c r="E61" s="1">
        <v>66.976100000000002</v>
      </c>
      <c r="F61" s="5">
        <v>3.3999999999999998E-3</v>
      </c>
      <c r="G61" s="3">
        <f t="shared" ca="1" si="25"/>
        <v>3.1884745236086601E-3</v>
      </c>
      <c r="H61" s="4">
        <f t="shared" ca="1" si="28"/>
        <v>6.6340651250347413</v>
      </c>
      <c r="I61" s="1">
        <v>72.063199999999995</v>
      </c>
      <c r="J61" s="5">
        <v>2.5999999999999999E-3</v>
      </c>
      <c r="K61" s="3">
        <f t="shared" ca="1" si="26"/>
        <v>3.112751929214477E-3</v>
      </c>
      <c r="L61" s="4">
        <f t="shared" ca="1" si="29"/>
        <v>16.47262425258133</v>
      </c>
    </row>
    <row r="62" spans="1:12" x14ac:dyDescent="0.2">
      <c r="A62" s="1">
        <v>100.9935</v>
      </c>
      <c r="B62" s="5">
        <v>4.1999999999999997E-3</v>
      </c>
      <c r="C62" s="3">
        <f t="shared" ca="1" si="24"/>
        <v>3.0417676379423581E-3</v>
      </c>
      <c r="D62" s="4">
        <f t="shared" ca="1" si="27"/>
        <v>38.077608151592486</v>
      </c>
      <c r="E62" s="1">
        <v>103.0479</v>
      </c>
      <c r="F62" s="5">
        <v>3.3999999999999998E-3</v>
      </c>
      <c r="G62" s="3">
        <f t="shared" ca="1" si="25"/>
        <v>3.0590395515174337E-3</v>
      </c>
      <c r="H62" s="4">
        <f t="shared" ca="1" si="28"/>
        <v>11.14599673330255</v>
      </c>
      <c r="I62" s="1">
        <v>112.2223</v>
      </c>
      <c r="J62" s="5">
        <v>2.3E-3</v>
      </c>
      <c r="K62" s="3">
        <f t="shared" ca="1" si="26"/>
        <v>3.1751402097995114E-3</v>
      </c>
      <c r="L62" s="4">
        <f t="shared" ca="1" si="29"/>
        <v>27.562254010029076</v>
      </c>
    </row>
    <row r="63" spans="1:12" x14ac:dyDescent="0.2">
      <c r="A63" s="1">
        <v>128.95310000000001</v>
      </c>
      <c r="B63" s="5">
        <v>7.4000000000000003E-3</v>
      </c>
      <c r="C63" s="3">
        <f t="shared" ca="1" si="24"/>
        <v>3.5765840603108208E-3</v>
      </c>
      <c r="D63" s="4">
        <f t="shared" ca="1" si="27"/>
        <v>106.90133029773968</v>
      </c>
      <c r="E63" s="1">
        <v>133.26240000000001</v>
      </c>
      <c r="F63" s="5">
        <v>3.8E-3</v>
      </c>
      <c r="G63" s="3">
        <f t="shared" ca="1" si="25"/>
        <v>3.7275532013237552E-3</v>
      </c>
      <c r="H63" s="4">
        <f t="shared" ca="1" si="28"/>
        <v>1.9435483482976714</v>
      </c>
      <c r="I63" s="1">
        <v>146.32929999999999</v>
      </c>
      <c r="J63" s="5">
        <v>2.8999999999999998E-3</v>
      </c>
      <c r="K63" s="3">
        <f t="shared" ca="1" si="26"/>
        <v>4.3277147873977866E-3</v>
      </c>
      <c r="L63" s="4">
        <f t="shared" ca="1" si="29"/>
        <v>32.990038797271524</v>
      </c>
    </row>
    <row r="64" spans="1:12" x14ac:dyDescent="0.2">
      <c r="A64" s="1">
        <v>176.5257</v>
      </c>
      <c r="B64" s="5">
        <v>7.4999999999999997E-3</v>
      </c>
      <c r="C64" s="3">
        <f t="shared" ca="1" si="24"/>
        <v>5.9672184924423203E-3</v>
      </c>
      <c r="D64" s="4">
        <f t="shared" ca="1" si="27"/>
        <v>25.686699917205946</v>
      </c>
      <c r="E64" s="1">
        <v>165.8664</v>
      </c>
      <c r="F64" s="5">
        <v>4.0000000000000001E-3</v>
      </c>
      <c r="G64" s="3">
        <f t="shared" ca="1" si="25"/>
        <v>5.5260777026271473E-3</v>
      </c>
      <c r="H64" s="4">
        <f t="shared" ca="1" si="28"/>
        <v>27.615929140873934</v>
      </c>
      <c r="I64" s="1">
        <v>167.0094</v>
      </c>
      <c r="J64" s="5">
        <v>3.3999999999999998E-3</v>
      </c>
      <c r="K64" s="3">
        <f t="shared" ca="1" si="26"/>
        <v>5.5911571118978957E-3</v>
      </c>
      <c r="L64" s="4">
        <f t="shared" ca="1" si="29"/>
        <v>39.189689505149971</v>
      </c>
    </row>
    <row r="65" spans="1:12" x14ac:dyDescent="0.2">
      <c r="A65" s="1">
        <v>208.20249999999999</v>
      </c>
      <c r="B65" s="5">
        <v>7.4999999999999997E-3</v>
      </c>
      <c r="C65" s="3">
        <f t="shared" ca="1" si="24"/>
        <v>4.6429092185739746E-3</v>
      </c>
      <c r="D65" s="4">
        <f t="shared" ca="1" si="27"/>
        <v>61.536649693606407</v>
      </c>
      <c r="E65" s="1">
        <v>191.47</v>
      </c>
      <c r="F65" s="5">
        <v>3.8999999999999998E-3</v>
      </c>
      <c r="G65" s="3">
        <f t="shared" ca="1" si="25"/>
        <v>5.6729384811303307E-3</v>
      </c>
      <c r="H65" s="4">
        <f t="shared" ca="1" si="28"/>
        <v>31.252559621924082</v>
      </c>
      <c r="I65" s="1">
        <v>192.43010000000001</v>
      </c>
      <c r="J65" s="5">
        <v>3.3999999999999998E-3</v>
      </c>
      <c r="K65" s="3">
        <f t="shared" ca="1" si="26"/>
        <v>5.6219920415115903E-3</v>
      </c>
      <c r="L65" s="4">
        <f t="shared" ca="1" si="29"/>
        <v>39.523215705480816</v>
      </c>
    </row>
    <row r="66" spans="1:12" x14ac:dyDescent="0.2">
      <c r="A66" s="1">
        <v>218.9811</v>
      </c>
      <c r="B66" s="5">
        <v>6.8999999999999999E-3</v>
      </c>
      <c r="C66" s="3">
        <f t="shared" ca="1" si="24"/>
        <v>4.0570515013278645E-3</v>
      </c>
      <c r="D66" s="4">
        <f t="shared" ca="1" si="27"/>
        <v>70.074252144485826</v>
      </c>
      <c r="E66" s="1">
        <v>219.84</v>
      </c>
      <c r="F66" s="5">
        <v>3.3E-3</v>
      </c>
      <c r="G66" s="3">
        <f t="shared" ca="1" si="25"/>
        <v>4.0167431792357084E-3</v>
      </c>
      <c r="H66" s="4">
        <f t="shared" ca="1" si="28"/>
        <v>17.843888624517135</v>
      </c>
      <c r="I66" s="1">
        <v>229.10149999999999</v>
      </c>
      <c r="J66" s="5">
        <v>2.5999999999999999E-3</v>
      </c>
      <c r="K66" s="3">
        <f t="shared" ca="1" si="26"/>
        <v>3.6420393816822927E-3</v>
      </c>
      <c r="L66" s="4">
        <f t="shared" ca="1" si="29"/>
        <v>28.611425426184294</v>
      </c>
    </row>
    <row r="67" spans="1:12" x14ac:dyDescent="0.2">
      <c r="A67" s="1">
        <v>249.4667</v>
      </c>
      <c r="B67" s="5">
        <v>4.1999999999999997E-3</v>
      </c>
      <c r="C67" s="3">
        <f t="shared" ca="1" si="24"/>
        <v>3.1487844172264487E-3</v>
      </c>
      <c r="D67" s="4">
        <f t="shared" ca="1" si="27"/>
        <v>33.384806435859325</v>
      </c>
      <c r="E67" s="1">
        <v>261.79899999999998</v>
      </c>
      <c r="F67" s="5">
        <v>3.2000000000000002E-3</v>
      </c>
      <c r="G67" s="3">
        <f t="shared" ca="1" si="25"/>
        <v>3.0231568194756231E-3</v>
      </c>
      <c r="H67" s="4">
        <f t="shared" ca="1" si="28"/>
        <v>5.8496198207491945</v>
      </c>
      <c r="I67" s="1">
        <v>246.97120000000001</v>
      </c>
      <c r="J67" s="5">
        <v>2.3E-3</v>
      </c>
      <c r="K67" s="3">
        <f t="shared" ca="1" si="26"/>
        <v>3.1885576899390281E-3</v>
      </c>
      <c r="L67" s="4">
        <f t="shared" ca="1" si="29"/>
        <v>27.86707271261632</v>
      </c>
    </row>
    <row r="68" spans="1:12" x14ac:dyDescent="0.2">
      <c r="A68" s="1">
        <v>288.88720000000001</v>
      </c>
      <c r="B68" s="5">
        <v>4.5999999999999999E-3</v>
      </c>
      <c r="C68" s="3">
        <f t="shared" ca="1" si="24"/>
        <v>3.1253208338673051E-3</v>
      </c>
      <c r="D68" s="4">
        <f t="shared" ca="1" si="27"/>
        <v>47.18488899291377</v>
      </c>
      <c r="E68" s="1">
        <v>299.56900000000002</v>
      </c>
      <c r="F68" s="5">
        <v>3.7000000000000002E-3</v>
      </c>
      <c r="G68" s="3">
        <f t="shared" ca="1" si="25"/>
        <v>3.3182825571866654E-3</v>
      </c>
      <c r="H68" s="4">
        <f t="shared" ca="1" si="28"/>
        <v>11.503464103339219</v>
      </c>
      <c r="I68" s="1">
        <v>293.7235</v>
      </c>
      <c r="J68" s="5">
        <v>2.3E-3</v>
      </c>
      <c r="K68" s="3">
        <f t="shared" ca="1" si="26"/>
        <v>3.2005540700165503E-3</v>
      </c>
      <c r="L68" s="4">
        <f t="shared" ca="1" si="29"/>
        <v>28.137442777584244</v>
      </c>
    </row>
    <row r="69" spans="1:12" x14ac:dyDescent="0.2">
      <c r="A69" s="1">
        <v>310.53320000000002</v>
      </c>
      <c r="B69" s="5">
        <v>7.4000000000000003E-3</v>
      </c>
      <c r="C69" s="3">
        <f t="shared" ca="1" si="24"/>
        <v>3.6294150128293157E-3</v>
      </c>
      <c r="D69" s="4">
        <f t="shared" ca="1" si="27"/>
        <v>103.88960683312212</v>
      </c>
      <c r="E69" s="1">
        <v>318.90600000000001</v>
      </c>
      <c r="F69" s="5">
        <v>3.5999999999999999E-3</v>
      </c>
      <c r="G69" s="3">
        <f t="shared" ca="1" si="25"/>
        <v>3.9596280791504646E-3</v>
      </c>
      <c r="H69" s="4">
        <f t="shared" ca="1" si="28"/>
        <v>9.0823701610789325</v>
      </c>
      <c r="I69" s="1">
        <v>326.37799999999999</v>
      </c>
      <c r="J69" s="5">
        <v>2.7000000000000001E-3</v>
      </c>
      <c r="K69" s="3">
        <f t="shared" ca="1" si="26"/>
        <v>4.3303653063827396E-3</v>
      </c>
      <c r="L69" s="4">
        <f t="shared" ca="1" si="29"/>
        <v>37.649602078135615</v>
      </c>
    </row>
    <row r="70" spans="1:12" x14ac:dyDescent="0.2">
      <c r="A70" s="1">
        <v>331.5403</v>
      </c>
      <c r="B70" s="5">
        <v>7.4000000000000003E-3</v>
      </c>
      <c r="C70" s="3">
        <f t="shared" ca="1" si="24"/>
        <v>4.6273482568108728E-3</v>
      </c>
      <c r="D70" s="4">
        <f t="shared" ca="1" si="27"/>
        <v>59.918804233248146</v>
      </c>
      <c r="E70" s="1">
        <v>356.04259999999999</v>
      </c>
      <c r="F70" s="5">
        <v>4.1000000000000003E-3</v>
      </c>
      <c r="G70" s="3">
        <f t="shared" ca="1" si="25"/>
        <v>5.9575866709178022E-3</v>
      </c>
      <c r="H70" s="4">
        <f t="shared" ca="1" si="28"/>
        <v>31.180187104716168</v>
      </c>
      <c r="I70" s="1">
        <v>350.04520000000002</v>
      </c>
      <c r="J70" s="5">
        <v>3.0000000000000001E-3</v>
      </c>
      <c r="K70" s="3">
        <f t="shared" ca="1" si="26"/>
        <v>5.7478717061612578E-3</v>
      </c>
      <c r="L70" s="4">
        <f t="shared" ca="1" si="29"/>
        <v>47.80676825503533</v>
      </c>
    </row>
    <row r="71" spans="1:12" x14ac:dyDescent="0.2">
      <c r="A71" s="1"/>
      <c r="B71" s="5"/>
      <c r="E71" s="7"/>
      <c r="F71" s="5"/>
      <c r="I71" s="7"/>
      <c r="J71" s="5"/>
    </row>
    <row r="72" spans="1:12" x14ac:dyDescent="0.2">
      <c r="A72" s="1"/>
      <c r="B72" s="8"/>
      <c r="E72" s="7"/>
      <c r="F72" s="8"/>
      <c r="I72" s="7"/>
      <c r="J72" s="5"/>
    </row>
    <row r="73" spans="1:12" x14ac:dyDescent="0.2">
      <c r="A73" s="1">
        <v>13.5307</v>
      </c>
      <c r="B73" s="5">
        <v>8.5000000000000006E-3</v>
      </c>
      <c r="C73" s="3">
        <f ca="1">($C$79*$C$80)/SQRT(($C$79^2)*(SIN(RADIANS(A73)))^2+($C$80)^2*(COS(RADIANS(A73)))^2)</f>
        <v>6.9509409033127259E-3</v>
      </c>
      <c r="D73" s="4">
        <f ca="1">(ABS(B73-C73)/C73) * 100</f>
        <v>22.285603031799823</v>
      </c>
      <c r="E73" s="1">
        <v>12.0124</v>
      </c>
      <c r="F73" s="5">
        <v>8.3000000000000001E-3</v>
      </c>
      <c r="G73" s="3">
        <f ca="1">($C$79*$C$80)/SQRT(($C$79^2)*(SIN(RADIANS(E73)))^2+($C$80)^2*(COS(RADIANS(E73)))^2)</f>
        <v>7.0555750346892911E-3</v>
      </c>
      <c r="H73" s="4">
        <f ca="1">(ABS(F73-G73)/G73) * 100</f>
        <v>17.63747049946171</v>
      </c>
      <c r="I73" s="1">
        <v>16.2088</v>
      </c>
      <c r="J73" s="5">
        <v>3.2000000000000002E-3</v>
      </c>
      <c r="K73" s="3">
        <f ca="1">($C$79*$C$80)/SQRT(($C$79^2)*(SIN(RADIANS(I73)))^2+($C$80)^2*(COS(RADIANS(I73)))^2)</f>
        <v>6.7522231950567233E-3</v>
      </c>
      <c r="L73" s="4">
        <f ca="1">(ABS(J73-K73)/K73) * 100</f>
        <v>52.608201661006881</v>
      </c>
    </row>
    <row r="74" spans="1:12" x14ac:dyDescent="0.2">
      <c r="A74" s="1">
        <v>40.171999999999997</v>
      </c>
      <c r="B74" s="5">
        <v>8.3000000000000001E-3</v>
      </c>
      <c r="C74" s="3">
        <f t="shared" ref="C74:C84" ca="1" si="30">($C$79*$C$80)/SQRT(($C$79^2)*(SIN(RADIANS(A74)))^2+($C$80)^2*(COS(RADIANS(A74)))^2)</f>
        <v>5.0017771092648166E-3</v>
      </c>
      <c r="D74" s="4">
        <f t="shared" ref="D74:D84" ca="1" si="31">(ABS(B74-C74)/C74) * 100</f>
        <v>65.941020934856709</v>
      </c>
      <c r="E74" s="1">
        <v>32.838900000000002</v>
      </c>
      <c r="F74" s="5">
        <v>8.0999999999999996E-3</v>
      </c>
      <c r="G74" s="3">
        <f t="shared" ref="G74:G84" ca="1" si="32">($C$79*$C$80)/SQRT(($C$79^2)*(SIN(RADIANS(E74)))^2+($C$80)^2*(COS(RADIANS(E74)))^2)</f>
        <v>5.4667412265501569E-3</v>
      </c>
      <c r="H74" s="4">
        <f t="shared" ref="H74:H84" ca="1" si="33">(ABS(F74-G74)/G74) * 100</f>
        <v>48.168710833814018</v>
      </c>
      <c r="I74" s="1">
        <v>43.226599999999998</v>
      </c>
      <c r="J74" s="5">
        <v>3.0999999999999999E-3</v>
      </c>
      <c r="K74" s="3">
        <f t="shared" ref="K74:K84" ca="1" si="34">($C$79*$C$80)/SQRT(($C$79^2)*(SIN(RADIANS(I74)))^2+($C$80)^2*(COS(RADIANS(I74)))^2)</f>
        <v>4.8339793344348795E-3</v>
      </c>
      <c r="L74" s="4">
        <f t="shared" ref="L74:L84" ca="1" si="35">(ABS(J74-K74)/K74) * 100</f>
        <v>35.870640200773465</v>
      </c>
    </row>
    <row r="75" spans="1:12" x14ac:dyDescent="0.2">
      <c r="A75" s="1">
        <v>60.374000000000002</v>
      </c>
      <c r="B75" s="5">
        <v>8.3000000000000001E-3</v>
      </c>
      <c r="C75" s="3">
        <f t="shared" ca="1" si="30"/>
        <v>4.1494802310671555E-3</v>
      </c>
      <c r="D75" s="4">
        <f t="shared" ca="1" si="31"/>
        <v>100.02505224287866</v>
      </c>
      <c r="E75" s="1">
        <v>86.125</v>
      </c>
      <c r="F75" s="5">
        <v>7.9000000000000008E-3</v>
      </c>
      <c r="G75" s="3">
        <f t="shared" ca="1" si="32"/>
        <v>3.7564389621066079E-3</v>
      </c>
      <c r="H75" s="4">
        <f t="shared" ca="1" si="33"/>
        <v>110.30556012467956</v>
      </c>
      <c r="I75" s="1">
        <v>72.063199999999995</v>
      </c>
      <c r="J75" s="5">
        <v>2.5999999999999999E-3</v>
      </c>
      <c r="K75" s="3">
        <f t="shared" ca="1" si="34"/>
        <v>3.8909399115180953E-3</v>
      </c>
      <c r="L75" s="4">
        <f t="shared" ca="1" si="35"/>
        <v>33.178099402065051</v>
      </c>
    </row>
    <row r="76" spans="1:12" x14ac:dyDescent="0.2">
      <c r="A76" s="1">
        <v>103.0057</v>
      </c>
      <c r="B76" s="5">
        <v>8.5000000000000006E-3</v>
      </c>
      <c r="C76" s="3">
        <f ca="1">($C$79*$C$80)/SQRT(($C$79^2)*(SIN(RADIANS(A76)))^2+($C$80)^2*(COS(RADIANS(A76)))^2)</f>
        <v>3.8233172300293429E-3</v>
      </c>
      <c r="D76" s="4">
        <f t="shared" ca="1" si="31"/>
        <v>122.32002966530627</v>
      </c>
      <c r="E76" s="1">
        <v>93.352400000000003</v>
      </c>
      <c r="F76" s="5">
        <v>7.7999999999999996E-3</v>
      </c>
      <c r="G76" s="3">
        <f t="shared" ca="1" si="32"/>
        <v>3.7548180314572852E-3</v>
      </c>
      <c r="H76" s="4">
        <f t="shared" ca="1" si="33"/>
        <v>107.73310276697315</v>
      </c>
      <c r="I76" s="1">
        <v>115.23180000000001</v>
      </c>
      <c r="J76" s="5">
        <v>3.0999999999999999E-3</v>
      </c>
      <c r="K76" s="3">
        <f t="shared" ca="1" si="34"/>
        <v>4.0350276104790328E-3</v>
      </c>
      <c r="L76" s="4">
        <f t="shared" ca="1" si="35"/>
        <v>23.172768584055063</v>
      </c>
    </row>
    <row r="77" spans="1:12" x14ac:dyDescent="0.2">
      <c r="A77" s="1">
        <v>144.18010000000001</v>
      </c>
      <c r="B77" s="5">
        <v>8.5000000000000006E-3</v>
      </c>
      <c r="C77" s="3">
        <f t="shared" ca="1" si="30"/>
        <v>5.2671925940089414E-3</v>
      </c>
      <c r="D77" s="4">
        <f t="shared" ca="1" si="31"/>
        <v>61.376290087971128</v>
      </c>
      <c r="E77" s="1">
        <v>146.99529999999999</v>
      </c>
      <c r="F77" s="5">
        <v>8.5000000000000006E-3</v>
      </c>
      <c r="G77" s="3">
        <f ca="1">($C$79*$C$80)/SQRT(($C$79^2)*(SIN(RADIANS(E77)))^2+($C$80)^2*(COS(RADIANS(E77)))^2)</f>
        <v>5.4552742783904856E-3</v>
      </c>
      <c r="H77" s="4">
        <f t="shared" ca="1" si="33"/>
        <v>55.812514022811435</v>
      </c>
      <c r="I77" s="1">
        <v>142.8312</v>
      </c>
      <c r="J77" s="5">
        <v>3.2000000000000002E-3</v>
      </c>
      <c r="K77" s="3">
        <f ca="1">($C$79*$C$80)/SQRT(($C$79^2)*(SIN(RADIANS(I77)))^2+($C$80)^2*(COS(RADIANS(I77)))^2)</f>
        <v>5.1816058231127409E-3</v>
      </c>
      <c r="L77" s="4">
        <f t="shared" ca="1" si="35"/>
        <v>38.243083143718032</v>
      </c>
    </row>
    <row r="78" spans="1:12" x14ac:dyDescent="0.2">
      <c r="A78" s="1">
        <v>164.84559999999999</v>
      </c>
      <c r="B78" s="5">
        <v>8.5000000000000006E-3</v>
      </c>
      <c r="C78" s="3">
        <f t="shared" ca="1" si="30"/>
        <v>6.8322477913309518E-3</v>
      </c>
      <c r="D78" s="4">
        <f t="shared" ca="1" si="31"/>
        <v>24.41000765202287</v>
      </c>
      <c r="E78" s="1">
        <v>163.75040000000001</v>
      </c>
      <c r="F78" s="5">
        <v>8.3000000000000001E-3</v>
      </c>
      <c r="G78" s="3">
        <f t="shared" ca="1" si="32"/>
        <v>6.7490879953882735E-3</v>
      </c>
      <c r="H78" s="4">
        <f t="shared" ca="1" si="33"/>
        <v>22.979578954541442</v>
      </c>
      <c r="I78" s="1">
        <v>167.0094</v>
      </c>
      <c r="J78" s="5">
        <v>3.3999999999999998E-3</v>
      </c>
      <c r="K78" s="3">
        <f t="shared" ca="1" si="34"/>
        <v>6.9889463898723681E-3</v>
      </c>
      <c r="L78" s="4">
        <f t="shared" ca="1" si="35"/>
        <v>51.351751604119968</v>
      </c>
    </row>
    <row r="79" spans="1:12" x14ac:dyDescent="0.2">
      <c r="A79" s="1">
        <v>196.1157</v>
      </c>
      <c r="B79" s="5">
        <v>8.5000000000000006E-3</v>
      </c>
      <c r="C79" s="3">
        <f t="shared" ca="1" si="30"/>
        <v>6.7593672720010064E-3</v>
      </c>
      <c r="D79" s="4">
        <f t="shared" ca="1" si="31"/>
        <v>25.751415154035662</v>
      </c>
      <c r="E79" s="1">
        <v>195.6686</v>
      </c>
      <c r="F79" s="5">
        <v>8.5000000000000006E-3</v>
      </c>
      <c r="G79" s="3">
        <f t="shared" ca="1" si="32"/>
        <v>6.79347273913063E-3</v>
      </c>
      <c r="H79" s="4">
        <f t="shared" ca="1" si="33"/>
        <v>25.12010169761507</v>
      </c>
      <c r="I79" s="1">
        <v>183.3236</v>
      </c>
      <c r="J79" s="5">
        <v>3.5000000000000001E-3</v>
      </c>
      <c r="K79" s="3">
        <f t="shared" ca="1" si="34"/>
        <v>7.4624708871795509E-3</v>
      </c>
      <c r="L79" s="4">
        <f t="shared" ca="1" si="35"/>
        <v>53.098644498393099</v>
      </c>
    </row>
    <row r="80" spans="1:12" x14ac:dyDescent="0.2">
      <c r="A80" s="1">
        <v>212.59370000000001</v>
      </c>
      <c r="B80" s="5">
        <v>8.3999999999999995E-3</v>
      </c>
      <c r="C80" s="3">
        <f t="shared" ca="1" si="30"/>
        <v>5.4837771984200881E-3</v>
      </c>
      <c r="D80" s="4">
        <f t="shared" ca="1" si="31"/>
        <v>53.179089814591563</v>
      </c>
      <c r="E80" s="1">
        <v>216.5044</v>
      </c>
      <c r="F80" s="5">
        <v>8.3000000000000001E-3</v>
      </c>
      <c r="G80" s="3">
        <f t="shared" ca="1" si="32"/>
        <v>5.2233899573073585E-3</v>
      </c>
      <c r="H80" s="4">
        <f t="shared" ca="1" si="33"/>
        <v>58.900638624320223</v>
      </c>
      <c r="I80" s="1">
        <v>219.84</v>
      </c>
      <c r="J80" s="5">
        <v>3.3E-3</v>
      </c>
      <c r="K80" s="3">
        <f t="shared" ca="1" si="34"/>
        <v>5.0209289740446358E-3</v>
      </c>
      <c r="L80" s="4">
        <f t="shared" ca="1" si="35"/>
        <v>34.275110899613708</v>
      </c>
    </row>
    <row r="81" spans="1:12" x14ac:dyDescent="0.2">
      <c r="A81" s="1">
        <v>259.35660000000001</v>
      </c>
      <c r="B81" s="5">
        <v>8.5000000000000006E-3</v>
      </c>
      <c r="C81" s="3">
        <f t="shared" ca="1" si="30"/>
        <v>3.7989113334341521E-3</v>
      </c>
      <c r="D81" s="4">
        <f t="shared" ca="1" si="31"/>
        <v>123.74831244919169</v>
      </c>
      <c r="E81" s="1">
        <v>242.63399999999999</v>
      </c>
      <c r="F81" s="5">
        <v>4.3E-3</v>
      </c>
      <c r="G81" s="3">
        <f t="shared" ca="1" si="32"/>
        <v>4.0878748395067367E-3</v>
      </c>
      <c r="H81" s="4">
        <f t="shared" ca="1" si="33"/>
        <v>5.1891305096527702</v>
      </c>
      <c r="I81" s="1">
        <v>252.4128</v>
      </c>
      <c r="J81" s="5">
        <v>2.5999999999999999E-3</v>
      </c>
      <c r="K81" s="3">
        <f t="shared" ca="1" si="34"/>
        <v>3.8853827096829059E-3</v>
      </c>
      <c r="L81" s="4">
        <f t="shared" ca="1" si="35"/>
        <v>33.082525087671705</v>
      </c>
    </row>
    <row r="82" spans="1:12" x14ac:dyDescent="0.2">
      <c r="A82" s="1">
        <v>277.76499999999999</v>
      </c>
      <c r="B82" s="5">
        <v>8.3999999999999995E-3</v>
      </c>
      <c r="C82" s="3">
        <f t="shared" ca="1" si="30"/>
        <v>3.7759374559350432E-3</v>
      </c>
      <c r="D82" s="4">
        <f t="shared" ca="1" si="31"/>
        <v>122.46131187360703</v>
      </c>
      <c r="E82" s="1">
        <v>298.03359999999998</v>
      </c>
      <c r="F82" s="5">
        <v>8.5000000000000006E-3</v>
      </c>
      <c r="G82" s="3">
        <f t="shared" ca="1" si="32"/>
        <v>4.1054585364685313E-3</v>
      </c>
      <c r="H82" s="4">
        <f t="shared" ca="1" si="33"/>
        <v>107.04142849075279</v>
      </c>
      <c r="I82" s="1">
        <v>294.47820000000002</v>
      </c>
      <c r="J82" s="5">
        <v>2.5000000000000001E-3</v>
      </c>
      <c r="K82" s="3">
        <f t="shared" ca="1" si="34"/>
        <v>4.0175658629914854E-3</v>
      </c>
      <c r="L82" s="4">
        <f t="shared" ca="1" si="35"/>
        <v>37.773266568466504</v>
      </c>
    </row>
    <row r="83" spans="1:12" x14ac:dyDescent="0.2">
      <c r="A83" s="1">
        <v>316.54750000000001</v>
      </c>
      <c r="B83" s="5">
        <v>8.3999999999999995E-3</v>
      </c>
      <c r="C83" s="3">
        <f t="shared" ca="1" si="30"/>
        <v>4.8221665718381664E-3</v>
      </c>
      <c r="D83" s="4">
        <f t="shared" ca="1" si="31"/>
        <v>74.195558673909417</v>
      </c>
      <c r="E83" s="1">
        <v>323.9742</v>
      </c>
      <c r="F83" s="5">
        <v>8.3999999999999995E-3</v>
      </c>
      <c r="G83" s="3">
        <f t="shared" ca="1" si="32"/>
        <v>5.2539363119348224E-3</v>
      </c>
      <c r="H83" s="4">
        <f t="shared" ca="1" si="33"/>
        <v>59.880126086008886</v>
      </c>
      <c r="I83" s="1">
        <v>328.86900000000003</v>
      </c>
      <c r="J83" s="5">
        <v>3.0999999999999999E-3</v>
      </c>
      <c r="K83" s="3">
        <f t="shared" ca="1" si="34"/>
        <v>5.5872897213971482E-3</v>
      </c>
      <c r="L83" s="4">
        <f t="shared" ca="1" si="35"/>
        <v>44.516927623634686</v>
      </c>
    </row>
    <row r="84" spans="1:12" x14ac:dyDescent="0.2">
      <c r="A84" s="1">
        <v>333.65120000000002</v>
      </c>
      <c r="B84" s="5">
        <v>8.3999999999999995E-3</v>
      </c>
      <c r="C84" s="3">
        <f t="shared" ca="1" si="30"/>
        <v>5.9460782525427511E-3</v>
      </c>
      <c r="D84" s="4">
        <f t="shared" ca="1" si="31"/>
        <v>41.269583803540854</v>
      </c>
      <c r="E84" s="1">
        <v>341.0301</v>
      </c>
      <c r="F84" s="5">
        <v>8.3999999999999995E-3</v>
      </c>
      <c r="G84" s="3">
        <f t="shared" ca="1" si="32"/>
        <v>6.5353075675120545E-3</v>
      </c>
      <c r="H84" s="4">
        <f t="shared" ca="1" si="33"/>
        <v>28.532588760743209</v>
      </c>
      <c r="I84" s="1">
        <v>337.76670000000001</v>
      </c>
      <c r="J84" s="5">
        <v>3.2000000000000002E-3</v>
      </c>
      <c r="K84" s="3">
        <f t="shared" ca="1" si="34"/>
        <v>6.272886325367464E-3</v>
      </c>
      <c r="L84" s="4">
        <f t="shared" ca="1" si="35"/>
        <v>48.986800748177991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C983-D601-7841-BD06-3DD126B8C6FB}">
  <dimension ref="A1:L81"/>
  <sheetViews>
    <sheetView workbookViewId="0">
      <selection activeCell="E14" sqref="E14"/>
    </sheetView>
  </sheetViews>
  <sheetFormatPr baseColWidth="10" defaultRowHeight="16" x14ac:dyDescent="0.2"/>
  <sheetData>
    <row r="1" spans="1:12" x14ac:dyDescent="0.2">
      <c r="A1" s="15"/>
      <c r="B1" s="11" t="s">
        <v>1</v>
      </c>
      <c r="C1" s="16"/>
      <c r="D1" s="17"/>
      <c r="E1" s="15"/>
      <c r="F1" s="5"/>
      <c r="I1" s="5"/>
      <c r="J1" s="5"/>
    </row>
    <row r="2" spans="1:12" x14ac:dyDescent="0.2">
      <c r="A2" s="18">
        <v>28.921800000000001</v>
      </c>
      <c r="B2" s="19">
        <v>7.1000000000000004E-3</v>
      </c>
      <c r="C2" s="20">
        <f t="shared" ref="C2:C13" ca="1" si="0">($C$7*$C$8)/SQRT(($C$7^2)*(SIN(RADIANS(A2)))^2+($C$8)^2*(COS(RADIANS(A2)))^2)</f>
        <v>3.9150158478899683E-3</v>
      </c>
      <c r="D2" s="4">
        <f ca="1">(ABS(B2-C2)/C2) * 100</f>
        <v>81.353033444975893</v>
      </c>
      <c r="E2" s="18">
        <v>5.0801999999999996</v>
      </c>
      <c r="F2" s="21">
        <v>4.8999999999999998E-3</v>
      </c>
      <c r="G2" s="20">
        <f t="shared" ref="G2:G13" ca="1" si="1">($C$7*$C$8)/SQRT(($C$7^2)*(SIN(RADIANS(E2)))^2+($C$8)^2*(COS(RADIANS(E2)))^2)</f>
        <v>4.9479320190549811E-3</v>
      </c>
      <c r="H2" s="4">
        <f ca="1">(ABS(F2-G2)/G2) * 100</f>
        <v>0.9687283267108403</v>
      </c>
      <c r="I2" s="1">
        <v>5.0801999999999996</v>
      </c>
      <c r="J2" s="5">
        <v>4.8999999999999998E-3</v>
      </c>
      <c r="K2" s="17">
        <f t="shared" ref="K2:K13" ca="1" si="2">($C$7*$C$8)/SQRT(($C$7^2)*(SIN(RADIANS(I2)))^2+($C$8)^2*(COS(RADIANS(I2)))^2)</f>
        <v>4.9479320190549811E-3</v>
      </c>
      <c r="L2" s="4">
        <f ca="1">(ABS(J2-K2)/K2) * 100</f>
        <v>0.9687283267108403</v>
      </c>
    </row>
    <row r="3" spans="1:12" x14ac:dyDescent="0.2">
      <c r="A3" s="18">
        <v>33.046100000000003</v>
      </c>
      <c r="B3" s="19">
        <v>6.7000000000000002E-3</v>
      </c>
      <c r="C3" s="20">
        <f ca="1">($C$7*$C$8)/SQRT(($C$7^2)*(SIN(RADIANS(A3)))^2+($C$8)^2*(COS(RADIANS(A3)))^2)</f>
        <v>3.7243361844217257E-3</v>
      </c>
      <c r="D3" s="4">
        <f t="shared" ref="D3:D13" ca="1" si="3">(ABS(B3-C3)/C3) * 100</f>
        <v>79.897830599315327</v>
      </c>
      <c r="E3" s="18">
        <v>42.487699999999997</v>
      </c>
      <c r="F3" s="19">
        <v>3.8999999999999998E-3</v>
      </c>
      <c r="G3" s="20">
        <f t="shared" ca="1" si="1"/>
        <v>3.3475328092310995E-3</v>
      </c>
      <c r="H3" s="4">
        <f t="shared" ref="H3:H13" ca="1" si="4">(ABS(F3-G3)/G3) * 100</f>
        <v>16.503712502695304</v>
      </c>
      <c r="I3" s="1">
        <v>38.233400000000003</v>
      </c>
      <c r="J3" s="5">
        <v>3.8E-3</v>
      </c>
      <c r="K3" s="17">
        <f t="shared" ca="1" si="2"/>
        <v>3.5063697334916277E-3</v>
      </c>
      <c r="L3" s="4">
        <f t="shared" ref="L3:L13" ca="1" si="5">(ABS(J3-K3)/K3) * 100</f>
        <v>8.3741957872758768</v>
      </c>
    </row>
    <row r="4" spans="1:12" x14ac:dyDescent="0.2">
      <c r="A4" s="18">
        <v>67.631600000000006</v>
      </c>
      <c r="B4" s="19">
        <v>3.3E-3</v>
      </c>
      <c r="C4" s="20">
        <f t="shared" ca="1" si="0"/>
        <v>2.7493073062982922E-3</v>
      </c>
      <c r="D4" s="4">
        <f t="shared" ca="1" si="3"/>
        <v>20.030234249919793</v>
      </c>
      <c r="E4" s="18">
        <v>77.950400000000002</v>
      </c>
      <c r="F4" s="19">
        <v>3.3E-3</v>
      </c>
      <c r="G4" s="20">
        <f t="shared" ca="1" si="1"/>
        <v>2.6423473939020236E-3</v>
      </c>
      <c r="H4" s="4">
        <f t="shared" ca="1" si="4"/>
        <v>24.888953194258214</v>
      </c>
      <c r="I4" s="1">
        <v>88.680300000000003</v>
      </c>
      <c r="J4" s="5">
        <v>3.2000000000000002E-3</v>
      </c>
      <c r="K4" s="17">
        <f t="shared" ca="1" si="2"/>
        <v>2.6005032486523783E-3</v>
      </c>
      <c r="L4" s="4">
        <f t="shared" ca="1" si="5"/>
        <v>23.053105265616971</v>
      </c>
    </row>
    <row r="5" spans="1:12" x14ac:dyDescent="0.2">
      <c r="A5" s="18">
        <v>104.0147</v>
      </c>
      <c r="B5" s="19">
        <v>3.3E-3</v>
      </c>
      <c r="C5" s="20">
        <f t="shared" ca="1" si="0"/>
        <v>2.6574764585688801E-3</v>
      </c>
      <c r="D5" s="4">
        <f t="shared" ca="1" si="3"/>
        <v>24.177957978116403</v>
      </c>
      <c r="E5" s="18">
        <v>116.41119999999999</v>
      </c>
      <c r="F5" s="19">
        <v>3.0000000000000001E-3</v>
      </c>
      <c r="G5" s="20">
        <f ca="1">($C$7*$C$8)/SQRT(($C$7^2)*(SIN(RADIANS(E5)))^2+($C$8)^2*(COS(RADIANS(E5)))^2)</f>
        <v>2.8107793742628636E-3</v>
      </c>
      <c r="H5" s="4">
        <f t="shared" ca="1" si="4"/>
        <v>6.731962937744278</v>
      </c>
      <c r="I5" s="1">
        <v>117.0929</v>
      </c>
      <c r="J5" s="5">
        <v>2.8999999999999998E-3</v>
      </c>
      <c r="K5" s="17">
        <f t="shared" ca="1" si="2"/>
        <v>2.822311701499824E-3</v>
      </c>
      <c r="L5" s="4">
        <f t="shared" ca="1" si="5"/>
        <v>2.7526477128267191</v>
      </c>
    </row>
    <row r="6" spans="1:12" x14ac:dyDescent="0.2">
      <c r="A6" s="18">
        <v>145.1628</v>
      </c>
      <c r="B6" s="19">
        <v>7.4000000000000003E-3</v>
      </c>
      <c r="C6" s="20">
        <f t="shared" ca="1" si="0"/>
        <v>3.6461477891913774E-3</v>
      </c>
      <c r="D6" s="4">
        <f t="shared" ca="1" si="3"/>
        <v>102.95392364337299</v>
      </c>
      <c r="E6" s="18">
        <v>146.6165</v>
      </c>
      <c r="F6" s="19">
        <v>3.8999999999999998E-3</v>
      </c>
      <c r="G6" s="20">
        <f t="shared" ca="1" si="1"/>
        <v>3.7093801008742464E-3</v>
      </c>
      <c r="H6" s="4">
        <f t="shared" ca="1" si="4"/>
        <v>5.1388613175777555</v>
      </c>
      <c r="I6" s="1">
        <v>146.6165</v>
      </c>
      <c r="J6" s="5">
        <v>3.8999999999999998E-3</v>
      </c>
      <c r="K6" s="17">
        <f t="shared" ca="1" si="2"/>
        <v>3.7093801008742464E-3</v>
      </c>
      <c r="L6" s="4">
        <f t="shared" ca="1" si="5"/>
        <v>5.1388613175777555</v>
      </c>
    </row>
    <row r="7" spans="1:12" x14ac:dyDescent="0.2">
      <c r="A7" s="18">
        <v>153.09360000000001</v>
      </c>
      <c r="B7" s="19">
        <v>7.3000000000000001E-3</v>
      </c>
      <c r="C7" s="20">
        <f t="shared" ca="1" si="0"/>
        <v>4.0127813669462832E-3</v>
      </c>
      <c r="D7" s="4">
        <f t="shared" ca="1" si="3"/>
        <v>81.918707561067109</v>
      </c>
      <c r="E7" s="18">
        <v>164.1395</v>
      </c>
      <c r="F7" s="19">
        <v>4.8999999999999998E-3</v>
      </c>
      <c r="G7" s="20">
        <f t="shared" ca="1" si="1"/>
        <v>4.5614429113232276E-3</v>
      </c>
      <c r="H7" s="4">
        <f t="shared" ca="1" si="4"/>
        <v>7.4221489835232939</v>
      </c>
      <c r="I7" s="1">
        <v>161.7714</v>
      </c>
      <c r="J7" s="5">
        <v>4.4999999999999997E-3</v>
      </c>
      <c r="K7" s="17">
        <f t="shared" ca="1" si="2"/>
        <v>4.447265245412853E-3</v>
      </c>
      <c r="L7" s="4">
        <f t="shared" ca="1" si="5"/>
        <v>1.1857793874907765</v>
      </c>
    </row>
    <row r="8" spans="1:12" x14ac:dyDescent="0.2">
      <c r="A8" s="18">
        <v>198.13120000000001</v>
      </c>
      <c r="B8" s="19">
        <v>7.4999999999999997E-3</v>
      </c>
      <c r="C8" s="20">
        <f ca="1">($C$7*$C$8)/SQRT(($C$7^2)*(SIN(RADIANS(A8)))^2+($C$8)^2*(COS(RADIANS(A8)))^2)</f>
        <v>4.4520567569084476E-3</v>
      </c>
      <c r="D8" s="4">
        <f t="shared" ca="1" si="3"/>
        <v>68.461464206670939</v>
      </c>
      <c r="E8" s="18">
        <v>180.04849999999999</v>
      </c>
      <c r="F8" s="19">
        <v>5.1000000000000004E-3</v>
      </c>
      <c r="G8" s="20">
        <f t="shared" ca="1" si="1"/>
        <v>4.9999951665678603E-3</v>
      </c>
      <c r="H8" s="4">
        <f t="shared" ca="1" si="4"/>
        <v>2.0000986021109739</v>
      </c>
      <c r="I8" s="1">
        <v>199.61920000000001</v>
      </c>
      <c r="J8" s="5">
        <v>4.4000000000000003E-3</v>
      </c>
      <c r="K8" s="17">
        <f t="shared" ca="1" si="2"/>
        <v>4.3782285015636331E-3</v>
      </c>
      <c r="L8" s="4">
        <f t="shared" ca="1" si="5"/>
        <v>0.49726729494798377</v>
      </c>
    </row>
    <row r="9" spans="1:12" x14ac:dyDescent="0.2">
      <c r="A9" s="18">
        <v>210.53440000000001</v>
      </c>
      <c r="B9" s="19">
        <v>7.1000000000000004E-3</v>
      </c>
      <c r="C9" s="20">
        <f t="shared" ca="1" si="0"/>
        <v>3.8388158931537855E-3</v>
      </c>
      <c r="D9" s="4">
        <f t="shared" ca="1" si="3"/>
        <v>84.952865613124871</v>
      </c>
      <c r="E9" s="18">
        <v>219.59039999999999</v>
      </c>
      <c r="F9" s="19">
        <v>3.8999999999999998E-3</v>
      </c>
      <c r="G9" s="20">
        <f t="shared" ca="1" si="1"/>
        <v>3.4537257171979321E-3</v>
      </c>
      <c r="H9" s="4">
        <f t="shared" ca="1" si="4"/>
        <v>12.921532262386426</v>
      </c>
      <c r="I9" s="1">
        <v>214.33349999999999</v>
      </c>
      <c r="J9" s="5">
        <v>3.5999999999999999E-3</v>
      </c>
      <c r="K9" s="17">
        <f t="shared" ca="1" si="2"/>
        <v>3.6678329111497028E-3</v>
      </c>
      <c r="L9" s="4">
        <f t="shared" ca="1" si="5"/>
        <v>1.8494002533076204</v>
      </c>
    </row>
    <row r="10" spans="1:12" x14ac:dyDescent="0.2">
      <c r="A10" s="18">
        <v>259.69799999999998</v>
      </c>
      <c r="B10" s="19">
        <v>3.8E-3</v>
      </c>
      <c r="C10" s="20">
        <f t="shared" ca="1" si="0"/>
        <v>2.6308761980440728E-3</v>
      </c>
      <c r="D10" s="4">
        <f t="shared" ca="1" si="3"/>
        <v>44.438571561258314</v>
      </c>
      <c r="E10" s="18">
        <v>240.2526</v>
      </c>
      <c r="F10" s="19">
        <v>3.0000000000000001E-3</v>
      </c>
      <c r="G10" s="20">
        <f t="shared" ca="1" si="1"/>
        <v>2.8705572139695328E-3</v>
      </c>
      <c r="H10" s="4">
        <f t="shared" ca="1" si="4"/>
        <v>4.5093261127329392</v>
      </c>
      <c r="I10" s="1">
        <v>240.26519999999999</v>
      </c>
      <c r="J10" s="5">
        <v>2.5999999999999999E-3</v>
      </c>
      <c r="K10" s="17">
        <f t="shared" ca="1" si="2"/>
        <v>2.8703154226664882E-3</v>
      </c>
      <c r="L10" s="4">
        <f t="shared" ca="1" si="5"/>
        <v>9.4176208137908617</v>
      </c>
    </row>
    <row r="11" spans="1:12" x14ac:dyDescent="0.2">
      <c r="A11" s="18">
        <v>274.35300000000001</v>
      </c>
      <c r="B11" s="19">
        <v>3.5000000000000001E-3</v>
      </c>
      <c r="C11" s="20">
        <f t="shared" ca="1" si="0"/>
        <v>2.6054814595113931E-3</v>
      </c>
      <c r="D11" s="4">
        <f t="shared" ca="1" si="3"/>
        <v>34.332178309046817</v>
      </c>
      <c r="E11" s="18">
        <v>278.29680000000002</v>
      </c>
      <c r="F11" s="19">
        <v>3.3999999999999998E-3</v>
      </c>
      <c r="G11" s="20">
        <f t="shared" ca="1" si="1"/>
        <v>2.6199778941212938E-3</v>
      </c>
      <c r="H11" s="4">
        <f t="shared" ca="1" si="4"/>
        <v>29.772087300008121</v>
      </c>
      <c r="I11" s="1">
        <v>274.10489999999999</v>
      </c>
      <c r="J11" s="5">
        <v>3.3E-3</v>
      </c>
      <c r="K11" s="17">
        <f t="shared" ca="1" si="2"/>
        <v>2.6048737663059819E-3</v>
      </c>
      <c r="L11" s="4">
        <f t="shared" ca="1" si="5"/>
        <v>26.685601532230447</v>
      </c>
    </row>
    <row r="12" spans="1:12" x14ac:dyDescent="0.2">
      <c r="A12" s="18">
        <v>323.52760000000001</v>
      </c>
      <c r="B12" s="19">
        <v>7.1999999999999998E-3</v>
      </c>
      <c r="C12" s="20">
        <f t="shared" ca="1" si="0"/>
        <v>3.5774318861223793E-3</v>
      </c>
      <c r="D12" s="4">
        <f t="shared" ca="1" si="3"/>
        <v>101.26169356096852</v>
      </c>
      <c r="E12" s="18">
        <v>321.41449999999998</v>
      </c>
      <c r="F12" s="19">
        <v>4.1999999999999997E-3</v>
      </c>
      <c r="G12" s="20">
        <f t="shared" ca="1" si="1"/>
        <v>3.4925324793201908E-3</v>
      </c>
      <c r="H12" s="4">
        <f t="shared" ca="1" si="4"/>
        <v>20.256576706697231</v>
      </c>
      <c r="I12" s="1">
        <v>321.41449999999998</v>
      </c>
      <c r="J12" s="5">
        <v>4.1999999999999997E-3</v>
      </c>
      <c r="K12" s="17">
        <f t="shared" ca="1" si="2"/>
        <v>3.4925324793201908E-3</v>
      </c>
      <c r="L12" s="4">
        <f t="shared" ca="1" si="5"/>
        <v>20.256576706697231</v>
      </c>
    </row>
    <row r="13" spans="1:12" x14ac:dyDescent="0.2">
      <c r="A13" s="18">
        <v>331.12029999999999</v>
      </c>
      <c r="B13" s="19">
        <v>7.4000000000000003E-3</v>
      </c>
      <c r="C13" s="20">
        <f t="shared" ca="1" si="0"/>
        <v>3.917030870831964E-3</v>
      </c>
      <c r="D13" s="4">
        <f t="shared" ca="1" si="3"/>
        <v>88.918602993503228</v>
      </c>
      <c r="E13" s="18">
        <v>331.03699999999998</v>
      </c>
      <c r="F13" s="19">
        <v>4.5999999999999999E-3</v>
      </c>
      <c r="G13" s="20">
        <f t="shared" ca="1" si="1"/>
        <v>3.9130451100297427E-3</v>
      </c>
      <c r="H13" s="4">
        <f t="shared" ca="1" si="4"/>
        <v>17.555506534015798</v>
      </c>
      <c r="I13" s="1">
        <v>331.03699999999998</v>
      </c>
      <c r="J13" s="5">
        <v>4.5999999999999999E-3</v>
      </c>
      <c r="K13" s="17">
        <f t="shared" ca="1" si="2"/>
        <v>3.9130451100297427E-3</v>
      </c>
      <c r="L13" s="4">
        <f t="shared" ca="1" si="5"/>
        <v>17.555506534015798</v>
      </c>
    </row>
    <row r="14" spans="1:12" x14ac:dyDescent="0.2">
      <c r="A14" s="18"/>
      <c r="B14" s="19"/>
      <c r="C14" s="22"/>
      <c r="D14" s="23"/>
      <c r="E14" s="18"/>
      <c r="F14" s="19"/>
      <c r="G14" s="3"/>
      <c r="I14" s="7"/>
      <c r="J14" s="5"/>
    </row>
    <row r="15" spans="1:12" x14ac:dyDescent="0.2">
      <c r="A15" s="10"/>
      <c r="B15" s="11" t="s">
        <v>1</v>
      </c>
      <c r="C15" s="22"/>
      <c r="D15" s="23"/>
      <c r="E15" s="18"/>
      <c r="F15" s="11" t="s">
        <v>1</v>
      </c>
      <c r="G15" s="3"/>
      <c r="I15" s="7"/>
      <c r="J15" s="5"/>
    </row>
    <row r="16" spans="1:12" x14ac:dyDescent="0.2">
      <c r="A16" s="1">
        <v>4.8022</v>
      </c>
      <c r="B16" s="11">
        <v>6.7999999999999996E-3</v>
      </c>
      <c r="C16" s="3">
        <f ca="1">($C$20*$C$21)/SQRT(($C$20^2)*(SIN(RADIANS(A16)))^2+($C$21)^2*(COS(RADIANS(A16)))^2)</f>
        <v>5.4430768693995582E-3</v>
      </c>
      <c r="D16" s="4">
        <f ca="1">(ABS(B16-C16)/C16) * 100</f>
        <v>24.929339841385108</v>
      </c>
      <c r="E16" s="18">
        <v>5.0801999999999996</v>
      </c>
      <c r="F16" s="19">
        <v>4.8999999999999998E-3</v>
      </c>
      <c r="G16" s="3">
        <f t="shared" ref="G16:G27" ca="1" si="6">($C$20*$C$21)/SQRT(($C$20^2)*(SIN(RADIANS(E16)))^2+($C$21)^2*(COS(RADIANS(E16)))^2)</f>
        <v>5.4364301400690093E-3</v>
      </c>
      <c r="H16" s="4">
        <f ca="1">(ABS(F16-G16)/G16) * 100</f>
        <v>9.8673233399114384</v>
      </c>
      <c r="I16" s="1">
        <v>5.8006000000000002</v>
      </c>
      <c r="J16" s="19">
        <v>4.0000000000000001E-3</v>
      </c>
      <c r="K16">
        <f t="shared" ref="K16:K27" ca="1" si="7">($C$20*$C$21)/SQRT(($C$20^2)*(SIN(RADIANS(I16)))^2+($C$21)^2*(COS(RADIANS(I16)))^2)</f>
        <v>5.4176190955891323E-3</v>
      </c>
      <c r="L16" s="4">
        <f ca="1">(ABS(J16-K16)/K16) * 100</f>
        <v>26.166828464247633</v>
      </c>
    </row>
    <row r="17" spans="1:12" x14ac:dyDescent="0.2">
      <c r="A17" s="1">
        <v>34.290300000000002</v>
      </c>
      <c r="B17" s="11">
        <v>4.5999999999999999E-3</v>
      </c>
      <c r="C17" s="3">
        <f t="shared" ref="C17:C27" ca="1" si="8">($C$20*$C$21)/SQRT(($C$20^2)*(SIN(RADIANS(A17)))^2+($C$21)^2*(COS(RADIANS(A17)))^2)</f>
        <v>3.9363998147770073E-3</v>
      </c>
      <c r="D17" s="4">
        <f t="shared" ref="D17:D27" ca="1" si="9">(ABS(B17-C17)/C17) * 100</f>
        <v>16.858048380448491</v>
      </c>
      <c r="E17" s="18">
        <v>42.487699999999997</v>
      </c>
      <c r="F17" s="19">
        <v>3.8999999999999998E-3</v>
      </c>
      <c r="G17" s="3">
        <f t="shared" ca="1" si="6"/>
        <v>3.5736708641815195E-3</v>
      </c>
      <c r="H17" s="4">
        <f t="shared" ref="H17:H27" ca="1" si="10">(ABS(F17-G17)/G17) * 100</f>
        <v>9.1314826748383222</v>
      </c>
      <c r="I17" s="1">
        <v>41.8003</v>
      </c>
      <c r="J17" s="19">
        <v>3.0999999999999999E-3</v>
      </c>
      <c r="K17">
        <f t="shared" ca="1" si="7"/>
        <v>3.6009973307827509E-3</v>
      </c>
      <c r="L17" s="4">
        <f t="shared" ref="L17:L27" ca="1" si="11">(ABS(J17-K17)/K17) * 100</f>
        <v>13.912738187835561</v>
      </c>
    </row>
    <row r="18" spans="1:12" x14ac:dyDescent="0.2">
      <c r="A18" s="1">
        <v>67.631600000000006</v>
      </c>
      <c r="B18" s="11">
        <v>3.3E-3</v>
      </c>
      <c r="C18" s="3">
        <f t="shared" ca="1" si="8"/>
        <v>2.9127363141737608E-3</v>
      </c>
      <c r="D18" s="4">
        <f t="shared" ca="1" si="9"/>
        <v>13.295528467227289</v>
      </c>
      <c r="E18" s="18">
        <v>67.631600000000006</v>
      </c>
      <c r="F18" s="19">
        <v>3.3E-3</v>
      </c>
      <c r="G18" s="3">
        <f t="shared" ca="1" si="6"/>
        <v>2.9127363141737608E-3</v>
      </c>
      <c r="H18" s="4">
        <f t="shared" ca="1" si="10"/>
        <v>13.295528467227289</v>
      </c>
      <c r="I18" s="1">
        <v>88.680300000000003</v>
      </c>
      <c r="J18" s="19">
        <v>3.2000000000000002E-3</v>
      </c>
      <c r="K18">
        <f t="shared" ca="1" si="7"/>
        <v>2.7505471695619143E-3</v>
      </c>
      <c r="L18" s="4">
        <f t="shared" ca="1" si="11"/>
        <v>16.340488009506529</v>
      </c>
    </row>
    <row r="19" spans="1:12" x14ac:dyDescent="0.2">
      <c r="A19" s="1">
        <v>104.0147</v>
      </c>
      <c r="B19" s="11">
        <v>3.3E-3</v>
      </c>
      <c r="C19" s="3">
        <f t="shared" ca="1" si="8"/>
        <v>2.8125506235975972E-3</v>
      </c>
      <c r="D19" s="4">
        <f t="shared" ca="1" si="9"/>
        <v>17.331221429852707</v>
      </c>
      <c r="E19" s="18">
        <v>104.0147</v>
      </c>
      <c r="F19" s="19">
        <v>3.3E-3</v>
      </c>
      <c r="G19" s="3">
        <f t="shared" ca="1" si="6"/>
        <v>2.8125506235975972E-3</v>
      </c>
      <c r="H19" s="4">
        <f t="shared" ca="1" si="10"/>
        <v>17.331221429852707</v>
      </c>
      <c r="I19" s="1">
        <v>116.41119999999999</v>
      </c>
      <c r="J19" s="19">
        <v>3.0000000000000001E-3</v>
      </c>
      <c r="K19">
        <f t="shared" ca="1" si="7"/>
        <v>2.9799766412860577E-3</v>
      </c>
      <c r="L19" s="4">
        <f t="shared" ca="1" si="11"/>
        <v>0.67193005597859012</v>
      </c>
    </row>
    <row r="20" spans="1:12" x14ac:dyDescent="0.2">
      <c r="A20" s="1">
        <v>146.31809999999999</v>
      </c>
      <c r="B20" s="11">
        <v>4.4000000000000003E-3</v>
      </c>
      <c r="C20" s="3">
        <f t="shared" ca="1" si="8"/>
        <v>3.9665135074248813E-3</v>
      </c>
      <c r="D20" s="4">
        <f t="shared" ca="1" si="9"/>
        <v>10.928652877739594</v>
      </c>
      <c r="E20" s="18">
        <v>149.14330000000001</v>
      </c>
      <c r="F20" s="19">
        <v>4.3E-3</v>
      </c>
      <c r="G20" s="3">
        <f t="shared" ca="1" si="6"/>
        <v>4.1118388565906331E-3</v>
      </c>
      <c r="H20" s="4">
        <f t="shared" ca="1" si="10"/>
        <v>4.5760826231741571</v>
      </c>
      <c r="I20" s="1">
        <v>129.60550000000001</v>
      </c>
      <c r="J20" s="19">
        <v>3.2000000000000002E-3</v>
      </c>
      <c r="K20">
        <f t="shared" ca="1" si="7"/>
        <v>3.298212734573854E-3</v>
      </c>
      <c r="L20" s="4">
        <f t="shared" ca="1" si="11"/>
        <v>2.9777562115484177</v>
      </c>
    </row>
    <row r="21" spans="1:12" x14ac:dyDescent="0.2">
      <c r="A21" s="1">
        <v>170.71850000000001</v>
      </c>
      <c r="B21" s="11">
        <v>6.0000000000000001E-3</v>
      </c>
      <c r="C21" s="3">
        <f ca="1">($C$20*$C$21)/SQRT(($C$20^2)*(SIN(RADIANS(A21)))^2+($C$21)^2*(COS(RADIANS(A21)))^2)</f>
        <v>5.2971895036663984E-3</v>
      </c>
      <c r="D21" s="4">
        <f t="shared" ca="1" si="9"/>
        <v>13.267610982147387</v>
      </c>
      <c r="E21" s="18">
        <v>174.43539999999999</v>
      </c>
      <c r="F21" s="19">
        <v>5.3E-3</v>
      </c>
      <c r="G21" s="3">
        <f t="shared" ca="1" si="6"/>
        <v>5.4240304904289108E-3</v>
      </c>
      <c r="H21" s="4">
        <f t="shared" ca="1" si="10"/>
        <v>2.2866849780393288</v>
      </c>
      <c r="I21" s="1">
        <v>173.2577</v>
      </c>
      <c r="J21" s="19">
        <v>4.0000000000000001E-3</v>
      </c>
      <c r="K21">
        <f t="shared" ca="1" si="7"/>
        <v>5.3896940035539622E-3</v>
      </c>
      <c r="L21" s="4">
        <f t="shared" ca="1" si="11"/>
        <v>25.78428390624029</v>
      </c>
    </row>
    <row r="22" spans="1:12" x14ac:dyDescent="0.2">
      <c r="A22" s="1">
        <v>188.86179999999999</v>
      </c>
      <c r="B22" s="11">
        <v>6.1999999999999998E-3</v>
      </c>
      <c r="C22" s="3">
        <f t="shared" ca="1" si="8"/>
        <v>5.3140822254551861E-3</v>
      </c>
      <c r="D22" s="4">
        <f t="shared" ca="1" si="9"/>
        <v>16.671134110442352</v>
      </c>
      <c r="E22" s="18">
        <v>195.1841</v>
      </c>
      <c r="F22" s="19">
        <v>5.4999999999999997E-3</v>
      </c>
      <c r="G22" s="3">
        <f t="shared" ca="1" si="6"/>
        <v>5.0086828728456824E-3</v>
      </c>
      <c r="H22" s="4">
        <f t="shared" ca="1" si="10"/>
        <v>9.80930794836239</v>
      </c>
      <c r="I22" s="1">
        <v>191.2619</v>
      </c>
      <c r="J22" s="19">
        <v>3.8E-3</v>
      </c>
      <c r="K22">
        <f t="shared" ca="1" si="7"/>
        <v>5.2100079271343407E-3</v>
      </c>
      <c r="L22" s="4">
        <f t="shared" ca="1" si="11"/>
        <v>27.063450705916431</v>
      </c>
    </row>
    <row r="23" spans="1:12" x14ac:dyDescent="0.2">
      <c r="A23" s="1">
        <v>210.68219999999999</v>
      </c>
      <c r="B23" s="11">
        <v>5.4000000000000003E-3</v>
      </c>
      <c r="C23" s="3">
        <f t="shared" ca="1" si="8"/>
        <v>4.1211001166564796E-3</v>
      </c>
      <c r="D23" s="4">
        <f t="shared" ca="1" si="9"/>
        <v>31.032972923286184</v>
      </c>
      <c r="E23" s="18">
        <v>210.11429999999999</v>
      </c>
      <c r="F23" s="19">
        <v>4.7999999999999996E-3</v>
      </c>
      <c r="G23" s="3">
        <f t="shared" ca="1" si="6"/>
        <v>4.1514590575787817E-3</v>
      </c>
      <c r="H23" s="4">
        <f t="shared" ca="1" si="10"/>
        <v>15.622000203452821</v>
      </c>
      <c r="I23" s="1">
        <v>230.86439999999999</v>
      </c>
      <c r="J23" s="19">
        <v>3.0999999999999999E-3</v>
      </c>
      <c r="K23">
        <f t="shared" ca="1" si="7"/>
        <v>3.2839951739838053E-3</v>
      </c>
      <c r="L23" s="4">
        <f t="shared" ca="1" si="11"/>
        <v>5.6027845424815705</v>
      </c>
    </row>
    <row r="24" spans="1:12" x14ac:dyDescent="0.2">
      <c r="A24" s="1">
        <v>259.69799999999998</v>
      </c>
      <c r="B24" s="11">
        <v>3.8E-3</v>
      </c>
      <c r="C24" s="3">
        <f t="shared" ca="1" si="8"/>
        <v>2.7835874344591428E-3</v>
      </c>
      <c r="D24" s="4">
        <f t="shared" ca="1" si="9"/>
        <v>36.514483179449627</v>
      </c>
      <c r="E24" s="18">
        <v>258.2072</v>
      </c>
      <c r="F24" s="19">
        <v>3.2000000000000002E-3</v>
      </c>
      <c r="G24" s="3">
        <f t="shared" ca="1" si="6"/>
        <v>2.7941127656113287E-3</v>
      </c>
      <c r="H24" s="4">
        <f t="shared" ca="1" si="10"/>
        <v>14.526515872378065</v>
      </c>
      <c r="I24" s="1">
        <v>240.2526</v>
      </c>
      <c r="J24" s="19">
        <v>3.0000000000000001E-3</v>
      </c>
      <c r="K24">
        <f t="shared" ca="1" si="7"/>
        <v>3.0455027936061854E-3</v>
      </c>
      <c r="L24" s="4">
        <f t="shared" ca="1" si="11"/>
        <v>1.4940979105885299</v>
      </c>
    </row>
    <row r="25" spans="1:12" x14ac:dyDescent="0.2">
      <c r="A25" s="1">
        <v>299.47809999999998</v>
      </c>
      <c r="B25" s="11">
        <v>3.8E-3</v>
      </c>
      <c r="C25" s="3">
        <f t="shared" ca="1" si="8"/>
        <v>3.0398620652308493E-3</v>
      </c>
      <c r="D25" s="4">
        <f t="shared" ca="1" si="9"/>
        <v>25.005671917269222</v>
      </c>
      <c r="E25" s="18">
        <v>274.35300000000001</v>
      </c>
      <c r="F25" s="19">
        <v>3.5000000000000001E-3</v>
      </c>
      <c r="G25" s="3">
        <f t="shared" ca="1" si="6"/>
        <v>2.7559603316342769E-3</v>
      </c>
      <c r="H25" s="4">
        <f t="shared" ca="1" si="10"/>
        <v>26.997473796167075</v>
      </c>
      <c r="I25" s="1">
        <v>274.10489999999999</v>
      </c>
      <c r="J25" s="19">
        <v>3.3E-3</v>
      </c>
      <c r="K25">
        <f t="shared" ca="1" si="7"/>
        <v>2.7552994970158886E-3</v>
      </c>
      <c r="L25" s="4">
        <f t="shared" ca="1" si="11"/>
        <v>19.769194005009112</v>
      </c>
    </row>
    <row r="26" spans="1:12" x14ac:dyDescent="0.2">
      <c r="A26" s="1">
        <v>328.77</v>
      </c>
      <c r="B26" s="11">
        <v>5.0000000000000001E-3</v>
      </c>
      <c r="C26" s="3">
        <f t="shared" ca="1" si="8"/>
        <v>4.0921346194488705E-3</v>
      </c>
      <c r="D26" s="4">
        <f t="shared" ca="1" si="9"/>
        <v>22.185618631319638</v>
      </c>
      <c r="E26" s="18">
        <v>329.99130000000002</v>
      </c>
      <c r="F26" s="19">
        <v>4.7000000000000002E-3</v>
      </c>
      <c r="G26" s="3">
        <f t="shared" ca="1" si="6"/>
        <v>4.1571406176868515E-3</v>
      </c>
      <c r="H26" s="4">
        <f t="shared" ca="1" si="10"/>
        <v>13.058480148675145</v>
      </c>
      <c r="I26" s="1">
        <v>320.37400000000002</v>
      </c>
      <c r="J26" s="19">
        <v>3.5000000000000001E-3</v>
      </c>
      <c r="K26">
        <f t="shared" ca="1" si="7"/>
        <v>3.6911376840377363E-3</v>
      </c>
      <c r="L26" s="4">
        <f t="shared" ca="1" si="11"/>
        <v>5.1782864904852506</v>
      </c>
    </row>
    <row r="27" spans="1:12" x14ac:dyDescent="0.2">
      <c r="A27" s="1">
        <v>343.28199999999998</v>
      </c>
      <c r="B27" s="11">
        <v>7.1000000000000004E-3</v>
      </c>
      <c r="C27" s="3">
        <f t="shared" ca="1" si="8"/>
        <v>4.9228021020492506E-3</v>
      </c>
      <c r="D27" s="4">
        <f t="shared" ca="1" si="9"/>
        <v>44.226801175786285</v>
      </c>
      <c r="E27" s="18">
        <v>353.69720000000001</v>
      </c>
      <c r="F27" s="19">
        <v>5.1999999999999998E-3</v>
      </c>
      <c r="G27" s="3">
        <f t="shared" ca="1" si="6"/>
        <v>5.4031862636741684E-3</v>
      </c>
      <c r="H27" s="4">
        <f t="shared" ca="1" si="10"/>
        <v>3.7604897140081541</v>
      </c>
      <c r="I27" s="1">
        <v>358.9221</v>
      </c>
      <c r="J27" s="19">
        <v>4.4999999999999997E-3</v>
      </c>
      <c r="K27">
        <f t="shared" ca="1" si="7"/>
        <v>5.4970827828547232E-3</v>
      </c>
      <c r="L27" s="4">
        <f t="shared" ca="1" si="11"/>
        <v>18.138398533211149</v>
      </c>
    </row>
    <row r="28" spans="1:12" x14ac:dyDescent="0.2">
      <c r="A28" s="1"/>
      <c r="B28" s="5"/>
      <c r="C28" s="22"/>
      <c r="D28" s="23"/>
      <c r="E28" s="18"/>
      <c r="F28" s="11" t="s">
        <v>1</v>
      </c>
      <c r="G28" s="3"/>
      <c r="I28" s="1"/>
      <c r="J28" s="5"/>
    </row>
    <row r="29" spans="1:12" x14ac:dyDescent="0.2">
      <c r="A29" s="18">
        <v>10.2262</v>
      </c>
      <c r="B29" s="19">
        <v>8.3999999999999995E-3</v>
      </c>
      <c r="C29" s="3">
        <f ca="1">($C$34*$C$35)/SQRT(($C$34^2)*(SIN(RADIANS(A29)))^2+($C$35)^2*(COS(RADIANS(A29)))^2)</f>
        <v>5.7349851816116517E-3</v>
      </c>
      <c r="D29" s="4">
        <f ca="1">(ABS(B29-C29)/C29) * 100</f>
        <v>46.46942815010766</v>
      </c>
      <c r="E29" s="18">
        <v>7.1691000000000003</v>
      </c>
      <c r="F29" s="19">
        <v>5.7999999999999996E-3</v>
      </c>
      <c r="G29" s="3">
        <f ca="1">($C$34*$C$35)/SQRT(($C$34^2)*(SIN(RADIANS(E29)))^2+($C$35)^2*(COS(RADIANS(E29)))^2)</f>
        <v>5.8645570122424955E-3</v>
      </c>
      <c r="H29" s="4">
        <f ca="1">(ABS(F29-G29)/G29) * 100</f>
        <v>1.1007994654622772</v>
      </c>
      <c r="I29" s="1">
        <v>5.0883000000000003</v>
      </c>
      <c r="J29" s="5">
        <v>4.5999999999999999E-3</v>
      </c>
      <c r="K29">
        <f ca="1">($C$34*$C$35)/SQRT(($C$34^2)*(SIN(RADIANS(I29)))^2+($C$35)^2*(COS(RADIANS(I29)))^2)</f>
        <v>5.9304341484491142E-3</v>
      </c>
      <c r="L29" s="4">
        <f t="shared" ref="L29:L40" ca="1" si="12">(ABS(J30-K30)/K30) * 100</f>
        <v>22.678375440129582</v>
      </c>
    </row>
    <row r="30" spans="1:12" x14ac:dyDescent="0.2">
      <c r="A30" s="18">
        <v>40.714599999999997</v>
      </c>
      <c r="B30" s="19">
        <v>8.3000000000000001E-3</v>
      </c>
      <c r="C30" s="3">
        <f t="shared" ref="C30:C40" ca="1" si="13">($C$34*$C$35)/SQRT(($C$34^2)*(SIN(RADIANS(A30)))^2+($C$35)^2*(COS(RADIANS(A30)))^2)</f>
        <v>3.9766916591979576E-3</v>
      </c>
      <c r="D30" s="4">
        <f t="shared" ref="D30:D40" ca="1" si="14">(ABS(B30-C30)/C30) * 100</f>
        <v>108.71620712162513</v>
      </c>
      <c r="E30" s="18">
        <v>34.290300000000002</v>
      </c>
      <c r="F30" s="19">
        <v>4.5999999999999999E-3</v>
      </c>
      <c r="G30" s="3">
        <f t="shared" ref="G30:G40" ca="1" si="15">($C$34*$C$35)/SQRT(($C$34^2)*(SIN(RADIANS(E30)))^2+($C$35)^2*(COS(RADIANS(E30)))^2)</f>
        <v>4.2942543433930986E-3</v>
      </c>
      <c r="H30" s="4">
        <f t="shared" ref="H30:H40" ca="1" si="16">(ABS(F30-G30)/G30) * 100</f>
        <v>7.1198776820777878</v>
      </c>
      <c r="I30" s="1">
        <v>42.9251</v>
      </c>
      <c r="J30" s="5">
        <v>3.0000000000000001E-3</v>
      </c>
      <c r="K30">
        <f t="shared" ref="K30:K40" ca="1" si="17">($C$34*$C$35)/SQRT(($C$34^2)*(SIN(RADIANS(I30)))^2+($C$35)^2*(COS(RADIANS(I30)))^2)</f>
        <v>3.8798977867790258E-3</v>
      </c>
      <c r="L30" s="4">
        <f t="shared" ca="1" si="12"/>
        <v>8.1873881224239682</v>
      </c>
    </row>
    <row r="31" spans="1:12" x14ac:dyDescent="0.2">
      <c r="A31" s="18">
        <v>83.138000000000005</v>
      </c>
      <c r="B31" s="19">
        <v>4.1000000000000003E-3</v>
      </c>
      <c r="C31" s="3">
        <f t="shared" ca="1" si="13"/>
        <v>3.0161895863266971E-3</v>
      </c>
      <c r="D31" s="4">
        <f t="shared" ca="1" si="14"/>
        <v>35.933099782140516</v>
      </c>
      <c r="E31" s="18">
        <v>67.631600000000006</v>
      </c>
      <c r="F31" s="19">
        <v>3.3E-3</v>
      </c>
      <c r="G31" s="3">
        <f t="shared" ca="1" si="15"/>
        <v>3.1775305245531943E-3</v>
      </c>
      <c r="H31" s="4">
        <f t="shared" ca="1" si="16"/>
        <v>3.8542344282916563</v>
      </c>
      <c r="I31" s="1">
        <v>77.950400000000002</v>
      </c>
      <c r="J31" s="5">
        <v>3.3E-3</v>
      </c>
      <c r="K31">
        <f t="shared" ca="1" si="17"/>
        <v>3.0502631196399222E-3</v>
      </c>
      <c r="L31" s="4">
        <f t="shared" ca="1" si="12"/>
        <v>7.553619644031655</v>
      </c>
    </row>
    <row r="32" spans="1:12" x14ac:dyDescent="0.2">
      <c r="A32" s="18">
        <v>117.73779999999999</v>
      </c>
      <c r="B32" s="19">
        <v>4.1999999999999997E-3</v>
      </c>
      <c r="C32" s="3">
        <f t="shared" ca="1" si="13"/>
        <v>3.27808378457509E-3</v>
      </c>
      <c r="D32" s="4">
        <f t="shared" ca="1" si="14"/>
        <v>28.123631853552816</v>
      </c>
      <c r="E32" s="18">
        <v>104.0147</v>
      </c>
      <c r="F32" s="19">
        <v>3.3E-3</v>
      </c>
      <c r="G32" s="3">
        <f ca="1">($C$34*$C$35)/SQRT(($C$34^2)*(SIN(RADIANS(E32)))^2+($C$35)^2*(COS(RADIANS(E32)))^2)</f>
        <v>3.0682370439246514E-3</v>
      </c>
      <c r="H32" s="4">
        <f t="shared" ca="1" si="16"/>
        <v>7.553619644031655</v>
      </c>
      <c r="I32" s="1">
        <v>104.0147</v>
      </c>
      <c r="J32" s="5">
        <v>3.3E-3</v>
      </c>
      <c r="K32">
        <f t="shared" ca="1" si="17"/>
        <v>3.0682370439246514E-3</v>
      </c>
      <c r="L32" s="4">
        <f t="shared" ca="1" si="12"/>
        <v>10.208360124930021</v>
      </c>
    </row>
    <row r="33" spans="1:12" x14ac:dyDescent="0.2">
      <c r="A33" s="18">
        <v>149.89060000000001</v>
      </c>
      <c r="B33" s="19">
        <v>8.5000000000000006E-3</v>
      </c>
      <c r="C33" s="3">
        <f t="shared" ca="1" si="13"/>
        <v>4.5291517536116864E-3</v>
      </c>
      <c r="D33" s="4">
        <f t="shared" ca="1" si="14"/>
        <v>87.673111046054842</v>
      </c>
      <c r="E33" s="18">
        <v>146.31809999999999</v>
      </c>
      <c r="F33" s="19">
        <v>4.4000000000000003E-3</v>
      </c>
      <c r="G33" s="3">
        <f t="shared" ca="1" si="15"/>
        <v>4.3271056444635064E-3</v>
      </c>
      <c r="H33" s="4">
        <f t="shared" ca="1" si="16"/>
        <v>1.684598471261306</v>
      </c>
      <c r="I33" s="1">
        <v>146.6165</v>
      </c>
      <c r="J33" s="5">
        <v>3.8999999999999998E-3</v>
      </c>
      <c r="K33">
        <f t="shared" ca="1" si="17"/>
        <v>4.343388766956697E-3</v>
      </c>
      <c r="L33" s="4">
        <f t="shared" ca="1" si="12"/>
        <v>14.699293261174651</v>
      </c>
    </row>
    <row r="34" spans="1:12" x14ac:dyDescent="0.2">
      <c r="A34" s="18">
        <v>159.28919999999999</v>
      </c>
      <c r="B34" s="19">
        <v>8.5000000000000006E-3</v>
      </c>
      <c r="C34" s="3">
        <f t="shared" ca="1" si="13"/>
        <v>5.1164312634221984E-3</v>
      </c>
      <c r="D34" s="4">
        <f t="shared" ca="1" si="14"/>
        <v>66.131421734661473</v>
      </c>
      <c r="E34" s="18">
        <v>171.25819999999999</v>
      </c>
      <c r="F34" s="19">
        <v>7.0000000000000001E-3</v>
      </c>
      <c r="G34" s="3">
        <f t="shared" ca="1" si="15"/>
        <v>5.8023293426544787E-3</v>
      </c>
      <c r="H34" s="4">
        <f t="shared" ca="1" si="16"/>
        <v>20.641204361516046</v>
      </c>
      <c r="I34" s="1">
        <v>161.7714</v>
      </c>
      <c r="J34" s="5">
        <v>4.4999999999999997E-3</v>
      </c>
      <c r="K34">
        <f t="shared" ca="1" si="17"/>
        <v>5.2754545326079766E-3</v>
      </c>
      <c r="L34" s="4">
        <f t="shared" ca="1" si="12"/>
        <v>15.166964378448721</v>
      </c>
    </row>
    <row r="35" spans="1:12" x14ac:dyDescent="0.2">
      <c r="A35" s="18">
        <v>198.42619999999999</v>
      </c>
      <c r="B35" s="19">
        <v>8.3999999999999995E-3</v>
      </c>
      <c r="C35" s="3">
        <f ca="1">($C$34*$C$35)/SQRT(($C$34^2)*(SIN(RADIANS(A35)))^2+($C$35)^2*(COS(RADIANS(A35)))^2)</f>
        <v>5.2629043864942182E-3</v>
      </c>
      <c r="D35" s="4">
        <f t="shared" ca="1" si="14"/>
        <v>59.607687754242036</v>
      </c>
      <c r="E35" s="18">
        <v>188.86179999999999</v>
      </c>
      <c r="F35" s="19">
        <v>6.1999999999999998E-3</v>
      </c>
      <c r="G35" s="3">
        <f t="shared" ca="1" si="15"/>
        <v>5.7971806095874759E-3</v>
      </c>
      <c r="H35" s="4">
        <f t="shared" ca="1" si="16"/>
        <v>6.9485396012388216</v>
      </c>
      <c r="I35" s="1">
        <v>199.61920000000001</v>
      </c>
      <c r="J35" s="5">
        <v>4.4000000000000003E-3</v>
      </c>
      <c r="K35">
        <f t="shared" ca="1" si="17"/>
        <v>5.1866586734310013E-3</v>
      </c>
      <c r="L35" s="4">
        <f t="shared" ca="1" si="12"/>
        <v>3.1863393639372224</v>
      </c>
    </row>
    <row r="36" spans="1:12" x14ac:dyDescent="0.2">
      <c r="A36" s="18">
        <v>210.09530000000001</v>
      </c>
      <c r="B36" s="19">
        <v>7.7999999999999996E-3</v>
      </c>
      <c r="C36" s="3">
        <f t="shared" ca="1" si="13"/>
        <v>4.5299787003493814E-3</v>
      </c>
      <c r="D36" s="4">
        <f t="shared" ca="1" si="14"/>
        <v>72.186240067716284</v>
      </c>
      <c r="E36" s="18">
        <v>210.68219999999999</v>
      </c>
      <c r="F36" s="19">
        <v>5.4000000000000003E-3</v>
      </c>
      <c r="G36" s="3">
        <f t="shared" ca="1" si="15"/>
        <v>4.4957455818070693E-3</v>
      </c>
      <c r="H36" s="4">
        <f t="shared" ca="1" si="16"/>
        <v>20.113558513012318</v>
      </c>
      <c r="I36" s="1">
        <v>219.59039999999999</v>
      </c>
      <c r="J36" s="5">
        <v>3.8999999999999998E-3</v>
      </c>
      <c r="K36">
        <f t="shared" ca="1" si="17"/>
        <v>4.0283571289187079E-3</v>
      </c>
      <c r="L36" s="4">
        <f t="shared" ca="1" si="12"/>
        <v>1.8568728916402637</v>
      </c>
    </row>
    <row r="37" spans="1:12" x14ac:dyDescent="0.2">
      <c r="A37" s="18">
        <v>247.45259999999999</v>
      </c>
      <c r="B37" s="19">
        <v>4.4999999999999997E-3</v>
      </c>
      <c r="C37" s="3">
        <f t="shared" ca="1" si="13"/>
        <v>3.1804833551302698E-3</v>
      </c>
      <c r="D37" s="4">
        <f t="shared" ca="1" si="14"/>
        <v>41.487928013875226</v>
      </c>
      <c r="E37" s="18">
        <v>258.2072</v>
      </c>
      <c r="F37" s="19">
        <v>3.2000000000000002E-3</v>
      </c>
      <c r="G37" s="3">
        <f t="shared" ca="1" si="15"/>
        <v>3.0481230170305408E-3</v>
      </c>
      <c r="H37" s="4">
        <f t="shared" ca="1" si="16"/>
        <v>4.9826395496798801</v>
      </c>
      <c r="I37" s="1">
        <v>248.81659999999999</v>
      </c>
      <c r="J37" s="5">
        <v>3.0999999999999999E-3</v>
      </c>
      <c r="K37">
        <f t="shared" ca="1" si="17"/>
        <v>3.1586521556188981E-3</v>
      </c>
      <c r="L37" s="4">
        <f t="shared" ca="1" si="12"/>
        <v>16.414350979819815</v>
      </c>
    </row>
    <row r="38" spans="1:12" x14ac:dyDescent="0.2">
      <c r="A38" s="18">
        <v>296.81130000000002</v>
      </c>
      <c r="B38" s="19">
        <v>4.0000000000000001E-3</v>
      </c>
      <c r="C38" s="3">
        <f t="shared" ca="1" si="13"/>
        <v>3.2589199405258498E-3</v>
      </c>
      <c r="D38" s="4">
        <f t="shared" ca="1" si="14"/>
        <v>22.740051090502451</v>
      </c>
      <c r="E38" s="18">
        <v>274.35300000000001</v>
      </c>
      <c r="F38" s="19">
        <v>3.5000000000000001E-3</v>
      </c>
      <c r="G38" s="3">
        <f t="shared" ca="1" si="15"/>
        <v>3.0065021799646659E-3</v>
      </c>
      <c r="H38" s="4">
        <f t="shared" ca="1" si="16"/>
        <v>16.414350979819815</v>
      </c>
      <c r="I38" s="1">
        <v>274.35300000000001</v>
      </c>
      <c r="J38" s="5">
        <v>3.5000000000000001E-3</v>
      </c>
      <c r="K38">
        <f t="shared" ca="1" si="17"/>
        <v>3.0065021799646659E-3</v>
      </c>
      <c r="L38" s="4">
        <f t="shared" ca="1" si="12"/>
        <v>13.08009594961149</v>
      </c>
    </row>
    <row r="39" spans="1:12" x14ac:dyDescent="0.2">
      <c r="A39" s="18">
        <v>329.4067</v>
      </c>
      <c r="B39" s="19">
        <v>6.4000000000000003E-3</v>
      </c>
      <c r="C39" s="3">
        <f t="shared" ca="1" si="13"/>
        <v>4.5009060653738173E-3</v>
      </c>
      <c r="D39" s="4">
        <f t="shared" ca="1" si="14"/>
        <v>42.193591846677563</v>
      </c>
      <c r="E39" s="18">
        <v>329.99130000000002</v>
      </c>
      <c r="F39" s="19">
        <v>4.7000000000000002E-3</v>
      </c>
      <c r="G39" s="3">
        <f t="shared" ca="1" si="15"/>
        <v>4.5350624920220206E-3</v>
      </c>
      <c r="H39" s="4">
        <f t="shared" ca="1" si="16"/>
        <v>3.6369401362855283</v>
      </c>
      <c r="I39" s="1">
        <v>320.37400000000002</v>
      </c>
      <c r="J39" s="5">
        <v>3.5000000000000001E-3</v>
      </c>
      <c r="K39">
        <f t="shared" ca="1" si="17"/>
        <v>4.0266956553138946E-3</v>
      </c>
      <c r="L39" s="4">
        <f t="shared" ca="1" si="12"/>
        <v>24.960198655443559</v>
      </c>
    </row>
    <row r="40" spans="1:12" x14ac:dyDescent="0.2">
      <c r="A40" s="18">
        <v>331.86849999999998</v>
      </c>
      <c r="B40" s="19">
        <v>8.5000000000000006E-3</v>
      </c>
      <c r="C40" s="3">
        <f t="shared" ca="1" si="13"/>
        <v>4.647216170848208E-3</v>
      </c>
      <c r="D40" s="4">
        <f t="shared" ca="1" si="14"/>
        <v>82.905199317392288</v>
      </c>
      <c r="E40" s="18">
        <v>351.18860000000001</v>
      </c>
      <c r="F40" s="19">
        <v>6.0000000000000001E-3</v>
      </c>
      <c r="G40" s="3">
        <f t="shared" ca="1" si="15"/>
        <v>5.7993496845616145E-3</v>
      </c>
      <c r="H40" s="4">
        <f t="shared" ca="1" si="16"/>
        <v>3.4598761301208416</v>
      </c>
      <c r="I40" s="1">
        <v>358.9221</v>
      </c>
      <c r="J40" s="5">
        <v>4.4999999999999997E-3</v>
      </c>
      <c r="K40">
        <f t="shared" ca="1" si="17"/>
        <v>5.9968175812960623E-3</v>
      </c>
      <c r="L40" s="4" t="e">
        <f t="shared" si="12"/>
        <v>#DIV/0!</v>
      </c>
    </row>
    <row r="41" spans="1:12" x14ac:dyDescent="0.2">
      <c r="A41" s="18"/>
      <c r="B41" s="19"/>
      <c r="C41" s="22"/>
      <c r="D41" s="23"/>
      <c r="E41" s="18"/>
      <c r="F41" s="19"/>
      <c r="G41" s="3"/>
      <c r="I41" s="7"/>
      <c r="J41" s="5"/>
    </row>
    <row r="42" spans="1:12" x14ac:dyDescent="0.2">
      <c r="A42" s="18"/>
      <c r="B42" s="11" t="s">
        <v>2</v>
      </c>
      <c r="C42" s="23"/>
      <c r="D42" s="23"/>
      <c r="E42" s="18"/>
      <c r="F42" s="11" t="s">
        <v>2</v>
      </c>
      <c r="G42" s="3"/>
      <c r="I42" s="7"/>
      <c r="J42" s="5"/>
    </row>
    <row r="43" spans="1:12" x14ac:dyDescent="0.2">
      <c r="A43" s="18">
        <v>5.1802000000000001</v>
      </c>
      <c r="B43" s="19">
        <v>8.8000000000000005E-3</v>
      </c>
      <c r="C43" s="3">
        <f ca="1">($C$48*$C$49)/SQRT(($C$48^2)*(SIN(RADIANS(A43)))^2+($C$49)^2*(COS(RADIANS(A43)))^2)</f>
        <v>6.915942684058797E-3</v>
      </c>
      <c r="D43" s="4">
        <f ca="1">(ABS(B43-C43)/C43) * 100</f>
        <v>27.242234385255149</v>
      </c>
      <c r="E43" s="18">
        <v>5.1802000000000001</v>
      </c>
      <c r="F43" s="19">
        <v>8.8000000000000005E-3</v>
      </c>
      <c r="G43" s="3">
        <f ca="1">($C$48*$C$49)/SQRT(($C$48^2)*(SIN(RADIANS(E43)))^2+($C$49)^2*(COS(RADIANS(E43)))^2)</f>
        <v>6.915942684058797E-3</v>
      </c>
      <c r="H43" s="4">
        <f ca="1">(ABS(F43-G43)/G43) * 100</f>
        <v>27.242234385255149</v>
      </c>
      <c r="I43" s="1">
        <v>17.239000000000001</v>
      </c>
      <c r="J43" s="5">
        <v>8.5000000000000006E-3</v>
      </c>
      <c r="K43">
        <f ca="1">($C$48*$C$49)/SQRT(($C$48^2)*(SIN(RADIANS(I43)))^2+($C$49)^2*(COS(RADIANS(I43)))^2)</f>
        <v>6.2274904001136241E-3</v>
      </c>
      <c r="L43" s="4">
        <f ca="1">(ABS(J43-K43)/K43) * 100</f>
        <v>36.491579334187549</v>
      </c>
    </row>
    <row r="44" spans="1:12" x14ac:dyDescent="0.2">
      <c r="A44" s="18">
        <v>34.2181</v>
      </c>
      <c r="B44" s="19">
        <v>8.8999999999999999E-3</v>
      </c>
      <c r="C44" s="3">
        <f t="shared" ref="C44:C54" ca="1" si="18">($C$48*$C$49)/SQRT(($C$48^2)*(SIN(RADIANS(A44)))^2+($C$49)^2*(COS(RADIANS(A44)))^2)</f>
        <v>5.0144830385295477E-3</v>
      </c>
      <c r="D44" s="4">
        <f t="shared" ref="D44:D54" ca="1" si="19">(ABS(B44-C44)/C44) * 100</f>
        <v>77.485892994661427</v>
      </c>
      <c r="E44" s="18">
        <v>34.473799999999997</v>
      </c>
      <c r="F44" s="19">
        <v>8.6999999999999994E-3</v>
      </c>
      <c r="G44" s="3">
        <f t="shared" ref="G44:G54" ca="1" si="20">($C$48*$C$49)/SQRT(($C$48^2)*(SIN(RADIANS(E44)))^2+($C$49)^2*(COS(RADIANS(E44)))^2)</f>
        <v>4.9985113944386334E-3</v>
      </c>
      <c r="H44" s="4">
        <f t="shared" ref="H44:H54" ca="1" si="21">(ABS(F44-G44)/G44) * 100</f>
        <v>74.05181890111642</v>
      </c>
      <c r="I44" s="1">
        <v>35.630699999999997</v>
      </c>
      <c r="J44" s="5">
        <v>3.7000000000000002E-3</v>
      </c>
      <c r="K44">
        <f t="shared" ref="K44:K54" ca="1" si="22">($C$48*$C$49)/SQRT(($C$48^2)*(SIN(RADIANS(I44)))^2+($C$49)^2*(COS(RADIANS(I44)))^2)</f>
        <v>4.9274721507252079E-3</v>
      </c>
      <c r="L44" s="4">
        <f t="shared" ref="L44:L54" ca="1" si="23">(ABS(J44-K44)/K44) * 100</f>
        <v>24.910788192776547</v>
      </c>
    </row>
    <row r="45" spans="1:12" x14ac:dyDescent="0.2">
      <c r="A45" s="24">
        <v>61.786200000000001</v>
      </c>
      <c r="B45" s="19">
        <v>5.4999999999999997E-3</v>
      </c>
      <c r="C45" s="3">
        <f t="shared" ca="1" si="18"/>
        <v>3.8362728078591615E-3</v>
      </c>
      <c r="D45" s="4">
        <f t="shared" ca="1" si="19"/>
        <v>43.368323251997396</v>
      </c>
      <c r="E45" s="18">
        <v>64.061700000000002</v>
      </c>
      <c r="F45" s="19">
        <v>4.3E-3</v>
      </c>
      <c r="G45" s="3">
        <f t="shared" ca="1" si="20"/>
        <v>3.7818307637975958E-3</v>
      </c>
      <c r="H45" s="4">
        <f t="shared" ca="1" si="21"/>
        <v>13.701544795782317</v>
      </c>
      <c r="I45" s="1">
        <v>67.631600000000006</v>
      </c>
      <c r="J45" s="5">
        <v>3.3E-3</v>
      </c>
      <c r="K45">
        <f t="shared" ca="1" si="22"/>
        <v>3.7071189453120597E-3</v>
      </c>
      <c r="L45" s="4">
        <f t="shared" ca="1" si="23"/>
        <v>10.98208477575</v>
      </c>
    </row>
    <row r="46" spans="1:12" x14ac:dyDescent="0.2">
      <c r="A46" s="24">
        <v>117.8318</v>
      </c>
      <c r="B46" s="19">
        <v>5.0000000000000001E-3</v>
      </c>
      <c r="C46" s="3">
        <f t="shared" ca="1" si="18"/>
        <v>3.8267503528315477E-3</v>
      </c>
      <c r="D46" s="4">
        <f t="shared" ca="1" si="19"/>
        <v>30.659163493649999</v>
      </c>
      <c r="E46" s="18">
        <v>117.73779999999999</v>
      </c>
      <c r="F46" s="19">
        <v>4.1999999999999997E-3</v>
      </c>
      <c r="G46" s="3">
        <f t="shared" ca="1" si="20"/>
        <v>3.824431082004272E-3</v>
      </c>
      <c r="H46" s="4">
        <f t="shared" ca="1" si="21"/>
        <v>9.8202558744738351</v>
      </c>
      <c r="I46" s="1">
        <v>104.0147</v>
      </c>
      <c r="J46" s="5">
        <v>3.3E-3</v>
      </c>
      <c r="K46">
        <f t="shared" ca="1" si="22"/>
        <v>3.5796098845787602E-3</v>
      </c>
      <c r="L46" s="4">
        <f t="shared" ca="1" si="23"/>
        <v>7.8111831622585877</v>
      </c>
    </row>
    <row r="47" spans="1:12" x14ac:dyDescent="0.2">
      <c r="A47" s="24">
        <v>149.9417</v>
      </c>
      <c r="B47" s="19">
        <v>8.9999999999999993E-3</v>
      </c>
      <c r="C47" s="3">
        <f t="shared" ca="1" si="18"/>
        <v>5.2875080382345056E-3</v>
      </c>
      <c r="D47" s="4">
        <f t="shared" ca="1" si="19"/>
        <v>70.212507194695277</v>
      </c>
      <c r="E47" s="18">
        <v>145.8562</v>
      </c>
      <c r="F47" s="19">
        <v>5.1000000000000004E-3</v>
      </c>
      <c r="G47" s="3">
        <f ca="1">($C$48*$C$49)/SQRT(($C$48^2)*(SIN(RADIANS(E47)))^2+($C$49)^2*(COS(RADIANS(E47)))^2)</f>
        <v>5.0191422111341968E-3</v>
      </c>
      <c r="H47" s="4">
        <f t="shared" ca="1" si="21"/>
        <v>1.6109882020563786</v>
      </c>
      <c r="I47" s="1">
        <v>146.6165</v>
      </c>
      <c r="J47" s="5">
        <v>3.8999999999999998E-3</v>
      </c>
      <c r="K47">
        <f t="shared" ca="1" si="22"/>
        <v>5.0672868947828137E-3</v>
      </c>
      <c r="L47" s="4">
        <f t="shared" ca="1" si="23"/>
        <v>23.035737249940023</v>
      </c>
    </row>
    <row r="48" spans="1:12" x14ac:dyDescent="0.2">
      <c r="A48" s="24">
        <v>154.73779999999999</v>
      </c>
      <c r="B48" s="19">
        <v>8.9999999999999993E-3</v>
      </c>
      <c r="C48" s="3">
        <f t="shared" ca="1" si="18"/>
        <v>5.6291203901061319E-3</v>
      </c>
      <c r="D48" s="4">
        <f t="shared" ca="1" si="19"/>
        <v>59.882883581928738</v>
      </c>
      <c r="E48" s="18">
        <v>154.73779999999999</v>
      </c>
      <c r="F48" s="19">
        <v>8.9999999999999993E-3</v>
      </c>
      <c r="G48" s="3">
        <f t="shared" ca="1" si="20"/>
        <v>5.6291203901061319E-3</v>
      </c>
      <c r="H48" s="4">
        <f t="shared" ca="1" si="21"/>
        <v>59.882883581928738</v>
      </c>
      <c r="I48" s="1">
        <v>161.7714</v>
      </c>
      <c r="J48" s="5">
        <v>4.4999999999999997E-3</v>
      </c>
      <c r="K48">
        <f ca="1">($C$48*$C$49)/SQRT(($C$48^2)*(SIN(RADIANS(I48)))^2+($C$49)^2*(COS(RADIANS(I48)))^2)</f>
        <v>6.1546969547093067E-3</v>
      </c>
      <c r="L48" s="4">
        <f t="shared" ca="1" si="23"/>
        <v>26.885108509578281</v>
      </c>
    </row>
    <row r="49" spans="1:12" x14ac:dyDescent="0.2">
      <c r="A49" s="24">
        <v>191.17420000000001</v>
      </c>
      <c r="B49" s="19">
        <v>8.8999999999999999E-3</v>
      </c>
      <c r="C49" s="3">
        <f t="shared" ca="1" si="18"/>
        <v>6.6361392250494878E-3</v>
      </c>
      <c r="D49" s="4">
        <f t="shared" ca="1" si="19"/>
        <v>34.114124164319804</v>
      </c>
      <c r="E49" s="18">
        <v>191.17420000000001</v>
      </c>
      <c r="F49" s="19">
        <v>8.8999999999999999E-3</v>
      </c>
      <c r="G49" s="3">
        <f t="shared" ca="1" si="20"/>
        <v>6.6361392250494878E-3</v>
      </c>
      <c r="H49" s="4">
        <f t="shared" ca="1" si="21"/>
        <v>34.114124164319804</v>
      </c>
      <c r="I49" s="1">
        <v>189.76240000000001</v>
      </c>
      <c r="J49" s="5">
        <v>8.8000000000000005E-3</v>
      </c>
      <c r="K49">
        <f t="shared" ca="1" si="22"/>
        <v>6.7163330049027775E-3</v>
      </c>
      <c r="L49" s="4">
        <f t="shared" ca="1" si="23"/>
        <v>31.023878559568015</v>
      </c>
    </row>
    <row r="50" spans="1:12" x14ac:dyDescent="0.2">
      <c r="A50" s="24">
        <v>221.26429999999999</v>
      </c>
      <c r="B50" s="19">
        <v>8.9999999999999993E-3</v>
      </c>
      <c r="C50" s="3">
        <f t="shared" ca="1" si="18"/>
        <v>4.6107013842972971E-3</v>
      </c>
      <c r="D50" s="4">
        <f t="shared" ca="1" si="19"/>
        <v>95.198067492537504</v>
      </c>
      <c r="E50" s="18">
        <v>212.80950000000001</v>
      </c>
      <c r="F50" s="19">
        <v>8.5000000000000006E-3</v>
      </c>
      <c r="G50" s="3">
        <f ca="1">($C$48*$C$49)/SQRT(($C$48^2)*(SIN(RADIANS(E50)))^2+($C$49)^2*(COS(RADIANS(E50)))^2)</f>
        <v>5.104193731644893E-3</v>
      </c>
      <c r="H50" s="4">
        <f t="shared" ca="1" si="21"/>
        <v>66.529729216621348</v>
      </c>
      <c r="I50" s="1">
        <v>213.0556</v>
      </c>
      <c r="J50" s="5">
        <v>3.3999999999999998E-3</v>
      </c>
      <c r="K50">
        <f t="shared" ca="1" si="22"/>
        <v>5.0883116640124742E-3</v>
      </c>
      <c r="L50" s="4">
        <f t="shared" ca="1" si="23"/>
        <v>33.180193657420894</v>
      </c>
    </row>
    <row r="51" spans="1:12" x14ac:dyDescent="0.2">
      <c r="A51" s="24">
        <v>240.4374</v>
      </c>
      <c r="B51" s="19">
        <v>5.3E-3</v>
      </c>
      <c r="C51" s="3">
        <f t="shared" ca="1" si="18"/>
        <v>3.8711593684485389E-3</v>
      </c>
      <c r="D51" s="4">
        <f t="shared" ca="1" si="19"/>
        <v>36.909889145796228</v>
      </c>
      <c r="E51" s="18">
        <v>259.69799999999998</v>
      </c>
      <c r="F51" s="19">
        <v>3.8E-3</v>
      </c>
      <c r="G51" s="3">
        <f t="shared" ca="1" si="20"/>
        <v>3.5427476438570911E-3</v>
      </c>
      <c r="H51" s="4">
        <f t="shared" ca="1" si="21"/>
        <v>7.2613796409961306</v>
      </c>
      <c r="I51" s="1">
        <v>256.48430000000002</v>
      </c>
      <c r="J51" s="5">
        <v>3.2000000000000002E-3</v>
      </c>
      <c r="K51">
        <f t="shared" ca="1" si="22"/>
        <v>3.5739709701090032E-3</v>
      </c>
      <c r="L51" s="4">
        <f t="shared" ca="1" si="23"/>
        <v>10.463738324589617</v>
      </c>
    </row>
    <row r="52" spans="1:12" x14ac:dyDescent="0.2">
      <c r="A52" s="24">
        <v>293.00409999999999</v>
      </c>
      <c r="B52" s="19">
        <v>5.3E-3</v>
      </c>
      <c r="C52" s="3">
        <f ca="1">($C$48*$C$49)/SQRT(($C$48^2)*(SIN(RADIANS(A52)))^2+($C$49)^2*(COS(RADIANS(A52)))^2)</f>
        <v>3.7194951145820016E-3</v>
      </c>
      <c r="D52" s="4">
        <f t="shared" ca="1" si="19"/>
        <v>42.49245762473911</v>
      </c>
      <c r="E52" s="18">
        <v>271.28730000000002</v>
      </c>
      <c r="F52" s="19">
        <v>3.8999999999999998E-3</v>
      </c>
      <c r="G52" s="3">
        <f t="shared" ca="1" si="20"/>
        <v>3.5006626189092241E-3</v>
      </c>
      <c r="H52" s="4">
        <f t="shared" ca="1" si="21"/>
        <v>11.407479799216006</v>
      </c>
      <c r="I52" s="1">
        <v>299.18830000000003</v>
      </c>
      <c r="J52" s="5">
        <v>3.3999999999999998E-3</v>
      </c>
      <c r="K52">
        <f t="shared" ca="1" si="22"/>
        <v>3.8612790084372015E-3</v>
      </c>
      <c r="L52" s="4">
        <f t="shared" ca="1" si="23"/>
        <v>11.946274988916116</v>
      </c>
    </row>
    <row r="53" spans="1:12" x14ac:dyDescent="0.2">
      <c r="A53" s="24">
        <v>324.65640000000002</v>
      </c>
      <c r="B53" s="19">
        <v>8.9999999999999993E-3</v>
      </c>
      <c r="C53" s="3">
        <f t="shared" ca="1" si="18"/>
        <v>4.9449135170144543E-3</v>
      </c>
      <c r="D53" s="4">
        <f t="shared" ca="1" si="19"/>
        <v>82.005205329330977</v>
      </c>
      <c r="E53" s="18">
        <v>329.99130000000002</v>
      </c>
      <c r="F53" s="19">
        <v>4.7000000000000002E-3</v>
      </c>
      <c r="G53" s="3">
        <f t="shared" ca="1" si="20"/>
        <v>5.2909062406923573E-3</v>
      </c>
      <c r="H53" s="4">
        <f t="shared" ca="1" si="21"/>
        <v>11.168337026040973</v>
      </c>
      <c r="I53" s="1">
        <v>320.37400000000002</v>
      </c>
      <c r="J53" s="5">
        <v>3.5000000000000001E-3</v>
      </c>
      <c r="K53">
        <f t="shared" ca="1" si="22"/>
        <v>4.6978115978662093E-3</v>
      </c>
      <c r="L53" s="4">
        <f t="shared" ca="1" si="23"/>
        <v>25.497225099666977</v>
      </c>
    </row>
    <row r="54" spans="1:12" x14ac:dyDescent="0.2">
      <c r="A54" s="24">
        <v>342.52319999999997</v>
      </c>
      <c r="B54" s="19">
        <v>8.8999999999999999E-3</v>
      </c>
      <c r="C54" s="3">
        <f t="shared" ca="1" si="18"/>
        <v>6.2100884677719842E-3</v>
      </c>
      <c r="D54" s="4">
        <f t="shared" ca="1" si="19"/>
        <v>43.315188602990787</v>
      </c>
      <c r="E54" s="18">
        <v>342.52319999999997</v>
      </c>
      <c r="F54" s="19">
        <v>8.8999999999999999E-3</v>
      </c>
      <c r="G54" s="3">
        <f t="shared" ca="1" si="20"/>
        <v>6.2100884677719842E-3</v>
      </c>
      <c r="H54" s="4">
        <f t="shared" ca="1" si="21"/>
        <v>43.315188602990787</v>
      </c>
      <c r="I54" s="1">
        <v>358.8528</v>
      </c>
      <c r="J54" s="5">
        <v>8.5000000000000006E-3</v>
      </c>
      <c r="K54">
        <f t="shared" ca="1" si="22"/>
        <v>6.9957949341544453E-3</v>
      </c>
      <c r="L54" s="4">
        <f t="shared" ca="1" si="23"/>
        <v>21.501560294482285</v>
      </c>
    </row>
    <row r="55" spans="1:12" x14ac:dyDescent="0.2">
      <c r="A55" s="24"/>
      <c r="B55" s="19"/>
      <c r="C55" s="23"/>
      <c r="D55" s="23"/>
      <c r="E55" s="18"/>
      <c r="F55" s="5"/>
      <c r="G55" s="22"/>
      <c r="I55" s="7"/>
      <c r="J55" s="11" t="s">
        <v>3</v>
      </c>
      <c r="K55" s="23"/>
    </row>
    <row r="56" spans="1:12" x14ac:dyDescent="0.2">
      <c r="A56" s="24"/>
      <c r="B56" s="19"/>
    </row>
    <row r="57" spans="1:12" x14ac:dyDescent="0.2">
      <c r="A57" s="24">
        <v>9.1489999999999991</v>
      </c>
      <c r="B57" s="19">
        <v>9.5999999999999992E-3</v>
      </c>
      <c r="C57" s="3">
        <f t="shared" ref="C57:C68" ca="1" si="24">($C$62*$C$63)/SQRT(($C$62^2)*(SIN(RADIANS(A57)))^2+($C$63)^2*(COS(RADIANS(A57)))^2)</f>
        <v>7.2307998624985496E-3</v>
      </c>
      <c r="D57" s="4">
        <f t="shared" ref="D57:D68" ca="1" si="25">(ABS(B56-C57)/C57) * 100</f>
        <v>100</v>
      </c>
      <c r="E57" s="18">
        <v>9.1489999999999991</v>
      </c>
      <c r="F57" s="25">
        <v>9.5999999999999992E-3</v>
      </c>
      <c r="G57" s="3">
        <f ca="1">($C$62*$C$63)/SQRT(($C$62^2)*(SIN(RADIANS(E57)))^2+($C$63)^2*(COS(RADIANS(E57)))^2)</f>
        <v>7.2307998624985496E-3</v>
      </c>
      <c r="H57" s="4">
        <f t="shared" ref="H57:H68" ca="1" si="26">(ABS(F56-G57)/G57) * 100</f>
        <v>100</v>
      </c>
      <c r="I57" s="7">
        <v>4.8319000000000001</v>
      </c>
      <c r="J57" s="5">
        <v>8.0000000000000002E-3</v>
      </c>
      <c r="K57" s="3">
        <f ca="1">($C$62*$C$63)/SQRT(($C$62^2)*(SIN(RADIANS(I57)))^2+($C$63)^2*(COS(RADIANS(I57)))^2)</f>
        <v>7.4214317722145762E-3</v>
      </c>
      <c r="L57" s="4">
        <f t="shared" ref="L57:L68" ca="1" si="27">(ABS(J56-K57)/K57) * 100</f>
        <v>100</v>
      </c>
    </row>
    <row r="58" spans="1:12" x14ac:dyDescent="0.2">
      <c r="A58" s="24">
        <v>34.3371</v>
      </c>
      <c r="B58" s="19">
        <v>9.4999999999999998E-3</v>
      </c>
      <c r="C58" s="3">
        <f t="shared" ca="1" si="24"/>
        <v>5.3646834762723656E-3</v>
      </c>
      <c r="D58" s="4">
        <f t="shared" ca="1" si="25"/>
        <v>78.948115810749215</v>
      </c>
      <c r="E58" s="18">
        <v>33.557200000000002</v>
      </c>
      <c r="F58" s="25">
        <v>9.2999999999999992E-3</v>
      </c>
      <c r="G58" s="3">
        <f t="shared" ref="G58:G68" ca="1" si="28">($C$62*$C$63)/SQRT(($C$62^2)*(SIN(RADIANS(E58)))^2+($C$63)^2*(COS(RADIANS(E58)))^2)</f>
        <v>5.4173708715210198E-3</v>
      </c>
      <c r="H58" s="4">
        <f t="shared" ca="1" si="26"/>
        <v>77.207730976421672</v>
      </c>
      <c r="I58" s="7">
        <v>36.088999999999999</v>
      </c>
      <c r="J58" s="5">
        <v>3.7000000000000002E-3</v>
      </c>
      <c r="K58" s="3">
        <f t="shared" ref="K58:K68" ca="1" si="29">($C$62*$C$63)/SQRT(($C$62^2)*(SIN(RADIANS(I58)))^2+($C$63)^2*(COS(RADIANS(I58)))^2)</f>
        <v>5.2498812025376165E-3</v>
      </c>
      <c r="L58" s="4">
        <f t="shared" ca="1" si="27"/>
        <v>52.384400548588964</v>
      </c>
    </row>
    <row r="59" spans="1:12" x14ac:dyDescent="0.2">
      <c r="A59" s="24">
        <v>60.637300000000003</v>
      </c>
      <c r="B59" s="19">
        <v>7.4000000000000003E-3</v>
      </c>
      <c r="C59" s="3">
        <f t="shared" ca="1" si="24"/>
        <v>4.1419965628867583E-3</v>
      </c>
      <c r="D59" s="4">
        <f t="shared" ca="1" si="25"/>
        <v>129.35798849091725</v>
      </c>
      <c r="E59" s="18">
        <v>61.2316</v>
      </c>
      <c r="F59" s="25">
        <v>4.5999999999999999E-3</v>
      </c>
      <c r="G59" s="3">
        <f t="shared" ca="1" si="28"/>
        <v>4.1254046123700965E-3</v>
      </c>
      <c r="H59" s="4">
        <f t="shared" ca="1" si="26"/>
        <v>125.43243327245501</v>
      </c>
      <c r="I59" s="7">
        <v>67.631600000000006</v>
      </c>
      <c r="J59" s="5">
        <v>3.3E-3</v>
      </c>
      <c r="K59" s="3">
        <f t="shared" ca="1" si="29"/>
        <v>3.9719131556914923E-3</v>
      </c>
      <c r="L59" s="4">
        <f t="shared" ca="1" si="27"/>
        <v>6.8458988158353451</v>
      </c>
    </row>
    <row r="60" spans="1:12" x14ac:dyDescent="0.2">
      <c r="A60" s="24">
        <v>119.1705</v>
      </c>
      <c r="B60" s="19">
        <v>6.3E-3</v>
      </c>
      <c r="C60" s="3">
        <f t="shared" ca="1" si="24"/>
        <v>4.1365853320935852E-3</v>
      </c>
      <c r="D60" s="4">
        <f t="shared" ca="1" si="25"/>
        <v>78.891510893956436</v>
      </c>
      <c r="E60" s="18">
        <v>117.73779999999999</v>
      </c>
      <c r="F60" s="25">
        <v>4.1999999999999997E-3</v>
      </c>
      <c r="G60" s="3">
        <f ca="1">($C$62*$C$63)/SQRT(($C$62^2)*(SIN(RADIANS(E60)))^2+($C$63)^2*(COS(RADIANS(E60)))^2)</f>
        <v>4.0976047307188625E-3</v>
      </c>
      <c r="H60" s="4">
        <f t="shared" ca="1" si="26"/>
        <v>12.260706005017711</v>
      </c>
      <c r="I60" s="7">
        <v>104.0147</v>
      </c>
      <c r="J60" s="5">
        <v>3.3E-3</v>
      </c>
      <c r="K60" s="3">
        <f t="shared" ca="1" si="29"/>
        <v>3.8352963049058143E-3</v>
      </c>
      <c r="L60" s="4">
        <f t="shared" ca="1" si="27"/>
        <v>13.95710428477468</v>
      </c>
    </row>
    <row r="61" spans="1:12" x14ac:dyDescent="0.2">
      <c r="A61" s="24">
        <v>137.42140000000001</v>
      </c>
      <c r="B61" s="19">
        <v>9.4999999999999998E-3</v>
      </c>
      <c r="C61" s="3">
        <f t="shared" ca="1" si="24"/>
        <v>4.8683169069399105E-3</v>
      </c>
      <c r="D61" s="4">
        <f t="shared" ca="1" si="25"/>
        <v>29.408173716447848</v>
      </c>
      <c r="E61" s="18">
        <v>149.89060000000001</v>
      </c>
      <c r="F61" s="25">
        <v>8.5000000000000006E-3</v>
      </c>
      <c r="G61" s="3">
        <f t="shared" ca="1" si="28"/>
        <v>5.661439692014607E-3</v>
      </c>
      <c r="H61" s="4">
        <f t="shared" ca="1" si="26"/>
        <v>25.813923162971257</v>
      </c>
      <c r="I61" s="7">
        <v>149.14330000000001</v>
      </c>
      <c r="J61" s="5">
        <v>4.3E-3</v>
      </c>
      <c r="K61" s="3">
        <f t="shared" ca="1" si="29"/>
        <v>5.6070529862599552E-3</v>
      </c>
      <c r="L61" s="4">
        <f t="shared" ca="1" si="27"/>
        <v>41.145553500446184</v>
      </c>
    </row>
    <row r="62" spans="1:12" x14ac:dyDescent="0.2">
      <c r="A62" s="24">
        <v>159.49959999999999</v>
      </c>
      <c r="B62" s="19">
        <v>9.5999999999999992E-3</v>
      </c>
      <c r="C62" s="3">
        <f t="shared" ca="1" si="24"/>
        <v>6.4124833648121016E-3</v>
      </c>
      <c r="D62" s="4">
        <f t="shared" ca="1" si="25"/>
        <v>48.14853247230792</v>
      </c>
      <c r="E62" s="18">
        <v>159.49959999999999</v>
      </c>
      <c r="F62" s="25">
        <v>9.5999999999999992E-3</v>
      </c>
      <c r="G62" s="3">
        <f t="shared" ca="1" si="28"/>
        <v>6.4124833648121016E-3</v>
      </c>
      <c r="H62" s="4">
        <f t="shared" ca="1" si="26"/>
        <v>32.553950106801835</v>
      </c>
      <c r="I62" s="7">
        <v>178.7345</v>
      </c>
      <c r="J62" s="5">
        <v>7.7000000000000002E-3</v>
      </c>
      <c r="K62" s="3">
        <f t="shared" ca="1" si="29"/>
        <v>7.4945186866607416E-3</v>
      </c>
      <c r="L62" s="4">
        <f t="shared" ca="1" si="27"/>
        <v>42.624734425528423</v>
      </c>
    </row>
    <row r="63" spans="1:12" x14ac:dyDescent="0.2">
      <c r="A63" s="24">
        <v>206.54329999999999</v>
      </c>
      <c r="B63" s="19">
        <v>9.5999999999999992E-3</v>
      </c>
      <c r="C63" s="3">
        <f t="shared" ca="1" si="24"/>
        <v>5.9309590481414435E-3</v>
      </c>
      <c r="D63" s="4">
        <f t="shared" ca="1" si="25"/>
        <v>61.862523785395304</v>
      </c>
      <c r="E63" s="18">
        <v>206.54329999999999</v>
      </c>
      <c r="F63" s="25">
        <v>9.5999999999999992E-3</v>
      </c>
      <c r="G63" s="3">
        <f t="shared" ca="1" si="28"/>
        <v>5.9309590481414435E-3</v>
      </c>
      <c r="H63" s="4">
        <f t="shared" ca="1" si="26"/>
        <v>61.862523785395304</v>
      </c>
      <c r="I63" s="7">
        <v>188.84</v>
      </c>
      <c r="J63" s="5">
        <v>5.0000000000000001E-3</v>
      </c>
      <c r="K63" s="3">
        <f t="shared" ca="1" si="29"/>
        <v>7.2476499894278011E-3</v>
      </c>
      <c r="L63" s="4">
        <f t="shared" ca="1" si="27"/>
        <v>6.2413335526970171</v>
      </c>
    </row>
    <row r="64" spans="1:12" x14ac:dyDescent="0.2">
      <c r="A64" s="24">
        <v>213.1694</v>
      </c>
      <c r="B64" s="19">
        <v>9.5999999999999992E-3</v>
      </c>
      <c r="C64" s="3">
        <f t="shared" ca="1" si="24"/>
        <v>5.4439255467174427E-3</v>
      </c>
      <c r="D64" s="4">
        <f t="shared" ca="1" si="25"/>
        <v>76.343337498224429</v>
      </c>
      <c r="E64" s="18">
        <v>213.1694</v>
      </c>
      <c r="F64" s="25">
        <v>9.5999999999999992E-3</v>
      </c>
      <c r="G64" s="3">
        <f t="shared" ca="1" si="28"/>
        <v>5.4439255467174427E-3</v>
      </c>
      <c r="H64" s="4">
        <f t="shared" ca="1" si="26"/>
        <v>76.343337498224429</v>
      </c>
      <c r="I64" s="7">
        <v>210.11429999999999</v>
      </c>
      <c r="J64" s="5">
        <v>4.7999999999999996E-3</v>
      </c>
      <c r="K64" s="3">
        <f ca="1">($C$62*$C$63)/SQRT(($C$62^2)*(SIN(RADIANS(I64)))^2+($C$63)^2*(COS(RADIANS(I64)))^2)</f>
        <v>5.6610805330619754E-3</v>
      </c>
      <c r="L64" s="4">
        <f t="shared" ca="1" si="27"/>
        <v>11.677638733473534</v>
      </c>
    </row>
    <row r="65" spans="1:12" x14ac:dyDescent="0.2">
      <c r="A65" s="24">
        <v>240.21260000000001</v>
      </c>
      <c r="B65" s="19">
        <v>6.3E-3</v>
      </c>
      <c r="C65" s="3">
        <f t="shared" ca="1" si="24"/>
        <v>4.1541081879447311E-3</v>
      </c>
      <c r="D65" s="4">
        <f t="shared" ca="1" si="25"/>
        <v>131.0965330142173</v>
      </c>
      <c r="E65" s="18">
        <v>247.45259999999999</v>
      </c>
      <c r="F65" s="25">
        <v>4.4999999999999997E-3</v>
      </c>
      <c r="G65" s="3">
        <f t="shared" ca="1" si="28"/>
        <v>3.9756041939128369E-3</v>
      </c>
      <c r="H65" s="4">
        <f t="shared" ca="1" si="26"/>
        <v>141.47273047701376</v>
      </c>
      <c r="I65" s="7">
        <v>250.7576</v>
      </c>
      <c r="J65" s="5">
        <v>3.2000000000000002E-3</v>
      </c>
      <c r="K65" s="3">
        <f t="shared" ca="1" si="29"/>
        <v>3.9127512248931353E-3</v>
      </c>
      <c r="L65" s="4">
        <f t="shared" ca="1" si="27"/>
        <v>22.675828952838593</v>
      </c>
    </row>
    <row r="66" spans="1:12" x14ac:dyDescent="0.2">
      <c r="A66" s="24">
        <v>297.48899999999998</v>
      </c>
      <c r="B66" s="19">
        <v>6.4000000000000003E-3</v>
      </c>
      <c r="C66" s="3">
        <f t="shared" ca="1" si="24"/>
        <v>4.0910762875391981E-3</v>
      </c>
      <c r="D66" s="4">
        <f t="shared" ca="1" si="25"/>
        <v>53.993706232974702</v>
      </c>
      <c r="E66" s="18">
        <v>296.81130000000002</v>
      </c>
      <c r="F66" s="25">
        <v>4.0000000000000001E-3</v>
      </c>
      <c r="G66" s="3">
        <f t="shared" ca="1" si="28"/>
        <v>4.0736499256573116E-3</v>
      </c>
      <c r="H66" s="4">
        <f t="shared" ca="1" si="26"/>
        <v>10.466045981452211</v>
      </c>
      <c r="I66" s="7">
        <v>299.18830000000003</v>
      </c>
      <c r="J66" s="5">
        <v>3.3999999999999998E-3</v>
      </c>
      <c r="K66" s="3">
        <f t="shared" ca="1" si="29"/>
        <v>4.1370846518970009E-3</v>
      </c>
      <c r="L66" s="4">
        <f t="shared" ca="1" si="27"/>
        <v>22.650845480459626</v>
      </c>
    </row>
    <row r="67" spans="1:12" x14ac:dyDescent="0.2">
      <c r="A67" s="24">
        <v>318.44889999999998</v>
      </c>
      <c r="B67" s="19">
        <v>9.5999999999999992E-3</v>
      </c>
      <c r="C67" s="3">
        <f t="shared" ca="1" si="24"/>
        <v>4.9241483823642381E-3</v>
      </c>
      <c r="D67" s="4">
        <f t="shared" ca="1" si="25"/>
        <v>29.971712934596002</v>
      </c>
      <c r="E67" s="18">
        <v>329.83519999999999</v>
      </c>
      <c r="F67" s="25">
        <v>9.1000000000000004E-3</v>
      </c>
      <c r="G67" s="3">
        <f t="shared" ca="1" si="28"/>
        <v>5.6573809335405088E-3</v>
      </c>
      <c r="H67" s="4">
        <f t="shared" ca="1" si="26"/>
        <v>29.295904819039375</v>
      </c>
      <c r="I67" s="7">
        <v>321.41449999999998</v>
      </c>
      <c r="J67" s="5">
        <v>4.1999999999999997E-3</v>
      </c>
      <c r="K67" s="3">
        <f t="shared" ca="1" si="29"/>
        <v>5.0949288830377994E-3</v>
      </c>
      <c r="L67" s="4">
        <f t="shared" ca="1" si="27"/>
        <v>33.266978243417903</v>
      </c>
    </row>
    <row r="68" spans="1:12" x14ac:dyDescent="0.2">
      <c r="A68" s="24">
        <v>335.12470000000002</v>
      </c>
      <c r="B68" s="19">
        <v>9.4999999999999998E-3</v>
      </c>
      <c r="C68" s="3">
        <f t="shared" ca="1" si="24"/>
        <v>6.0617545307099065E-3</v>
      </c>
      <c r="D68" s="4">
        <f t="shared" ca="1" si="25"/>
        <v>58.369989272325753</v>
      </c>
      <c r="E68" s="18">
        <v>335.12470000000002</v>
      </c>
      <c r="F68" s="26">
        <v>9.4999999999999998E-3</v>
      </c>
      <c r="G68" s="3">
        <f t="shared" ca="1" si="28"/>
        <v>6.0617545307099065E-3</v>
      </c>
      <c r="H68" s="4">
        <f t="shared" ca="1" si="26"/>
        <v>50.121552331058808</v>
      </c>
      <c r="I68" s="7">
        <v>331.03699999999998</v>
      </c>
      <c r="J68" s="5">
        <v>4.5999999999999999E-3</v>
      </c>
      <c r="K68" s="3">
        <f t="shared" ca="1" si="29"/>
        <v>5.7463608287115844E-3</v>
      </c>
      <c r="L68" s="4">
        <f t="shared" ca="1" si="27"/>
        <v>26.910263291946823</v>
      </c>
    </row>
    <row r="69" spans="1:12" x14ac:dyDescent="0.2">
      <c r="A69" s="24"/>
      <c r="B69" s="19"/>
      <c r="C69" s="23"/>
      <c r="D69" s="23"/>
      <c r="E69" s="18"/>
      <c r="F69" s="19"/>
      <c r="G69" s="23"/>
      <c r="I69" s="7"/>
      <c r="J69" s="5"/>
      <c r="K69" s="23"/>
    </row>
    <row r="70" spans="1:12" x14ac:dyDescent="0.2">
      <c r="A70" s="24">
        <v>9.1489999999999991</v>
      </c>
      <c r="B70" s="19">
        <v>9.5999999999999992E-3</v>
      </c>
      <c r="C70" s="3">
        <f t="shared" ref="C70:C81" ca="1" si="30">($C$76*$C$77)/SQRT(($C$76^2)*(SIN(RADIANS(A70)))^2+($C$77)^2*(COS(RADIANS(A70))^2))</f>
        <v>8.1949065108316895E-3</v>
      </c>
      <c r="D70" s="4">
        <f t="shared" ref="D70:D81" ca="1" si="31">(ABS(B70-C70)/C70) * 100</f>
        <v>17.145936775619283</v>
      </c>
      <c r="E70" s="24">
        <v>9.1489999999999991</v>
      </c>
      <c r="F70" s="19">
        <v>9.5999999999999992E-3</v>
      </c>
      <c r="G70">
        <f t="shared" ref="G70:G81" ca="1" si="32">($C$76*$C$77)/SQRT(($C$76^2)*(SIN(RADIANS(E70)))^2+($C$77)^2*(COS(RADIANS(E70))^2))</f>
        <v>8.1949065108316895E-3</v>
      </c>
      <c r="H70" s="4">
        <f t="shared" ref="H70:H81" ca="1" si="33">(ABS(F70-G70)/G70) * 100</f>
        <v>17.145936775619283</v>
      </c>
      <c r="I70" s="5">
        <v>21.774899999999999</v>
      </c>
      <c r="J70" s="5">
        <v>8.8000000000000005E-3</v>
      </c>
      <c r="K70" s="3">
        <f ca="1">($C$76*$C$77)/SQRT(($C$76^2)*(SIN(RADIANS(I70)))^2+($C$77)^2*(COS(RADIANS(I70))^2))</f>
        <v>7.1511024949655203E-3</v>
      </c>
      <c r="L70" s="4">
        <f ca="1">(ABS(J70-K70)/K70) * 100</f>
        <v>23.057948144294222</v>
      </c>
    </row>
    <row r="71" spans="1:12" x14ac:dyDescent="0.2">
      <c r="A71" s="24">
        <v>52.822099999999999</v>
      </c>
      <c r="B71" s="19">
        <v>9.5999999999999992E-3</v>
      </c>
      <c r="C71" s="3">
        <f t="shared" ca="1" si="30"/>
        <v>4.9875087843034927E-3</v>
      </c>
      <c r="D71" s="4">
        <f t="shared" ca="1" si="31"/>
        <v>92.480863997929632</v>
      </c>
      <c r="E71" s="24">
        <v>44.168500000000002</v>
      </c>
      <c r="F71" s="19">
        <v>9.4999999999999998E-3</v>
      </c>
      <c r="G71">
        <f t="shared" ca="1" si="32"/>
        <v>5.423295803999177E-3</v>
      </c>
      <c r="H71" s="4">
        <f t="shared" ca="1" si="33"/>
        <v>75.170234914987162</v>
      </c>
      <c r="I71" s="5">
        <v>57.685400000000001</v>
      </c>
      <c r="J71" s="5">
        <v>8.6999999999999994E-3</v>
      </c>
      <c r="K71" s="3">
        <f t="shared" ref="K71:K81" ca="1" si="34">($C$76*$C$77)/SQRT(($C$76^2)*(SIN(RADIANS(I71)))^2+($C$77)^2*(COS(RADIANS(I71))^2))</f>
        <v>4.7947573082072351E-3</v>
      </c>
      <c r="L71" s="4">
        <f t="shared" ref="L71:L81" ca="1" si="35">(ABS(J71-K71)/K71) * 100</f>
        <v>81.448182687122056</v>
      </c>
    </row>
    <row r="72" spans="1:12" x14ac:dyDescent="0.2">
      <c r="A72" s="24">
        <v>63.413699999999999</v>
      </c>
      <c r="B72" s="19">
        <v>8.8999999999999999E-3</v>
      </c>
      <c r="C72" s="3">
        <f t="shared" ca="1" si="30"/>
        <v>4.6103758993289766E-3</v>
      </c>
      <c r="D72" s="4">
        <f t="shared" ca="1" si="31"/>
        <v>93.042827620527916</v>
      </c>
      <c r="E72" s="24">
        <v>61.2316</v>
      </c>
      <c r="F72" s="19">
        <v>4.5999999999999999E-3</v>
      </c>
      <c r="G72">
        <f t="shared" ca="1" si="32"/>
        <v>4.6754585606861099E-3</v>
      </c>
      <c r="H72" s="4">
        <f t="shared" ca="1" si="33"/>
        <v>1.6139285528184995</v>
      </c>
      <c r="I72" s="5">
        <v>61.243000000000002</v>
      </c>
      <c r="J72" s="5">
        <v>8.3000000000000001E-3</v>
      </c>
      <c r="K72" s="3">
        <f t="shared" ca="1" si="34"/>
        <v>4.6751024291578191E-3</v>
      </c>
      <c r="L72" s="4">
        <f t="shared" ca="1" si="35"/>
        <v>77.53621713685483</v>
      </c>
    </row>
    <row r="73" spans="1:12" x14ac:dyDescent="0.2">
      <c r="A73" s="24">
        <v>111.8228</v>
      </c>
      <c r="B73" s="19">
        <v>6.8999999999999999E-3</v>
      </c>
      <c r="C73" s="3">
        <f t="shared" ca="1" si="30"/>
        <v>4.4889839100635352E-3</v>
      </c>
      <c r="D73" s="4">
        <f t="shared" ca="1" si="31"/>
        <v>53.709617549115706</v>
      </c>
      <c r="E73" s="24">
        <v>115.5063</v>
      </c>
      <c r="F73" s="19">
        <v>4.4999999999999997E-3</v>
      </c>
      <c r="G73">
        <f t="shared" ca="1" si="32"/>
        <v>4.5804141105734173E-3</v>
      </c>
      <c r="H73" s="4">
        <f t="shared" ca="1" si="33"/>
        <v>1.7556078693363089</v>
      </c>
      <c r="I73" s="5">
        <v>111.8228</v>
      </c>
      <c r="J73" s="5">
        <v>6.8999999999999999E-3</v>
      </c>
      <c r="K73" s="3">
        <f t="shared" ca="1" si="34"/>
        <v>4.4889839100635352E-3</v>
      </c>
      <c r="L73" s="4">
        <f t="shared" ca="1" si="35"/>
        <v>53.709617549115706</v>
      </c>
    </row>
    <row r="74" spans="1:12" x14ac:dyDescent="0.2">
      <c r="A74" s="24">
        <v>137.42140000000001</v>
      </c>
      <c r="B74" s="19">
        <v>9.4999999999999998E-3</v>
      </c>
      <c r="C74" s="3">
        <f t="shared" ca="1" si="30"/>
        <v>5.5174258278652324E-3</v>
      </c>
      <c r="D74" s="4">
        <f t="shared" ca="1" si="31"/>
        <v>72.181743740371758</v>
      </c>
      <c r="E74" s="24">
        <v>147.99260000000001</v>
      </c>
      <c r="F74" s="19">
        <v>9.1999999999999998E-3</v>
      </c>
      <c r="G74">
        <f t="shared" ca="1" si="32"/>
        <v>6.2615351008242478E-3</v>
      </c>
      <c r="H74" s="4">
        <f t="shared" ca="1" si="33"/>
        <v>46.928825788885895</v>
      </c>
      <c r="I74" s="5">
        <v>132.2355</v>
      </c>
      <c r="J74" s="5">
        <v>8.8000000000000005E-3</v>
      </c>
      <c r="K74" s="3">
        <f t="shared" ca="1" si="34"/>
        <v>5.226911441223646E-3</v>
      </c>
      <c r="L74" s="4">
        <f t="shared" ca="1" si="35"/>
        <v>68.3594623508654</v>
      </c>
    </row>
    <row r="75" spans="1:12" x14ac:dyDescent="0.2">
      <c r="A75" s="24">
        <v>159.49959999999999</v>
      </c>
      <c r="B75" s="19">
        <v>9.5999999999999992E-3</v>
      </c>
      <c r="C75" s="3">
        <f t="shared" ca="1" si="30"/>
        <v>7.2674811467870479E-3</v>
      </c>
      <c r="D75" s="4">
        <f t="shared" ca="1" si="31"/>
        <v>32.095285919581059</v>
      </c>
      <c r="E75" s="24">
        <v>159.49959999999999</v>
      </c>
      <c r="F75" s="19">
        <v>9.5999999999999992E-3</v>
      </c>
      <c r="G75">
        <f t="shared" ca="1" si="32"/>
        <v>7.2674811467870479E-3</v>
      </c>
      <c r="H75" s="4">
        <f t="shared" ca="1" si="33"/>
        <v>32.095285919581059</v>
      </c>
      <c r="I75" s="5">
        <v>173.26240000000001</v>
      </c>
      <c r="J75" s="5">
        <v>8.6999999999999994E-3</v>
      </c>
      <c r="K75" s="3">
        <f t="shared" ca="1" si="34"/>
        <v>8.3297565303974124E-3</v>
      </c>
      <c r="L75" s="4">
        <f t="shared" ca="1" si="35"/>
        <v>4.4448294287050754</v>
      </c>
    </row>
    <row r="76" spans="1:12" x14ac:dyDescent="0.2">
      <c r="A76" s="24">
        <v>206.54329999999999</v>
      </c>
      <c r="B76" s="19">
        <v>9.5999999999999992E-3</v>
      </c>
      <c r="C76" s="3">
        <f t="shared" ca="1" si="30"/>
        <v>6.7217535878936361E-3</v>
      </c>
      <c r="D76" s="4">
        <f t="shared" ca="1" si="31"/>
        <v>42.819873928289972</v>
      </c>
      <c r="E76" s="24">
        <v>206.54329999999999</v>
      </c>
      <c r="F76" s="19">
        <v>9.5999999999999992E-3</v>
      </c>
      <c r="G76">
        <f t="shared" ca="1" si="32"/>
        <v>6.7217535878936361E-3</v>
      </c>
      <c r="H76" s="4">
        <f t="shared" ca="1" si="33"/>
        <v>42.819873928289972</v>
      </c>
      <c r="I76" s="5">
        <v>201.0564</v>
      </c>
      <c r="J76" s="5">
        <v>8.8000000000000005E-3</v>
      </c>
      <c r="K76" s="3">
        <f t="shared" ca="1" si="34"/>
        <v>7.2167198806782186E-3</v>
      </c>
      <c r="L76" s="4">
        <f t="shared" ca="1" si="35"/>
        <v>21.939054660563979</v>
      </c>
    </row>
    <row r="77" spans="1:12" x14ac:dyDescent="0.2">
      <c r="A77" s="24">
        <v>213.1694</v>
      </c>
      <c r="B77" s="19">
        <v>9.5999999999999992E-3</v>
      </c>
      <c r="C77" s="3">
        <f t="shared" ca="1" si="30"/>
        <v>6.1697822862797685E-3</v>
      </c>
      <c r="D77" s="4">
        <f t="shared" ca="1" si="31"/>
        <v>55.597062498433317</v>
      </c>
      <c r="E77" s="24">
        <v>213.1694</v>
      </c>
      <c r="F77" s="19">
        <v>9.5999999999999992E-3</v>
      </c>
      <c r="G77">
        <f t="shared" ca="1" si="32"/>
        <v>6.1697822862797685E-3</v>
      </c>
      <c r="H77" s="4">
        <f t="shared" ca="1" si="33"/>
        <v>55.597062498433317</v>
      </c>
      <c r="I77" s="5">
        <v>214.07859999999999</v>
      </c>
      <c r="J77" s="5">
        <v>8.8000000000000005E-3</v>
      </c>
      <c r="K77" s="3">
        <f t="shared" ca="1" si="34"/>
        <v>6.0996455178614923E-3</v>
      </c>
      <c r="L77" s="4">
        <f t="shared" ca="1" si="35"/>
        <v>44.27067891455502</v>
      </c>
    </row>
    <row r="78" spans="1:12" x14ac:dyDescent="0.2">
      <c r="A78" s="24">
        <v>240.36019999999999</v>
      </c>
      <c r="B78" s="19">
        <v>9.5999999999999992E-3</v>
      </c>
      <c r="C78" s="3">
        <f t="shared" ca="1" si="30"/>
        <v>4.7031913526326893E-3</v>
      </c>
      <c r="D78" s="4">
        <f t="shared" ca="1" si="31"/>
        <v>104.11672160917374</v>
      </c>
      <c r="E78" s="24">
        <v>252.84960000000001</v>
      </c>
      <c r="F78" s="19">
        <v>4.5999999999999999E-3</v>
      </c>
      <c r="G78">
        <f t="shared" ca="1" si="32"/>
        <v>4.3957533511354025E-3</v>
      </c>
      <c r="H78" s="4">
        <f t="shared" ca="1" si="33"/>
        <v>4.6464538055084788</v>
      </c>
      <c r="I78" s="5">
        <v>247.27930000000001</v>
      </c>
      <c r="J78" s="5">
        <v>7.4000000000000003E-3</v>
      </c>
      <c r="K78" s="3">
        <f t="shared" ca="1" si="34"/>
        <v>4.5097708553845321E-3</v>
      </c>
      <c r="L78" s="4">
        <f t="shared" ca="1" si="35"/>
        <v>64.088159627104361</v>
      </c>
    </row>
    <row r="79" spans="1:12" x14ac:dyDescent="0.2">
      <c r="A79" s="24">
        <v>296.67559999999997</v>
      </c>
      <c r="B79" s="19">
        <v>8.0999999999999996E-3</v>
      </c>
      <c r="C79" s="3">
        <f t="shared" ca="1" si="30"/>
        <v>4.6129191417543965E-3</v>
      </c>
      <c r="D79" s="4">
        <f t="shared" ca="1" si="31"/>
        <v>75.593799741293282</v>
      </c>
      <c r="E79" s="24">
        <v>294.10120000000001</v>
      </c>
      <c r="F79" s="19">
        <v>4.4999999999999997E-3</v>
      </c>
      <c r="G79">
        <f t="shared" ca="1" si="32"/>
        <v>4.5436021764186018E-3</v>
      </c>
      <c r="H79" s="4">
        <f t="shared" ca="1" si="33"/>
        <v>0.95963895441591385</v>
      </c>
      <c r="I79" s="5">
        <v>296.61219999999997</v>
      </c>
      <c r="J79" s="5">
        <v>8.0999999999999996E-3</v>
      </c>
      <c r="K79" s="3">
        <f t="shared" ca="1" si="34"/>
        <v>4.6111124827506204E-3</v>
      </c>
      <c r="L79" s="4">
        <f t="shared" ca="1" si="35"/>
        <v>75.66259834911223</v>
      </c>
    </row>
    <row r="80" spans="1:12" x14ac:dyDescent="0.2">
      <c r="A80" s="24">
        <v>318.44889999999998</v>
      </c>
      <c r="B80" s="19">
        <v>9.5999999999999992E-3</v>
      </c>
      <c r="C80" s="3">
        <f t="shared" ca="1" si="30"/>
        <v>5.5807015000128041E-3</v>
      </c>
      <c r="D80" s="4">
        <f t="shared" ca="1" si="31"/>
        <v>72.021384766377011</v>
      </c>
      <c r="E80" s="24">
        <v>324.80529999999999</v>
      </c>
      <c r="F80" s="19">
        <v>9.5999999999999992E-3</v>
      </c>
      <c r="G80">
        <f t="shared" ca="1" si="32"/>
        <v>6.0155814210428394E-3</v>
      </c>
      <c r="H80" s="4">
        <f t="shared" ca="1" si="33"/>
        <v>59.585571669243201</v>
      </c>
      <c r="I80" s="5">
        <v>319.67840000000001</v>
      </c>
      <c r="J80" s="5">
        <v>8.6999999999999994E-3</v>
      </c>
      <c r="K80" s="3">
        <f t="shared" ca="1" si="34"/>
        <v>5.6589670162111366E-3</v>
      </c>
      <c r="L80" s="4">
        <f t="shared" ca="1" si="35"/>
        <v>53.738305508359964</v>
      </c>
    </row>
    <row r="81" spans="1:12" x14ac:dyDescent="0.2">
      <c r="A81" s="24">
        <v>335.12470000000002</v>
      </c>
      <c r="B81" s="19">
        <v>9.4999999999999998E-3</v>
      </c>
      <c r="C81" s="3">
        <f t="shared" ca="1" si="30"/>
        <v>6.8699884681378953E-3</v>
      </c>
      <c r="D81" s="4">
        <f t="shared" ca="1" si="31"/>
        <v>38.282619309475599</v>
      </c>
      <c r="E81" s="24">
        <v>335.12470000000002</v>
      </c>
      <c r="F81" s="19">
        <v>9.4999999999999998E-3</v>
      </c>
      <c r="G81">
        <f t="shared" ca="1" si="32"/>
        <v>6.8699884681378953E-3</v>
      </c>
      <c r="H81" s="4">
        <f t="shared" ca="1" si="33"/>
        <v>38.282619309475599</v>
      </c>
      <c r="I81" s="5">
        <v>341.5915</v>
      </c>
      <c r="J81" s="5">
        <v>8.8000000000000005E-3</v>
      </c>
      <c r="K81" s="3">
        <f t="shared" ca="1" si="34"/>
        <v>7.4573753233890235E-3</v>
      </c>
      <c r="L81" s="4">
        <f t="shared" ca="1" si="35"/>
        <v>18.003984222170246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BC17-F474-0F4C-BD13-D0F04925E39C}">
  <dimension ref="A1:L82"/>
  <sheetViews>
    <sheetView topLeftCell="A54" zoomScale="91" workbookViewId="0">
      <selection activeCell="E24" sqref="E24"/>
    </sheetView>
  </sheetViews>
  <sheetFormatPr baseColWidth="10" defaultRowHeight="16" x14ac:dyDescent="0.2"/>
  <sheetData>
    <row r="1" spans="1:12" ht="34" x14ac:dyDescent="0.2">
      <c r="A1" s="15"/>
      <c r="B1" s="27" t="s">
        <v>4</v>
      </c>
      <c r="C1" s="17"/>
      <c r="D1" s="17"/>
      <c r="E1" s="15"/>
      <c r="F1" s="27"/>
      <c r="I1" s="5"/>
      <c r="J1" s="5"/>
    </row>
    <row r="2" spans="1:12" x14ac:dyDescent="0.2">
      <c r="A2" s="24">
        <v>1.1736</v>
      </c>
      <c r="B2" s="5">
        <v>6.1999999999999998E-3</v>
      </c>
      <c r="C2" s="22">
        <f t="shared" ref="C2:C13" ca="1" si="0">($C$7*$C$8)/SQRT(($C$7^2)*(SIN(RADIANS(A2)))^2+($C$8)^2*(COS(RADIANS(A2)))^2)</f>
        <v>4.9979324541221211E-3</v>
      </c>
      <c r="D2" s="4">
        <f ca="1">(ABS(B2-C2)/C2) * 100</f>
        <v>24.051296349282495</v>
      </c>
      <c r="E2" s="24">
        <v>5.1707000000000001</v>
      </c>
      <c r="F2" s="5">
        <v>9.1999999999999998E-3</v>
      </c>
      <c r="G2" s="22">
        <f t="shared" ref="G2:G13" ca="1" si="1">($C$7*$C$8)/SQRT(($C$7^2)*(SIN(RADIANS(E2)))^2+($C$8)^2*(COS(RADIANS(E2)))^2)</f>
        <v>4.9604192850956803E-3</v>
      </c>
      <c r="H2" s="4">
        <f ca="1">(ABS(F2-G2)/G2) * 100</f>
        <v>85.468192732069497</v>
      </c>
      <c r="I2" s="5">
        <v>9.7035</v>
      </c>
      <c r="J2" s="5">
        <v>4.3E-3</v>
      </c>
      <c r="K2" s="23">
        <f t="shared" ref="K2:K13" ca="1" si="2">($C$7*$C$8)/SQRT(($C$7^2)*(SIN(RADIANS(I2)))^2+($C$8)^2*(COS(RADIANS(I2)))^2)</f>
        <v>4.8655239696698584E-3</v>
      </c>
      <c r="L2" s="4">
        <f ca="1">(ABS(J2-K2)/K2) * 100</f>
        <v>11.623084650186833</v>
      </c>
    </row>
    <row r="3" spans="1:12" x14ac:dyDescent="0.2">
      <c r="A3" s="24">
        <v>31.255099999999999</v>
      </c>
      <c r="B3" s="5">
        <v>5.4000000000000003E-3</v>
      </c>
      <c r="C3" s="22">
        <f t="shared" ca="1" si="0"/>
        <v>4.0408780556120188E-3</v>
      </c>
      <c r="D3" s="4">
        <f t="shared" ref="D3:D13" ca="1" si="3">(ABS(B3-C3)/C3) * 100</f>
        <v>33.634322186496497</v>
      </c>
      <c r="E3" s="24">
        <v>34.718899999999998</v>
      </c>
      <c r="F3" s="5">
        <v>4.4999999999999997E-3</v>
      </c>
      <c r="G3" s="22">
        <f t="shared" ca="1" si="1"/>
        <v>3.9044577447077699E-3</v>
      </c>
      <c r="H3" s="4">
        <f t="shared" ref="H3:H13" ca="1" si="4">(ABS(F3-G3)/G3) * 100</f>
        <v>15.252880021545815</v>
      </c>
      <c r="I3" s="5">
        <v>56.159599999999998</v>
      </c>
      <c r="J3" s="5">
        <v>3.5999999999999999E-3</v>
      </c>
      <c r="K3" s="23">
        <f t="shared" ca="1" si="2"/>
        <v>3.2541030483133168E-3</v>
      </c>
      <c r="L3" s="4">
        <f t="shared" ref="L3:L13" ca="1" si="5">(ABS(J3-K3)/K3) * 100</f>
        <v>10.629563555646159</v>
      </c>
    </row>
    <row r="4" spans="1:12" x14ac:dyDescent="0.2">
      <c r="A4" s="24">
        <v>79.988900000000001</v>
      </c>
      <c r="B4" s="5">
        <v>3.5000000000000001E-3</v>
      </c>
      <c r="C4" s="22">
        <f t="shared" ca="1" si="0"/>
        <v>2.9295230647928498E-3</v>
      </c>
      <c r="D4" s="4">
        <f t="shared" ca="1" si="3"/>
        <v>19.473372374608338</v>
      </c>
      <c r="E4" s="24">
        <v>68.500500000000002</v>
      </c>
      <c r="F4" s="5">
        <v>3.5000000000000001E-3</v>
      </c>
      <c r="G4" s="22">
        <f t="shared" ca="1" si="1"/>
        <v>3.0385786927715837E-3</v>
      </c>
      <c r="H4" s="4">
        <f t="shared" ca="1" si="4"/>
        <v>15.185432199800605</v>
      </c>
      <c r="I4" s="5">
        <v>63.370600000000003</v>
      </c>
      <c r="J4" s="5">
        <v>2.8E-3</v>
      </c>
      <c r="K4" s="23">
        <f t="shared" ca="1" si="2"/>
        <v>3.1150698677968958E-3</v>
      </c>
      <c r="L4" s="4">
        <f t="shared" ca="1" si="5"/>
        <v>10.114375637414708</v>
      </c>
    </row>
    <row r="5" spans="1:12" x14ac:dyDescent="0.2">
      <c r="A5" s="24">
        <v>118.53660000000001</v>
      </c>
      <c r="B5" s="5">
        <v>3.5000000000000001E-3</v>
      </c>
      <c r="C5" s="22">
        <f t="shared" ca="1" si="0"/>
        <v>3.148167661138191E-3</v>
      </c>
      <c r="D5" s="4">
        <f t="shared" ca="1" si="3"/>
        <v>11.175781493626276</v>
      </c>
      <c r="E5" s="24">
        <v>94.526799999999994</v>
      </c>
      <c r="F5" s="5">
        <v>3.5000000000000001E-3</v>
      </c>
      <c r="G5" s="22">
        <f t="shared" ca="1" si="1"/>
        <v>2.906012524841255E-3</v>
      </c>
      <c r="H5" s="4">
        <f t="shared" ca="1" si="4"/>
        <v>20.4399489018442</v>
      </c>
      <c r="I5" s="5">
        <v>0</v>
      </c>
      <c r="J5" s="5">
        <v>0</v>
      </c>
      <c r="K5" s="23">
        <f t="shared" ca="1" si="2"/>
        <v>5.0000000000000001E-3</v>
      </c>
      <c r="L5" s="4">
        <f t="shared" ca="1" si="5"/>
        <v>100</v>
      </c>
    </row>
    <row r="6" spans="1:12" x14ac:dyDescent="0.2">
      <c r="A6" s="24">
        <v>146.41220000000001</v>
      </c>
      <c r="B6" s="5">
        <v>4.7999999999999996E-3</v>
      </c>
      <c r="C6" s="22">
        <f t="shared" ca="1" si="0"/>
        <v>3.9482574274060092E-3</v>
      </c>
      <c r="D6" s="4">
        <f t="shared" ca="1" si="3"/>
        <v>21.572620029327272</v>
      </c>
      <c r="E6" s="24">
        <v>146.07</v>
      </c>
      <c r="F6" s="5">
        <v>5.0000000000000001E-3</v>
      </c>
      <c r="G6" s="22">
        <f t="shared" ca="1" si="1"/>
        <v>3.9349247124006404E-3</v>
      </c>
      <c r="H6" s="4">
        <f t="shared" ca="1" si="4"/>
        <v>27.067234202546476</v>
      </c>
      <c r="I6" s="5">
        <v>149.95419999999999</v>
      </c>
      <c r="J6" s="5">
        <v>3.8E-3</v>
      </c>
      <c r="K6" s="23">
        <f t="shared" ca="1" si="2"/>
        <v>4.089948240018482E-3</v>
      </c>
      <c r="L6" s="4">
        <f t="shared" ca="1" si="5"/>
        <v>7.0892887391937203</v>
      </c>
    </row>
    <row r="7" spans="1:12" x14ac:dyDescent="0.2">
      <c r="A7" s="24">
        <v>179.3416</v>
      </c>
      <c r="B7" s="5">
        <v>5.3E-3</v>
      </c>
      <c r="C7" s="22">
        <f t="shared" ca="1" si="0"/>
        <v>4.9993489402749636E-3</v>
      </c>
      <c r="D7" s="4">
        <f t="shared" ca="1" si="3"/>
        <v>6.0138042636507913</v>
      </c>
      <c r="E7" s="24">
        <v>174.74029999999999</v>
      </c>
      <c r="F7" s="5">
        <v>8.9999999999999993E-3</v>
      </c>
      <c r="G7" s="22">
        <f t="shared" ca="1" si="1"/>
        <v>4.9590656492436748E-3</v>
      </c>
      <c r="H7" s="4">
        <f t="shared" ca="1" si="4"/>
        <v>81.485800684502379</v>
      </c>
      <c r="I7" s="5">
        <v>171.6925</v>
      </c>
      <c r="J7" s="5">
        <v>4.1000000000000003E-3</v>
      </c>
      <c r="K7" s="23">
        <f t="shared" ca="1" si="2"/>
        <v>4.9001211753662071E-3</v>
      </c>
      <c r="L7" s="4">
        <f t="shared" ca="1" si="5"/>
        <v>16.328599778074064</v>
      </c>
    </row>
    <row r="8" spans="1:12" x14ac:dyDescent="0.2">
      <c r="A8" s="24">
        <v>193.96299999999999</v>
      </c>
      <c r="B8" s="5">
        <v>6.1999999999999998E-3</v>
      </c>
      <c r="C8" s="22">
        <f t="shared" ca="1" si="0"/>
        <v>4.7354462537357077E-3</v>
      </c>
      <c r="D8" s="4">
        <f t="shared" ca="1" si="3"/>
        <v>30.92747056539671</v>
      </c>
      <c r="E8" s="24">
        <v>187.7636</v>
      </c>
      <c r="F8" s="5">
        <v>8.8999999999999999E-3</v>
      </c>
      <c r="G8" s="22">
        <f t="shared" ca="1" si="1"/>
        <v>4.9123653446029262E-3</v>
      </c>
      <c r="H8" s="4">
        <f t="shared" ca="1" si="4"/>
        <v>81.175449618749809</v>
      </c>
      <c r="I8" s="5">
        <v>181.39959999999999</v>
      </c>
      <c r="J8" s="5">
        <v>4.5999999999999999E-3</v>
      </c>
      <c r="K8" s="23">
        <f t="shared" ca="1" si="2"/>
        <v>4.9970604321106964E-3</v>
      </c>
      <c r="L8" s="4">
        <f t="shared" ca="1" si="5"/>
        <v>7.9458801330321931</v>
      </c>
    </row>
    <row r="9" spans="1:12" x14ac:dyDescent="0.2">
      <c r="A9" s="24">
        <v>215.1104</v>
      </c>
      <c r="B9" s="5">
        <v>4.8999999999999998E-3</v>
      </c>
      <c r="C9" s="22">
        <f t="shared" ca="1" si="0"/>
        <v>3.8894823995056253E-3</v>
      </c>
      <c r="D9" s="4">
        <f t="shared" ca="1" si="3"/>
        <v>25.98077319035605</v>
      </c>
      <c r="E9" s="24">
        <v>212.7398</v>
      </c>
      <c r="F9" s="5">
        <v>5.3E-3</v>
      </c>
      <c r="G9" s="22">
        <f t="shared" ca="1" si="1"/>
        <v>3.9815888592949133E-3</v>
      </c>
      <c r="H9" s="4">
        <f t="shared" ca="1" si="4"/>
        <v>33.112689112219385</v>
      </c>
      <c r="I9" s="5">
        <v>228.63</v>
      </c>
      <c r="J9" s="5">
        <v>3.5999999999999999E-3</v>
      </c>
      <c r="K9" s="23">
        <f t="shared" ca="1" si="2"/>
        <v>3.4413511293144728E-3</v>
      </c>
      <c r="L9" s="4">
        <f t="shared" ca="1" si="5"/>
        <v>4.6100750758650548</v>
      </c>
    </row>
    <row r="10" spans="1:12" x14ac:dyDescent="0.2">
      <c r="A10" s="24">
        <v>262.53559999999999</v>
      </c>
      <c r="B10" s="5">
        <v>3.7000000000000002E-3</v>
      </c>
      <c r="C10" s="22">
        <f t="shared" ca="1" si="0"/>
        <v>2.9163767317859158E-3</v>
      </c>
      <c r="D10" s="4">
        <f t="shared" ca="1" si="3"/>
        <v>26.869754503020371</v>
      </c>
      <c r="E10" s="24">
        <v>262.53559999999999</v>
      </c>
      <c r="F10" s="5">
        <v>3.7000000000000002E-3</v>
      </c>
      <c r="G10" s="22">
        <f t="shared" ca="1" si="1"/>
        <v>2.9163767317859158E-3</v>
      </c>
      <c r="H10" s="4">
        <f t="shared" ca="1" si="4"/>
        <v>26.869754503020371</v>
      </c>
      <c r="I10" s="5">
        <v>0</v>
      </c>
      <c r="J10" s="5">
        <v>0</v>
      </c>
      <c r="K10" s="23">
        <f t="shared" ca="1" si="2"/>
        <v>5.0000000000000001E-3</v>
      </c>
      <c r="L10" s="4">
        <f t="shared" ca="1" si="5"/>
        <v>100</v>
      </c>
    </row>
    <row r="11" spans="1:12" x14ac:dyDescent="0.2">
      <c r="A11" s="24">
        <v>276.15129999999999</v>
      </c>
      <c r="B11" s="5">
        <v>3.5999999999999999E-3</v>
      </c>
      <c r="C11" s="22">
        <f t="shared" ca="1" si="0"/>
        <v>2.9111117951654635E-3</v>
      </c>
      <c r="D11" s="4">
        <f t="shared" ca="1" si="3"/>
        <v>23.664093078753815</v>
      </c>
      <c r="E11" s="24">
        <v>276.15129999999999</v>
      </c>
      <c r="F11" s="5">
        <v>3.5999999999999999E-3</v>
      </c>
      <c r="G11" s="22">
        <f t="shared" ca="1" si="1"/>
        <v>2.9111117951654635E-3</v>
      </c>
      <c r="H11" s="4">
        <f t="shared" ca="1" si="4"/>
        <v>23.664093078753815</v>
      </c>
      <c r="I11" s="5">
        <v>297.34120000000001</v>
      </c>
      <c r="J11" s="5">
        <v>2.8999999999999998E-3</v>
      </c>
      <c r="K11" s="23">
        <f t="shared" ca="1" si="2"/>
        <v>3.1271207284701594E-3</v>
      </c>
      <c r="L11" s="4">
        <f t="shared" ca="1" si="5"/>
        <v>7.2629344432528793</v>
      </c>
    </row>
    <row r="12" spans="1:12" x14ac:dyDescent="0.2">
      <c r="A12" s="24">
        <v>328.09719999999999</v>
      </c>
      <c r="B12" s="5">
        <v>5.4000000000000003E-3</v>
      </c>
      <c r="C12" s="22">
        <f t="shared" ca="1" si="0"/>
        <v>4.0148746410821785E-3</v>
      </c>
      <c r="D12" s="4">
        <f t="shared" ca="1" si="3"/>
        <v>34.499840785675737</v>
      </c>
      <c r="E12" s="24">
        <v>324.74400000000003</v>
      </c>
      <c r="F12" s="5">
        <v>4.4999999999999997E-3</v>
      </c>
      <c r="G12" s="22">
        <f t="shared" ca="1" si="1"/>
        <v>3.8839380407656356E-3</v>
      </c>
      <c r="H12" s="4">
        <f t="shared" ca="1" si="4"/>
        <v>15.861786484959492</v>
      </c>
      <c r="I12" s="5">
        <v>322.65410000000003</v>
      </c>
      <c r="J12" s="5">
        <v>3.7000000000000002E-3</v>
      </c>
      <c r="K12" s="23">
        <f t="shared" ca="1" si="2"/>
        <v>3.8059148132581337E-3</v>
      </c>
      <c r="L12" s="4">
        <f t="shared" ca="1" si="5"/>
        <v>2.7829002606462145</v>
      </c>
    </row>
    <row r="13" spans="1:12" x14ac:dyDescent="0.2">
      <c r="A13" s="24">
        <v>353.78199999999998</v>
      </c>
      <c r="B13" s="5">
        <v>6.7000000000000002E-3</v>
      </c>
      <c r="C13" s="22">
        <f t="shared" ca="1" si="0"/>
        <v>4.9431301763826528E-3</v>
      </c>
      <c r="D13" s="4">
        <f t="shared" ca="1" si="3"/>
        <v>35.541645899016402</v>
      </c>
      <c r="E13" s="24">
        <v>358.06990000000002</v>
      </c>
      <c r="F13" s="5">
        <v>9.4999999999999998E-3</v>
      </c>
      <c r="G13" s="22">
        <f t="shared" ca="1" si="1"/>
        <v>4.9944151391701991E-3</v>
      </c>
      <c r="H13" s="4">
        <f t="shared" ca="1" si="4"/>
        <v>90.212462025701456</v>
      </c>
      <c r="I13" s="5">
        <v>353.72179999999997</v>
      </c>
      <c r="J13" s="5">
        <v>4.5999999999999999E-3</v>
      </c>
      <c r="K13" s="23">
        <f t="shared" ca="1" si="2"/>
        <v>4.942047186570076E-3</v>
      </c>
      <c r="L13" s="4">
        <f t="shared" ca="1" si="5"/>
        <v>6.9211639156255558</v>
      </c>
    </row>
    <row r="14" spans="1:12" x14ac:dyDescent="0.2">
      <c r="A14" s="19"/>
      <c r="B14" s="5"/>
      <c r="C14" s="22"/>
      <c r="D14" s="23"/>
      <c r="E14" s="19"/>
      <c r="F14" s="5"/>
      <c r="I14" s="5"/>
      <c r="J14" s="5"/>
    </row>
    <row r="15" spans="1:12" x14ac:dyDescent="0.2">
      <c r="A15" s="19"/>
      <c r="B15" s="5"/>
      <c r="C15" s="23"/>
      <c r="D15" s="23"/>
      <c r="E15" s="19"/>
      <c r="F15" s="5"/>
      <c r="I15" s="5"/>
      <c r="J15" s="5"/>
    </row>
    <row r="16" spans="1:12" x14ac:dyDescent="0.2">
      <c r="A16" s="19">
        <v>0.41460000000000002</v>
      </c>
      <c r="B16" s="5">
        <v>8.6E-3</v>
      </c>
      <c r="C16" s="3">
        <f ca="1">($C$20*$C$21)/SQRT(($C$20^2)*(SIN(RADIANS(A16)))^2+($C$21)^2*(COS(RADIANS(A16)))^2)</f>
        <v>5.9995288088783467E-3</v>
      </c>
      <c r="D16" s="4">
        <f ca="1">(ABS(B16-C16)/C16) * 100</f>
        <v>43.344590449726155</v>
      </c>
      <c r="E16" s="24">
        <v>1.1736</v>
      </c>
      <c r="F16" s="5">
        <v>6.1999999999999998E-3</v>
      </c>
      <c r="G16" s="3">
        <f ca="1">($C$20*$C$21)/SQRT(($C$20^2)*(SIN(RADIANS(E16)))^2+($C$21)^2*(COS(RADIANS(E16)))^2)</f>
        <v>5.996228040489382E-3</v>
      </c>
      <c r="H16" s="4">
        <f ca="1">(ABS(F16-G16)/G16) * 100</f>
        <v>3.3983357226351747</v>
      </c>
      <c r="I16" s="5">
        <v>9.7035</v>
      </c>
      <c r="J16" s="5">
        <v>4.3E-3</v>
      </c>
      <c r="K16">
        <f ca="1">($C$20*$C$21)/SQRT(($C$20^2)*(SIN(RADIANS(I16)))^2+($C$21)^2*(COS(RADIANS(I16)))^2)</f>
        <v>5.7595821380376092E-3</v>
      </c>
      <c r="L16" s="4">
        <f ca="1">(ABS(J16-K16)/K16) * 100</f>
        <v>25.341806107741604</v>
      </c>
    </row>
    <row r="17" spans="1:12" x14ac:dyDescent="0.2">
      <c r="A17" s="19">
        <v>34.718899999999998</v>
      </c>
      <c r="B17" s="5">
        <v>4.4999999999999997E-3</v>
      </c>
      <c r="C17" s="3">
        <f t="shared" ref="C17:C26" ca="1" si="6">($C$20*$C$21)/SQRT(($C$20^2)*(SIN(RADIANS(A17)))^2+($C$21)^2*(COS(RADIANS(A17)))^2)</f>
        <v>4.271394285058629E-3</v>
      </c>
      <c r="D17" s="4">
        <f t="shared" ref="D17:D27" ca="1" si="7">(ABS(B17-C17)/C17) * 100</f>
        <v>5.3520162196460124</v>
      </c>
      <c r="E17" s="24">
        <v>34.718899999999998</v>
      </c>
      <c r="F17" s="5">
        <v>4.4999999999999997E-3</v>
      </c>
      <c r="G17" s="3">
        <f t="shared" ref="G17:G26" ca="1" si="8">($C$20*$C$21)/SQRT(($C$20^2)*(SIN(RADIANS(E17)))^2+($C$21)^2*(COS(RADIANS(E17)))^2)</f>
        <v>4.271394285058629E-3</v>
      </c>
      <c r="H17" s="4">
        <f t="shared" ref="H17:H27" ca="1" si="9">(ABS(F17-G17)/G17) * 100</f>
        <v>5.3520162196460124</v>
      </c>
      <c r="I17" s="5">
        <v>36.693800000000003</v>
      </c>
      <c r="J17" s="5">
        <v>3.8E-3</v>
      </c>
      <c r="K17">
        <f t="shared" ref="K17:K26" ca="1" si="10">($C$20*$C$21)/SQRT(($C$20^2)*(SIN(RADIANS(I17)))^2+($C$21)^2*(COS(RADIANS(I17)))^2)</f>
        <v>4.1691239515309793E-3</v>
      </c>
      <c r="L17" s="4">
        <f t="shared" ref="L17:L27" ca="1" si="11">(ABS(J17-K17)/K17) * 100</f>
        <v>8.8537533501595735</v>
      </c>
    </row>
    <row r="18" spans="1:12" x14ac:dyDescent="0.2">
      <c r="A18" s="19">
        <v>60.132899999999999</v>
      </c>
      <c r="B18" s="5">
        <v>4.1999999999999997E-3</v>
      </c>
      <c r="C18" s="3">
        <f t="shared" ca="1" si="6"/>
        <v>3.3251239169504935E-3</v>
      </c>
      <c r="D18" s="4">
        <f t="shared" ca="1" si="7"/>
        <v>26.311082079968447</v>
      </c>
      <c r="E18" s="24">
        <v>60.132899999999999</v>
      </c>
      <c r="F18" s="5">
        <v>4.1999999999999997E-3</v>
      </c>
      <c r="G18" s="3">
        <f t="shared" ca="1" si="8"/>
        <v>3.3251239169504935E-3</v>
      </c>
      <c r="H18" s="4">
        <f t="shared" ca="1" si="9"/>
        <v>26.311082079968447</v>
      </c>
      <c r="I18" s="5">
        <v>60.545499999999997</v>
      </c>
      <c r="J18" s="5">
        <v>3.5000000000000001E-3</v>
      </c>
      <c r="K18">
        <f t="shared" ca="1" si="10"/>
        <v>3.3156771700200913E-3</v>
      </c>
      <c r="L18" s="4">
        <f t="shared" ca="1" si="11"/>
        <v>5.5591307756536468</v>
      </c>
    </row>
    <row r="19" spans="1:12" x14ac:dyDescent="0.2">
      <c r="A19" s="19">
        <v>94.526799999999994</v>
      </c>
      <c r="B19" s="5">
        <v>3.5000000000000001E-3</v>
      </c>
      <c r="C19" s="3">
        <f t="shared" ca="1" si="6"/>
        <v>3.00703252106121E-3</v>
      </c>
      <c r="D19" s="4">
        <f t="shared" ca="1" si="7"/>
        <v>16.393819338036863</v>
      </c>
      <c r="E19" s="24">
        <v>112.9439</v>
      </c>
      <c r="F19" s="5">
        <v>4.0000000000000001E-3</v>
      </c>
      <c r="G19" s="3">
        <f t="shared" ca="1" si="8"/>
        <v>3.1871195645170312E-3</v>
      </c>
      <c r="H19" s="4">
        <f t="shared" ca="1" si="9"/>
        <v>25.505175410830596</v>
      </c>
      <c r="I19" s="5">
        <v>114.58540000000001</v>
      </c>
      <c r="J19" s="5">
        <v>3.0999999999999999E-3</v>
      </c>
      <c r="K19">
        <f t="shared" ca="1" si="10"/>
        <v>3.2160097976610025E-3</v>
      </c>
      <c r="L19" s="4">
        <f t="shared" ca="1" si="11"/>
        <v>3.6072588381222062</v>
      </c>
    </row>
    <row r="20" spans="1:12" x14ac:dyDescent="0.2">
      <c r="A20" s="19">
        <v>146.41220000000001</v>
      </c>
      <c r="B20" s="5">
        <v>4.7999999999999996E-3</v>
      </c>
      <c r="C20" s="3">
        <f t="shared" ca="1" si="6"/>
        <v>4.3322284386845917E-3</v>
      </c>
      <c r="D20" s="4">
        <f t="shared" ca="1" si="7"/>
        <v>10.797481433306846</v>
      </c>
      <c r="E20" s="24">
        <v>146.41220000000001</v>
      </c>
      <c r="F20" s="5">
        <v>4.7999999999999996E-3</v>
      </c>
      <c r="G20" s="3">
        <f t="shared" ca="1" si="8"/>
        <v>4.3322284386845917E-3</v>
      </c>
      <c r="H20" s="4">
        <f t="shared" ca="1" si="9"/>
        <v>10.797481433306846</v>
      </c>
      <c r="I20" s="5">
        <v>149.95419999999999</v>
      </c>
      <c r="J20" s="5">
        <v>3.8E-3</v>
      </c>
      <c r="K20">
        <f t="shared" ca="1" si="10"/>
        <v>4.5328835502506252E-3</v>
      </c>
      <c r="L20" s="4">
        <f t="shared" ca="1" si="11"/>
        <v>16.168153055908611</v>
      </c>
    </row>
    <row r="21" spans="1:12" x14ac:dyDescent="0.2">
      <c r="A21" s="19">
        <v>172.79230000000001</v>
      </c>
      <c r="B21" s="5">
        <v>8.9999999999999993E-3</v>
      </c>
      <c r="C21" s="3">
        <f t="shared" ca="1" si="6"/>
        <v>5.8631516911777145E-3</v>
      </c>
      <c r="D21" s="4">
        <f t="shared" ca="1" si="7"/>
        <v>53.501060079040784</v>
      </c>
      <c r="E21" s="24">
        <v>176.21199999999999</v>
      </c>
      <c r="F21" s="5">
        <v>5.8999999999999999E-3</v>
      </c>
      <c r="G21" s="3">
        <f t="shared" ca="1" si="8"/>
        <v>5.9611004282179598E-3</v>
      </c>
      <c r="H21" s="4">
        <f t="shared" ca="1" si="9"/>
        <v>1.0249857212391502</v>
      </c>
      <c r="I21" s="5">
        <v>168.1267</v>
      </c>
      <c r="J21" s="5">
        <v>4.4000000000000003E-3</v>
      </c>
      <c r="K21">
        <f t="shared" ca="1" si="10"/>
        <v>5.6518403156807697E-3</v>
      </c>
      <c r="L21" s="4">
        <f t="shared" ca="1" si="11"/>
        <v>22.149251319213608</v>
      </c>
    </row>
    <row r="22" spans="1:12" x14ac:dyDescent="0.2">
      <c r="A22" s="19">
        <v>189.8546</v>
      </c>
      <c r="B22" s="5">
        <v>9.4999999999999998E-3</v>
      </c>
      <c r="C22" s="3">
        <f t="shared" ca="1" si="6"/>
        <v>5.7525668442741443E-3</v>
      </c>
      <c r="D22" s="4">
        <f t="shared" ca="1" si="7"/>
        <v>65.143669898523441</v>
      </c>
      <c r="E22" s="24">
        <v>183.9221</v>
      </c>
      <c r="F22" s="5">
        <v>6.0000000000000001E-3</v>
      </c>
      <c r="G22" s="3">
        <f t="shared" ca="1" si="8"/>
        <v>5.9583309563379346E-3</v>
      </c>
      <c r="H22" s="4">
        <f t="shared" ca="1" si="9"/>
        <v>0.69934087192222461</v>
      </c>
      <c r="I22" s="5">
        <v>181.39959999999999</v>
      </c>
      <c r="J22" s="5">
        <v>4.5999999999999999E-3</v>
      </c>
      <c r="K22">
        <f t="shared" ca="1" si="10"/>
        <v>5.9946378835677976E-3</v>
      </c>
      <c r="L22" s="4">
        <f t="shared" ca="1" si="11"/>
        <v>23.264756114638878</v>
      </c>
    </row>
    <row r="23" spans="1:12" x14ac:dyDescent="0.2">
      <c r="A23" s="19">
        <v>223.6756</v>
      </c>
      <c r="B23" s="5">
        <v>8.9999999999999993E-3</v>
      </c>
      <c r="C23" s="3">
        <f ca="1">($C$20*$C$21)/SQRT(($C$20^2)*(SIN(RADIANS(A23)))^2+($C$21)^2*(COS(RADIANS(A23)))^2)</f>
        <v>3.8484639366471885E-3</v>
      </c>
      <c r="D23" s="4">
        <f t="shared" ca="1" si="7"/>
        <v>133.85953845889145</v>
      </c>
      <c r="E23" s="24">
        <v>212.7398</v>
      </c>
      <c r="F23" s="5">
        <v>5.3E-3</v>
      </c>
      <c r="G23" s="3">
        <f ca="1">($C$20*$C$21)/SQRT(($C$20^2)*(SIN(RADIANS(E23)))^2+($C$21)^2*(COS(RADIANS(E23)))^2)</f>
        <v>4.3788922873954274E-3</v>
      </c>
      <c r="H23" s="4">
        <f t="shared" ca="1" si="9"/>
        <v>21.03517629917426</v>
      </c>
      <c r="I23" s="5">
        <v>228.63</v>
      </c>
      <c r="J23" s="5">
        <v>3.5999999999999999E-3</v>
      </c>
      <c r="K23">
        <f ca="1">($C$20*$C$21)/SQRT(($C$20^2)*(SIN(RADIANS(I23)))^2+($C$21)^2*(COS(RADIANS(I23)))^2)</f>
        <v>3.6585650441586623E-3</v>
      </c>
      <c r="L23" s="4">
        <f t="shared" ca="1" si="11"/>
        <v>1.6007654217373701</v>
      </c>
    </row>
    <row r="24" spans="1:12" x14ac:dyDescent="0.2">
      <c r="A24" s="19">
        <v>262.53559999999999</v>
      </c>
      <c r="B24" s="5">
        <v>3.7000000000000002E-3</v>
      </c>
      <c r="C24" s="3">
        <f t="shared" ca="1" si="6"/>
        <v>3.0191683874714946E-3</v>
      </c>
      <c r="D24" s="4">
        <f t="shared" ca="1" si="7"/>
        <v>22.550302770581514</v>
      </c>
      <c r="E24" s="24">
        <v>262.53559999999999</v>
      </c>
      <c r="F24" s="5">
        <v>3.7000000000000002E-3</v>
      </c>
      <c r="G24" s="3">
        <f t="shared" ca="1" si="8"/>
        <v>3.0191683874714946E-3</v>
      </c>
      <c r="H24" s="4">
        <f t="shared" ca="1" si="9"/>
        <v>22.550302770581514</v>
      </c>
      <c r="I24" s="5">
        <v>241.86080000000001</v>
      </c>
      <c r="J24" s="5">
        <v>3.5000000000000001E-3</v>
      </c>
      <c r="K24">
        <f t="shared" ca="1" si="10"/>
        <v>3.2866293269637357E-3</v>
      </c>
      <c r="L24" s="4">
        <f t="shared" ca="1" si="11"/>
        <v>6.4920820637044923</v>
      </c>
    </row>
    <row r="25" spans="1:12" x14ac:dyDescent="0.2">
      <c r="A25" s="19">
        <v>292.72739999999999</v>
      </c>
      <c r="B25" s="5">
        <v>4.1999999999999997E-3</v>
      </c>
      <c r="C25" s="3">
        <f t="shared" ca="1" si="6"/>
        <v>3.1834796784452578E-3</v>
      </c>
      <c r="D25" s="4">
        <f t="shared" ca="1" si="7"/>
        <v>31.931107600196412</v>
      </c>
      <c r="E25" s="24">
        <v>292.72739999999999</v>
      </c>
      <c r="F25" s="5">
        <v>4.1999999999999997E-3</v>
      </c>
      <c r="G25" s="3">
        <f t="shared" ca="1" si="8"/>
        <v>3.1834796784452578E-3</v>
      </c>
      <c r="H25" s="4">
        <f t="shared" ca="1" si="9"/>
        <v>31.931107600196412</v>
      </c>
      <c r="I25" s="5">
        <v>296.18470000000002</v>
      </c>
      <c r="J25" s="5">
        <v>3.5000000000000001E-3</v>
      </c>
      <c r="K25">
        <f t="shared" ca="1" si="10"/>
        <v>3.2463975881606441E-3</v>
      </c>
      <c r="L25" s="4">
        <f t="shared" ca="1" si="11"/>
        <v>7.8118100125574239</v>
      </c>
    </row>
    <row r="26" spans="1:12" x14ac:dyDescent="0.2">
      <c r="A26" s="19">
        <v>327.3449</v>
      </c>
      <c r="B26" s="5">
        <v>8.8000000000000005E-3</v>
      </c>
      <c r="C26" s="3">
        <f t="shared" ca="1" si="6"/>
        <v>4.3836020755042421E-3</v>
      </c>
      <c r="D26" s="4">
        <f t="shared" ca="1" si="7"/>
        <v>100.74814840459129</v>
      </c>
      <c r="E26" s="24">
        <v>324.74400000000003</v>
      </c>
      <c r="F26" s="5">
        <v>4.4999999999999997E-3</v>
      </c>
      <c r="G26" s="3">
        <f t="shared" ca="1" si="8"/>
        <v>4.2430800153628254E-3</v>
      </c>
      <c r="H26" s="4">
        <f t="shared" ca="1" si="9"/>
        <v>6.0550351090940975</v>
      </c>
      <c r="I26" s="5">
        <v>320.22829999999999</v>
      </c>
      <c r="J26" s="5">
        <v>3.7000000000000002E-3</v>
      </c>
      <c r="K26">
        <f t="shared" ca="1" si="10"/>
        <v>4.0199130749451239E-3</v>
      </c>
      <c r="L26" s="4">
        <f t="shared" ca="1" si="11"/>
        <v>7.9582087717031254</v>
      </c>
    </row>
    <row r="27" spans="1:12" x14ac:dyDescent="0.2">
      <c r="A27" s="19">
        <v>344.70119999999997</v>
      </c>
      <c r="B27" s="5">
        <v>9.4999999999999998E-3</v>
      </c>
      <c r="C27" s="3">
        <f ca="1">($C$20*$C$21)/SQRT(($C$20^2)*(SIN(RADIANS(A27)))^2+($C$21)^2*(COS(RADIANS(A27)))^2)</f>
        <v>5.4571281067213344E-3</v>
      </c>
      <c r="D27" s="4">
        <f t="shared" ca="1" si="7"/>
        <v>74.084240175692713</v>
      </c>
      <c r="E27" s="24">
        <v>349.75940000000003</v>
      </c>
      <c r="F27" s="5">
        <v>6.1000000000000004E-3</v>
      </c>
      <c r="G27" s="3">
        <f ca="1">($C$20*$C$21)/SQRT(($C$20^2)*(SIN(RADIANS(E27)))^2+($C$21)^2*(COS(RADIANS(E27)))^2)</f>
        <v>5.7342946259428332E-3</v>
      </c>
      <c r="H27" s="4">
        <f t="shared" ca="1" si="9"/>
        <v>6.3775128051959467</v>
      </c>
      <c r="I27" s="5">
        <v>359.37180000000001</v>
      </c>
      <c r="J27" s="5">
        <v>4.7000000000000002E-3</v>
      </c>
      <c r="K27">
        <f ca="1">($C$20*$C$21)/SQRT(($C$20^2)*(SIN(RADIANS(I27)))^2+($C$21)^2*(COS(RADIANS(I27)))^2)</f>
        <v>5.9989184209591553E-3</v>
      </c>
      <c r="L27" s="4">
        <f t="shared" ca="1" si="11"/>
        <v>21.652543505525344</v>
      </c>
    </row>
    <row r="28" spans="1:12" x14ac:dyDescent="0.2">
      <c r="A28" s="19"/>
      <c r="B28" s="5"/>
      <c r="C28" s="23"/>
      <c r="D28" s="23"/>
      <c r="E28" s="19"/>
      <c r="F28" s="5"/>
      <c r="G28" s="3"/>
      <c r="I28" s="5"/>
      <c r="J28" s="5"/>
    </row>
    <row r="29" spans="1:12" x14ac:dyDescent="0.2">
      <c r="A29" s="24">
        <v>8.7190999999999992</v>
      </c>
      <c r="B29" s="5">
        <v>9.5999999999999992E-3</v>
      </c>
      <c r="C29">
        <f ca="1">($C$34*$C$35)/SQRT(($C$34^2)*(SIN(RADIANS(A29)))^2+($C$35)^2*(COS(RADIANS(A29)))^2)</f>
        <v>6.7705133924883185E-3</v>
      </c>
      <c r="D29" s="4">
        <f ca="1">(ABS(B29-C29)/C29) * 100</f>
        <v>41.791315421529355</v>
      </c>
      <c r="E29" s="24">
        <v>8.7190999999999992</v>
      </c>
      <c r="F29" s="5">
        <v>9.5999999999999992E-3</v>
      </c>
      <c r="G29" s="3">
        <f ca="1">($C$34*$C$35)/SQRT(($C$34^2)*(SIN(RADIANS(E29)))^2+($C$35)^2*(COS(RADIANS(E29)))^2)</f>
        <v>6.7705133924883185E-3</v>
      </c>
      <c r="H29" s="4">
        <f ca="1">(ABS(F29-G29)/G29) * 100</f>
        <v>41.791315421529355</v>
      </c>
      <c r="I29" s="28">
        <v>9.2573000000000008</v>
      </c>
      <c r="J29" s="5">
        <v>5.1000000000000004E-3</v>
      </c>
      <c r="K29">
        <f t="shared" ref="K29:K40" ca="1" si="12">($C$34*$C$35)/SQRT(($C$34^2)*(SIN(RADIANS(I29)))^2+($C$35)^2*(COS(RADIANS(I29)))^2)</f>
        <v>6.7431376548839211E-3</v>
      </c>
      <c r="L29" s="4">
        <f t="shared" ref="L29:L40" ca="1" si="13">(ABS(J30-K29)/K29) * 100</f>
        <v>43.646412182498821</v>
      </c>
    </row>
    <row r="30" spans="1:12" x14ac:dyDescent="0.2">
      <c r="A30" s="24">
        <v>34.982500000000002</v>
      </c>
      <c r="B30" s="5">
        <v>9.5999999999999992E-3</v>
      </c>
      <c r="C30">
        <f t="shared" ref="C30:C40" ca="1" si="14">($C$34*$C$35)/SQRT(($C$34^2)*(SIN(RADIANS(A30)))^2+($C$35)^2*(COS(RADIANS(A30)))^2)</f>
        <v>4.967026963134084E-3</v>
      </c>
      <c r="D30" s="4">
        <f t="shared" ref="D30:D40" ca="1" si="15">(ABS(B30-C30)/C30) * 100</f>
        <v>93.274569903735966</v>
      </c>
      <c r="E30" s="24">
        <v>31.255099999999999</v>
      </c>
      <c r="F30" s="5">
        <v>5.4000000000000003E-3</v>
      </c>
      <c r="G30" s="3">
        <f t="shared" ref="G30:G40" ca="1" si="16">($C$34*$C$35)/SQRT(($C$34^2)*(SIN(RADIANS(E30)))^2+($C$35)^2*(COS(RADIANS(E30)))^2)</f>
        <v>5.2064919032854201E-3</v>
      </c>
      <c r="H30" s="4">
        <f t="shared" ref="H30:H40" ca="1" si="17">(ABS(F30-G30)/G30) * 100</f>
        <v>3.7166695024047183</v>
      </c>
      <c r="I30" s="28">
        <v>36.693800000000003</v>
      </c>
      <c r="J30" s="5">
        <v>3.8E-3</v>
      </c>
      <c r="K30">
        <f t="shared" ca="1" si="12"/>
        <v>4.86397794345281E-3</v>
      </c>
      <c r="L30" s="4">
        <f t="shared" ca="1" si="13"/>
        <v>28.042436855389148</v>
      </c>
    </row>
    <row r="31" spans="1:12" x14ac:dyDescent="0.2">
      <c r="A31" s="24">
        <v>61.997700000000002</v>
      </c>
      <c r="B31" s="5">
        <v>4.7999999999999996E-3</v>
      </c>
      <c r="C31">
        <f t="shared" ca="1" si="14"/>
        <v>3.8309812241932102E-3</v>
      </c>
      <c r="D31" s="4">
        <f t="shared" ca="1" si="15"/>
        <v>25.294271078315216</v>
      </c>
      <c r="E31" s="24">
        <v>78.000600000000006</v>
      </c>
      <c r="F31" s="5">
        <v>4.1999999999999997E-3</v>
      </c>
      <c r="G31" s="3">
        <f t="shared" ca="1" si="16"/>
        <v>3.5581478304644604E-3</v>
      </c>
      <c r="H31" s="4">
        <f t="shared" ca="1" si="17"/>
        <v>18.038940485835735</v>
      </c>
      <c r="I31" s="28">
        <v>74.675799999999995</v>
      </c>
      <c r="J31" s="5">
        <v>3.5000000000000001E-3</v>
      </c>
      <c r="K31">
        <f t="shared" ca="1" si="12"/>
        <v>3.5954367024806718E-3</v>
      </c>
      <c r="L31" s="4">
        <f t="shared" ca="1" si="13"/>
        <v>2.6543841646502946</v>
      </c>
    </row>
    <row r="32" spans="1:12" x14ac:dyDescent="0.2">
      <c r="A32" s="24">
        <v>109.559</v>
      </c>
      <c r="B32" s="5">
        <v>4.4999999999999997E-3</v>
      </c>
      <c r="C32">
        <f t="shared" ca="1" si="14"/>
        <v>3.6570744304016303E-3</v>
      </c>
      <c r="D32" s="4">
        <f t="shared" ca="1" si="15"/>
        <v>23.049177303886509</v>
      </c>
      <c r="E32" s="24">
        <v>112.9439</v>
      </c>
      <c r="F32" s="5">
        <v>4.0000000000000001E-3</v>
      </c>
      <c r="G32" s="3">
        <f t="shared" ca="1" si="16"/>
        <v>3.7183061586032037E-3</v>
      </c>
      <c r="H32" s="4">
        <f t="shared" ca="1" si="17"/>
        <v>7.5758646378547745</v>
      </c>
      <c r="I32" s="28">
        <v>118.53660000000001</v>
      </c>
      <c r="J32" s="5">
        <v>3.5000000000000001E-3</v>
      </c>
      <c r="K32">
        <f t="shared" ca="1" si="12"/>
        <v>3.8444419152514164E-3</v>
      </c>
      <c r="L32" s="4">
        <f t="shared" ca="1" si="13"/>
        <v>1.15600433641901</v>
      </c>
    </row>
    <row r="33" spans="1:12" x14ac:dyDescent="0.2">
      <c r="A33" s="24">
        <v>144.96809999999999</v>
      </c>
      <c r="B33" s="5">
        <v>9.5999999999999992E-3</v>
      </c>
      <c r="C33">
        <f t="shared" ca="1" si="14"/>
        <v>4.9639901638075159E-3</v>
      </c>
      <c r="D33" s="4">
        <f t="shared" ca="1" si="15"/>
        <v>93.39280867221818</v>
      </c>
      <c r="E33" s="24">
        <v>144.51230000000001</v>
      </c>
      <c r="F33" s="5">
        <v>5.4000000000000003E-3</v>
      </c>
      <c r="G33" s="3">
        <f t="shared" ca="1" si="16"/>
        <v>4.9361438456618353E-3</v>
      </c>
      <c r="H33" s="4">
        <f t="shared" ca="1" si="17"/>
        <v>9.3971360811502329</v>
      </c>
      <c r="I33" s="28">
        <v>149.95419999999999</v>
      </c>
      <c r="J33" s="5">
        <v>3.8E-3</v>
      </c>
      <c r="K33">
        <f t="shared" ca="1" si="12"/>
        <v>5.2883641419590628E-3</v>
      </c>
      <c r="L33" s="4">
        <f t="shared" ca="1" si="13"/>
        <v>0.22002754970323821</v>
      </c>
    </row>
    <row r="34" spans="1:12" x14ac:dyDescent="0.2">
      <c r="A34" s="24">
        <v>175.48159999999999</v>
      </c>
      <c r="B34" s="5">
        <v>9.5999999999999992E-3</v>
      </c>
      <c r="C34">
        <f t="shared" ca="1" si="14"/>
        <v>6.9357312863546367E-3</v>
      </c>
      <c r="D34" s="4">
        <f t="shared" ca="1" si="15"/>
        <v>38.413666903258594</v>
      </c>
      <c r="E34" s="24">
        <v>171.03749999999999</v>
      </c>
      <c r="F34" s="5">
        <v>9.5999999999999992E-3</v>
      </c>
      <c r="G34" s="3">
        <f t="shared" ca="1" si="16"/>
        <v>6.7582880049295987E-3</v>
      </c>
      <c r="H34" s="4">
        <f t="shared" ca="1" si="17"/>
        <v>42.047808453821624</v>
      </c>
      <c r="I34" s="28">
        <v>179.3416</v>
      </c>
      <c r="J34" s="5">
        <v>5.3E-3</v>
      </c>
      <c r="K34">
        <f t="shared" ca="1" si="12"/>
        <v>6.9986139606552479E-3</v>
      </c>
      <c r="L34" s="4">
        <f t="shared" ca="1" si="13"/>
        <v>28.557282511809333</v>
      </c>
    </row>
    <row r="35" spans="1:12" x14ac:dyDescent="0.2">
      <c r="A35" s="24">
        <v>206.89859999999999</v>
      </c>
      <c r="B35" s="5">
        <v>9.5999999999999992E-3</v>
      </c>
      <c r="C35">
        <f t="shared" ca="1" si="14"/>
        <v>5.5098772413954651E-3</v>
      </c>
      <c r="D35" s="4">
        <f t="shared" ca="1" si="15"/>
        <v>74.232556904818523</v>
      </c>
      <c r="E35" s="24">
        <v>197.5873</v>
      </c>
      <c r="F35" s="5">
        <v>9.4999999999999998E-3</v>
      </c>
      <c r="G35" s="3">
        <f t="shared" ca="1" si="16"/>
        <v>6.2019814484620137E-3</v>
      </c>
      <c r="H35" s="4">
        <f t="shared" ca="1" si="17"/>
        <v>53.176852896840558</v>
      </c>
      <c r="I35" s="28">
        <v>184.03579999999999</v>
      </c>
      <c r="J35" s="5">
        <v>5.0000000000000001E-3</v>
      </c>
      <c r="K35">
        <f t="shared" ca="1" si="12"/>
        <v>6.9485627902855516E-3</v>
      </c>
      <c r="L35" s="4">
        <f t="shared" ca="1" si="13"/>
        <v>40.994992435960839</v>
      </c>
    </row>
    <row r="36" spans="1:12" x14ac:dyDescent="0.2">
      <c r="A36" s="24">
        <v>213.8527</v>
      </c>
      <c r="B36" s="5">
        <v>9.4000000000000004E-3</v>
      </c>
      <c r="C36">
        <f t="shared" ca="1" si="14"/>
        <v>5.0374751007397599E-3</v>
      </c>
      <c r="D36" s="4">
        <f t="shared" ca="1" si="15"/>
        <v>86.601418607897401</v>
      </c>
      <c r="E36" s="24">
        <v>212.7398</v>
      </c>
      <c r="F36" s="5">
        <v>5.3E-3</v>
      </c>
      <c r="G36" s="3">
        <f t="shared" ca="1" si="16"/>
        <v>5.1087076686279981E-3</v>
      </c>
      <c r="H36" s="4">
        <f t="shared" ca="1" si="17"/>
        <v>3.7444368278636633</v>
      </c>
      <c r="I36" s="28">
        <v>211.0883</v>
      </c>
      <c r="J36" s="5">
        <v>4.1000000000000003E-3</v>
      </c>
      <c r="K36">
        <f t="shared" ca="1" si="12"/>
        <v>5.2176684900158976E-3</v>
      </c>
      <c r="L36" s="4">
        <f t="shared" ca="1" si="13"/>
        <v>29.087100740876572</v>
      </c>
    </row>
    <row r="37" spans="1:12" x14ac:dyDescent="0.2">
      <c r="A37" s="24">
        <v>263.30349999999999</v>
      </c>
      <c r="B37" s="5">
        <v>4.7000000000000002E-3</v>
      </c>
      <c r="C37">
        <f t="shared" ca="1" si="14"/>
        <v>3.5179849351547779E-3</v>
      </c>
      <c r="D37" s="4">
        <f t="shared" ca="1" si="15"/>
        <v>33.599207689421732</v>
      </c>
      <c r="E37" s="24">
        <v>245.1575</v>
      </c>
      <c r="F37" s="5">
        <v>4.3E-3</v>
      </c>
      <c r="G37" s="3">
        <f t="shared" ca="1" si="16"/>
        <v>3.7575347727662901E-3</v>
      </c>
      <c r="H37" s="4">
        <f t="shared" ca="1" si="17"/>
        <v>14.436732060748117</v>
      </c>
      <c r="I37" s="28">
        <v>262.53559999999999</v>
      </c>
      <c r="J37" s="5">
        <v>3.7000000000000002E-3</v>
      </c>
      <c r="K37">
        <f t="shared" ca="1" si="12"/>
        <v>3.5223631187167436E-3</v>
      </c>
      <c r="L37" s="4">
        <f t="shared" ca="1" si="13"/>
        <v>2.2041135075119884</v>
      </c>
    </row>
    <row r="38" spans="1:12" x14ac:dyDescent="0.2">
      <c r="A38" s="24">
        <v>287.3057</v>
      </c>
      <c r="B38" s="5">
        <v>4.4999999999999997E-3</v>
      </c>
      <c r="C38">
        <f t="shared" ca="1" si="14"/>
        <v>3.6222612492682778E-3</v>
      </c>
      <c r="D38" s="4">
        <f t="shared" ca="1" si="15"/>
        <v>24.231790319072964</v>
      </c>
      <c r="E38" s="24">
        <v>292.72739999999999</v>
      </c>
      <c r="F38" s="5">
        <v>4.1999999999999997E-3</v>
      </c>
      <c r="G38" s="3">
        <f t="shared" ca="1" si="16"/>
        <v>3.714059624852801E-3</v>
      </c>
      <c r="H38" s="4">
        <f t="shared" ca="1" si="17"/>
        <v>13.083806514454057</v>
      </c>
      <c r="I38" s="28">
        <v>276.15129999999999</v>
      </c>
      <c r="J38" s="5">
        <v>3.5999999999999999E-3</v>
      </c>
      <c r="K38">
        <f t="shared" ca="1" si="12"/>
        <v>3.5151682232868698E-3</v>
      </c>
      <c r="L38" s="4">
        <f t="shared" ca="1" si="13"/>
        <v>5.2581203792375764</v>
      </c>
    </row>
    <row r="39" spans="1:12" x14ac:dyDescent="0.2">
      <c r="A39" s="24">
        <v>325.18880000000001</v>
      </c>
      <c r="B39" s="5">
        <v>9.5999999999999992E-3</v>
      </c>
      <c r="C39">
        <f t="shared" ca="1" si="14"/>
        <v>4.9775857834563784E-3</v>
      </c>
      <c r="D39" s="4">
        <f t="shared" ca="1" si="15"/>
        <v>92.864581699561782</v>
      </c>
      <c r="E39" s="24">
        <v>324.74400000000003</v>
      </c>
      <c r="F39" s="5">
        <v>4.4999999999999997E-3</v>
      </c>
      <c r="G39" s="3">
        <f t="shared" ca="1" si="16"/>
        <v>4.950260017923298E-3</v>
      </c>
      <c r="H39" s="4">
        <f t="shared" ca="1" si="17"/>
        <v>9.0956841922050913</v>
      </c>
      <c r="I39" s="28">
        <v>322.65410000000003</v>
      </c>
      <c r="J39" s="5">
        <v>3.7000000000000002E-3</v>
      </c>
      <c r="K39">
        <f t="shared" ca="1" si="12"/>
        <v>4.8258841207602151E-3</v>
      </c>
      <c r="L39" s="4">
        <f t="shared" ca="1" si="13"/>
        <v>9.8244356345029296</v>
      </c>
    </row>
    <row r="40" spans="1:12" x14ac:dyDescent="0.2">
      <c r="A40" s="24">
        <v>342.30810000000002</v>
      </c>
      <c r="B40" s="5">
        <v>9.5999999999999992E-3</v>
      </c>
      <c r="C40">
        <f t="shared" ca="1" si="14"/>
        <v>6.1942957101851961E-3</v>
      </c>
      <c r="D40" s="4">
        <f t="shared" ca="1" si="15"/>
        <v>54.981299717655553</v>
      </c>
      <c r="E40" s="24">
        <v>351.38339999999999</v>
      </c>
      <c r="F40" s="5">
        <v>9.4999999999999998E-3</v>
      </c>
      <c r="G40" s="3">
        <f t="shared" ca="1" si="16"/>
        <v>6.7755835415610781E-3</v>
      </c>
      <c r="H40" s="4">
        <f t="shared" ca="1" si="17"/>
        <v>40.209325761057954</v>
      </c>
      <c r="I40" s="28">
        <v>355.98349999999999</v>
      </c>
      <c r="J40" s="5">
        <v>5.3E-3</v>
      </c>
      <c r="K40">
        <f t="shared" ca="1" si="12"/>
        <v>6.9490474388939349E-3</v>
      </c>
      <c r="L40" s="4">
        <f t="shared" ca="1" si="13"/>
        <v>100</v>
      </c>
    </row>
    <row r="41" spans="1:12" x14ac:dyDescent="0.2">
      <c r="A41" s="24"/>
      <c r="B41" s="5"/>
      <c r="C41" s="23"/>
      <c r="D41" s="23"/>
      <c r="E41" s="19"/>
      <c r="F41" s="5"/>
      <c r="J41" s="5"/>
    </row>
    <row r="42" spans="1:12" x14ac:dyDescent="0.2">
      <c r="A42" s="19"/>
      <c r="B42" s="5"/>
      <c r="C42" s="23"/>
      <c r="D42" s="23"/>
      <c r="E42" s="19"/>
      <c r="F42" s="5"/>
      <c r="I42" s="5"/>
      <c r="J42" s="5"/>
    </row>
    <row r="43" spans="1:12" x14ac:dyDescent="0.2">
      <c r="A43" s="24">
        <v>8.7190999999999992</v>
      </c>
      <c r="B43" s="5">
        <v>9.5999999999999992E-3</v>
      </c>
      <c r="C43">
        <f ca="1">($C$48*$C$49)/SQRT(($C$48^2)*(SIN(RADIANS(A43)))^2+($C$49)^2*(COS(RADIANS(A43)))^2)</f>
        <v>7.2541214919517689E-3</v>
      </c>
      <c r="D43" s="4">
        <f ca="1">(ABS(B43-C43)/C43) * 100</f>
        <v>32.338561060094079</v>
      </c>
      <c r="E43" s="24">
        <v>8.7190999999999992</v>
      </c>
      <c r="F43" s="5">
        <v>9.5999999999999992E-3</v>
      </c>
      <c r="G43">
        <f ca="1">($C$48*$C$49)/SQRT(($C$48^2)*(SIN(RADIANS(E43)))^2+($C$49)^2*(COS(RADIANS(E43)))^2)</f>
        <v>7.2541214919517689E-3</v>
      </c>
      <c r="H43" s="4">
        <f ca="1">(ABS(F43-G43)/G43) * 100</f>
        <v>32.338561060094079</v>
      </c>
      <c r="I43" s="28">
        <v>8.2500999999999998</v>
      </c>
      <c r="J43" s="5">
        <v>5.7999999999999996E-3</v>
      </c>
      <c r="K43">
        <f t="shared" ref="K43:K54" ca="1" si="18">($C$48*$C$49)/SQRT(($C$48^2)*(SIN(RADIANS(I43)))^2+($C$49)^2*(COS(RADIANS(I43)))^2)</f>
        <v>7.2785631231565458E-3</v>
      </c>
      <c r="L43" s="4">
        <f t="shared" ref="L43:L54" ca="1" si="19">(ABS(J44-K43)/K43) * 100</f>
        <v>50.539688409836003</v>
      </c>
    </row>
    <row r="44" spans="1:12" x14ac:dyDescent="0.2">
      <c r="A44" s="24">
        <v>34.982500000000002</v>
      </c>
      <c r="B44" s="5">
        <v>9.5999999999999992E-3</v>
      </c>
      <c r="C44">
        <f t="shared" ref="C44:C54" ca="1" si="20">($C$48*$C$49)/SQRT(($C$48^2)*(SIN(RADIANS(A44)))^2+($C$49)^2*(COS(RADIANS(A44)))^2)</f>
        <v>5.3218146033579472E-3</v>
      </c>
      <c r="D44" s="4">
        <f t="shared" ref="D44:D54" ca="1" si="21">(ABS(B44-C44)/C44) * 100</f>
        <v>80.389598576820248</v>
      </c>
      <c r="E44" s="24">
        <v>32.853900000000003</v>
      </c>
      <c r="F44" s="5">
        <v>9.4000000000000004E-3</v>
      </c>
      <c r="G44">
        <f t="shared" ref="G44:G54" ca="1" si="22">($C$48*$C$49)/SQRT(($C$48^2)*(SIN(RADIANS(E44)))^2+($C$49)^2*(COS(RADIANS(E44)))^2)</f>
        <v>5.4657020603840062E-3</v>
      </c>
      <c r="H44" s="4">
        <f t="shared" ref="H44:H54" ca="1" si="23">(ABS(F44-G44)/G44) * 100</f>
        <v>71.981566066914013</v>
      </c>
      <c r="I44" s="28">
        <v>56.159599999999998</v>
      </c>
      <c r="J44" s="5">
        <v>3.5999999999999999E-3</v>
      </c>
      <c r="K44">
        <f t="shared" ca="1" si="18"/>
        <v>4.2807206235411493E-3</v>
      </c>
      <c r="L44" s="4">
        <f t="shared" ca="1" si="19"/>
        <v>18.238065321238182</v>
      </c>
    </row>
    <row r="45" spans="1:12" x14ac:dyDescent="0.2">
      <c r="A45" s="24">
        <v>88.877600000000001</v>
      </c>
      <c r="B45" s="5">
        <v>4.8999999999999998E-3</v>
      </c>
      <c r="C45">
        <f t="shared" ca="1" si="20"/>
        <v>3.750539697963776E-3</v>
      </c>
      <c r="D45" s="4">
        <f t="shared" ca="1" si="21"/>
        <v>30.647863897035489</v>
      </c>
      <c r="E45" s="24">
        <v>65.7744</v>
      </c>
      <c r="F45" s="5">
        <v>4.8999999999999998E-3</v>
      </c>
      <c r="G45">
        <f t="shared" ca="1" si="22"/>
        <v>4.0118503202431297E-3</v>
      </c>
      <c r="H45" s="4">
        <f t="shared" ca="1" si="23"/>
        <v>22.138155934567511</v>
      </c>
      <c r="I45" s="28">
        <v>74.675799999999995</v>
      </c>
      <c r="J45" s="5">
        <v>3.5000000000000001E-3</v>
      </c>
      <c r="K45">
        <f t="shared" ca="1" si="18"/>
        <v>3.8522536098007194E-3</v>
      </c>
      <c r="L45" s="4">
        <f t="shared" ca="1" si="19"/>
        <v>9.1440918870069332</v>
      </c>
    </row>
    <row r="46" spans="1:12" x14ac:dyDescent="0.2">
      <c r="A46" s="24">
        <v>101.2039</v>
      </c>
      <c r="B46" s="5">
        <v>4.7000000000000002E-3</v>
      </c>
      <c r="C46">
        <f t="shared" ca="1" si="20"/>
        <v>3.8042447522959951E-3</v>
      </c>
      <c r="D46" s="4">
        <f t="shared" ca="1" si="21"/>
        <v>23.546204464457379</v>
      </c>
      <c r="E46" s="24">
        <v>109.559</v>
      </c>
      <c r="F46" s="5">
        <v>4.4999999999999997E-3</v>
      </c>
      <c r="G46">
        <f t="shared" ca="1" si="22"/>
        <v>3.918294032573176E-3</v>
      </c>
      <c r="H46" s="4">
        <f t="shared" ca="1" si="23"/>
        <v>14.84589881696072</v>
      </c>
      <c r="I46" s="28">
        <v>118.53660000000001</v>
      </c>
      <c r="J46" s="5">
        <v>3.5000000000000001E-3</v>
      </c>
      <c r="K46">
        <f t="shared" ca="1" si="18"/>
        <v>4.1190449091979466E-3</v>
      </c>
      <c r="L46" s="4">
        <f t="shared" ca="1" si="19"/>
        <v>5.3178567854119088</v>
      </c>
    </row>
    <row r="47" spans="1:12" x14ac:dyDescent="0.2">
      <c r="A47" s="24">
        <v>144.96809999999999</v>
      </c>
      <c r="B47" s="5">
        <v>9.5999999999999992E-3</v>
      </c>
      <c r="C47">
        <f t="shared" ca="1" si="20"/>
        <v>5.3185608897937664E-3</v>
      </c>
      <c r="D47" s="4">
        <f t="shared" ca="1" si="21"/>
        <v>80.499954760736998</v>
      </c>
      <c r="E47" s="24">
        <v>144.96809999999999</v>
      </c>
      <c r="F47" s="5">
        <v>9.5999999999999992E-3</v>
      </c>
      <c r="G47">
        <f t="shared" ca="1" si="22"/>
        <v>5.3185608897937664E-3</v>
      </c>
      <c r="H47" s="4">
        <f t="shared" ca="1" si="23"/>
        <v>80.499954760736998</v>
      </c>
      <c r="I47" s="28">
        <v>149.6583</v>
      </c>
      <c r="J47" s="5">
        <v>3.8999999999999998E-3</v>
      </c>
      <c r="K47">
        <f t="shared" ca="1" si="18"/>
        <v>5.6444493084518944E-3</v>
      </c>
      <c r="L47" s="4">
        <f t="shared" ca="1" si="19"/>
        <v>6.1024431194044446</v>
      </c>
    </row>
    <row r="48" spans="1:12" x14ac:dyDescent="0.2">
      <c r="A48" s="24">
        <v>175.48159999999999</v>
      </c>
      <c r="B48" s="5">
        <v>9.5999999999999992E-3</v>
      </c>
      <c r="C48">
        <f t="shared" ca="1" si="20"/>
        <v>7.4311406639513957E-3</v>
      </c>
      <c r="D48" s="4">
        <f t="shared" ca="1" si="21"/>
        <v>29.186089109708028</v>
      </c>
      <c r="E48" s="24">
        <v>175.48159999999999</v>
      </c>
      <c r="F48" s="5">
        <v>9.5999999999999992E-3</v>
      </c>
      <c r="G48">
        <f t="shared" ca="1" si="22"/>
        <v>7.4311406639513957E-3</v>
      </c>
      <c r="H48" s="4">
        <f t="shared" ca="1" si="23"/>
        <v>29.186089109708028</v>
      </c>
      <c r="I48" s="28">
        <v>179.3416</v>
      </c>
      <c r="J48" s="5">
        <v>5.3E-3</v>
      </c>
      <c r="K48">
        <f t="shared" ca="1" si="18"/>
        <v>7.498514957844908E-3</v>
      </c>
      <c r="L48" s="4">
        <f t="shared" ca="1" si="19"/>
        <v>29.319338165016699</v>
      </c>
    </row>
    <row r="49" spans="1:12" x14ac:dyDescent="0.2">
      <c r="A49" s="24">
        <v>206.89859999999999</v>
      </c>
      <c r="B49" s="5">
        <v>9.5999999999999992E-3</v>
      </c>
      <c r="C49">
        <f t="shared" ca="1" si="20"/>
        <v>5.9034399014951406E-3</v>
      </c>
      <c r="D49" s="4">
        <f t="shared" ca="1" si="21"/>
        <v>62.617053111163976</v>
      </c>
      <c r="E49" s="24">
        <v>206.89859999999999</v>
      </c>
      <c r="F49" s="5">
        <v>9.5999999999999992E-3</v>
      </c>
      <c r="G49">
        <f t="shared" ca="1" si="22"/>
        <v>5.9034399014951406E-3</v>
      </c>
      <c r="H49" s="4">
        <f t="shared" ca="1" si="23"/>
        <v>62.617053111163976</v>
      </c>
      <c r="I49" s="28">
        <v>180.4973</v>
      </c>
      <c r="J49" s="5">
        <v>5.3E-3</v>
      </c>
      <c r="K49">
        <f t="shared" ca="1" si="18"/>
        <v>7.499152656180375E-3</v>
      </c>
      <c r="L49" s="4">
        <f t="shared" ca="1" si="19"/>
        <v>46.66064042977672</v>
      </c>
    </row>
    <row r="50" spans="1:12" x14ac:dyDescent="0.2">
      <c r="A50" s="24">
        <v>223.27969999999999</v>
      </c>
      <c r="B50" s="5">
        <v>9.5999999999999992E-3</v>
      </c>
      <c r="C50">
        <f t="shared" ca="1" si="20"/>
        <v>4.8311953183925701E-3</v>
      </c>
      <c r="D50" s="4">
        <f t="shared" ca="1" si="21"/>
        <v>98.708587985511215</v>
      </c>
      <c r="E50" s="24">
        <v>223.27969999999999</v>
      </c>
      <c r="F50" s="5">
        <v>9.5999999999999992E-3</v>
      </c>
      <c r="G50">
        <f t="shared" ca="1" si="22"/>
        <v>4.8311953183925701E-3</v>
      </c>
      <c r="H50" s="4">
        <f t="shared" ca="1" si="23"/>
        <v>98.708587985511215</v>
      </c>
      <c r="I50" s="28">
        <v>222.821</v>
      </c>
      <c r="J50" s="5">
        <v>4.0000000000000001E-3</v>
      </c>
      <c r="K50">
        <f t="shared" ca="1" si="18"/>
        <v>4.8553933959691684E-3</v>
      </c>
      <c r="L50" s="4">
        <f t="shared" ca="1" si="19"/>
        <v>23.796082042051385</v>
      </c>
    </row>
    <row r="51" spans="1:12" x14ac:dyDescent="0.2">
      <c r="A51" s="24">
        <v>247.54830000000001</v>
      </c>
      <c r="B51" s="5">
        <v>5.1999999999999998E-3</v>
      </c>
      <c r="C51">
        <f t="shared" ca="1" si="20"/>
        <v>3.973626671995004E-3</v>
      </c>
      <c r="D51" s="4">
        <f t="shared" ca="1" si="21"/>
        <v>30.862822032279176</v>
      </c>
      <c r="E51" s="24">
        <v>248.92509999999999</v>
      </c>
      <c r="F51" s="5">
        <v>4.4000000000000003E-3</v>
      </c>
      <c r="G51">
        <f t="shared" ca="1" si="22"/>
        <v>3.9462266591154512E-3</v>
      </c>
      <c r="H51" s="4">
        <f t="shared" ca="1" si="23"/>
        <v>11.498917322358333</v>
      </c>
      <c r="I51" s="28">
        <v>262.53559999999999</v>
      </c>
      <c r="J51" s="5">
        <v>3.7000000000000002E-3</v>
      </c>
      <c r="K51">
        <f t="shared" ca="1" si="18"/>
        <v>3.7739604843393679E-3</v>
      </c>
      <c r="L51" s="4">
        <f t="shared" ca="1" si="19"/>
        <v>11.288923597068614</v>
      </c>
    </row>
    <row r="52" spans="1:12" x14ac:dyDescent="0.2">
      <c r="A52" s="24">
        <v>298.64400000000001</v>
      </c>
      <c r="B52" s="5">
        <v>4.7000000000000002E-3</v>
      </c>
      <c r="C52">
        <f t="shared" ca="1" si="20"/>
        <v>4.1219837877385767E-3</v>
      </c>
      <c r="D52" s="4">
        <f t="shared" ca="1" si="21"/>
        <v>14.022767726084087</v>
      </c>
      <c r="E52" s="24">
        <v>296.46550000000002</v>
      </c>
      <c r="F52" s="5">
        <v>4.4000000000000003E-3</v>
      </c>
      <c r="G52">
        <f t="shared" ca="1" si="22"/>
        <v>4.0649573300619232E-3</v>
      </c>
      <c r="H52" s="4">
        <f t="shared" ca="1" si="23"/>
        <v>8.2422186196225873</v>
      </c>
      <c r="I52" s="28">
        <v>292.72739999999999</v>
      </c>
      <c r="J52" s="5">
        <v>4.1999999999999997E-3</v>
      </c>
      <c r="K52">
        <f t="shared" ca="1" si="18"/>
        <v>3.9793495980565714E-3</v>
      </c>
      <c r="L52" s="4">
        <f t="shared" ca="1" si="19"/>
        <v>10.570833036355126</v>
      </c>
    </row>
    <row r="53" spans="1:12" x14ac:dyDescent="0.2">
      <c r="A53" s="24">
        <v>325.18880000000001</v>
      </c>
      <c r="B53" s="5">
        <v>9.5999999999999992E-3</v>
      </c>
      <c r="C53">
        <f t="shared" ca="1" si="20"/>
        <v>5.3331276251318335E-3</v>
      </c>
      <c r="D53" s="4">
        <f t="shared" ca="1" si="21"/>
        <v>80.006942919591012</v>
      </c>
      <c r="E53" s="24">
        <v>325.18880000000001</v>
      </c>
      <c r="F53" s="5">
        <v>9.5999999999999992E-3</v>
      </c>
      <c r="G53">
        <f t="shared" ca="1" si="22"/>
        <v>5.3331276251318335E-3</v>
      </c>
      <c r="H53" s="4">
        <f t="shared" ca="1" si="23"/>
        <v>80.006942919591012</v>
      </c>
      <c r="I53" s="28">
        <v>328.19420000000002</v>
      </c>
      <c r="J53" s="5">
        <v>4.4000000000000003E-3</v>
      </c>
      <c r="K53">
        <f t="shared" ca="1" si="18"/>
        <v>5.5391383525684188E-3</v>
      </c>
      <c r="L53" s="4">
        <f t="shared" ca="1" si="19"/>
        <v>10.125431280688597</v>
      </c>
    </row>
    <row r="54" spans="1:12" x14ac:dyDescent="0.2">
      <c r="A54" s="24">
        <v>342.30810000000002</v>
      </c>
      <c r="B54" s="5">
        <v>9.5999999999999992E-3</v>
      </c>
      <c r="C54">
        <f t="shared" ca="1" si="20"/>
        <v>6.6367454037698521E-3</v>
      </c>
      <c r="D54" s="4">
        <f t="shared" ca="1" si="21"/>
        <v>44.649213069811864</v>
      </c>
      <c r="E54" s="24">
        <v>342.30810000000002</v>
      </c>
      <c r="F54" s="5">
        <v>9.5999999999999992E-3</v>
      </c>
      <c r="G54">
        <f t="shared" ca="1" si="22"/>
        <v>6.6367454037698521E-3</v>
      </c>
      <c r="H54" s="4">
        <f t="shared" ca="1" si="23"/>
        <v>44.649213069811864</v>
      </c>
      <c r="I54" s="28">
        <v>349.75940000000003</v>
      </c>
      <c r="J54" s="5">
        <v>6.1000000000000004E-3</v>
      </c>
      <c r="K54">
        <f t="shared" ca="1" si="18"/>
        <v>7.1678682824285415E-3</v>
      </c>
      <c r="L54" s="4">
        <f t="shared" ca="1" si="19"/>
        <v>100</v>
      </c>
    </row>
    <row r="55" spans="1:12" x14ac:dyDescent="0.2">
      <c r="A55" s="19"/>
      <c r="B55" s="5"/>
      <c r="C55" s="23"/>
      <c r="D55" s="23"/>
      <c r="E55" s="19"/>
      <c r="F55" s="5"/>
      <c r="J55" s="5"/>
    </row>
    <row r="56" spans="1:12" x14ac:dyDescent="0.2">
      <c r="A56" s="19"/>
      <c r="B56" s="5"/>
      <c r="C56" s="23"/>
      <c r="D56" s="23"/>
      <c r="E56" s="19"/>
      <c r="F56" s="5"/>
      <c r="I56" s="5"/>
      <c r="J56" s="5"/>
    </row>
    <row r="57" spans="1:12" x14ac:dyDescent="0.2">
      <c r="A57" s="24">
        <v>8.7190999999999992</v>
      </c>
      <c r="B57" s="5">
        <v>9.5999999999999992E-3</v>
      </c>
      <c r="C57">
        <f t="shared" ref="C57:C68" ca="1" si="24">($C$62*$C$63)/SQRT(($C$62^2)*(SIN(RADIANS(A58)))^2+($C$63)^2*(COS(RADIANS(A58)))^2)</f>
        <v>5.4336370918796808E-3</v>
      </c>
      <c r="D57" s="4">
        <f t="shared" ref="D57:D68" ca="1" si="25">(ABS(B57-C57)/C57) * 100</f>
        <v>76.677239161716471</v>
      </c>
      <c r="E57" s="19">
        <v>8.7190999999999992</v>
      </c>
      <c r="F57" s="5">
        <v>9.5999999999999992E-3</v>
      </c>
      <c r="G57">
        <f t="shared" ref="G57:G68" ca="1" si="26">($C$62*$C$63)/SQRT(($C$62^2)*(SIN(RADIANS(E58)))^2+($C$63)^2*(COS(RADIANS(E58)))^2)</f>
        <v>6.1944623351018746E-3</v>
      </c>
      <c r="H57" s="4">
        <f t="shared" ref="H57:H68" ca="1" si="27">(ABS(F57-G57)/G57) * 100</f>
        <v>54.977130873814836</v>
      </c>
      <c r="I57" s="28">
        <v>1.1736</v>
      </c>
      <c r="J57" s="5">
        <v>6.1999999999999998E-3</v>
      </c>
      <c r="K57">
        <f ca="1">($C$62*$C$63)/SQRT(($C$62^2)*(SIN(RADIANS(I58)))^2+($C$63)^2*(COS(RADIANS(I58)))^2)</f>
        <v>6.1532271714312258E-3</v>
      </c>
      <c r="L57" s="4">
        <f ca="1">(ABS(J57-K57)/K57) * 100</f>
        <v>0.76013492214191603</v>
      </c>
    </row>
    <row r="58" spans="1:12" x14ac:dyDescent="0.2">
      <c r="A58" s="24">
        <v>43.99</v>
      </c>
      <c r="B58" s="5">
        <v>9.5999999999999992E-3</v>
      </c>
      <c r="C58">
        <f t="shared" ca="1" si="24"/>
        <v>4.6722222168490276E-3</v>
      </c>
      <c r="D58" s="4">
        <f t="shared" ca="1" si="25"/>
        <v>105.46967918992287</v>
      </c>
      <c r="E58" s="19">
        <v>32.853900000000003</v>
      </c>
      <c r="F58" s="5">
        <v>9.4000000000000004E-3</v>
      </c>
      <c r="G58">
        <f t="shared" ca="1" si="26"/>
        <v>4.6519057722346118E-3</v>
      </c>
      <c r="H58" s="4">
        <f t="shared" ca="1" si="27"/>
        <v>102.06772149394958</v>
      </c>
      <c r="I58" s="28">
        <v>33.382300000000001</v>
      </c>
      <c r="J58" s="5">
        <v>4.3E-3</v>
      </c>
      <c r="K58">
        <f t="shared" ref="K58:K68" ca="1" si="28">($C$62*$C$63)/SQRT(($C$62^2)*(SIN(RADIANS(I59)))^2+($C$63)^2*(COS(RADIANS(I59)))^2)</f>
        <v>4.5743878543355815E-3</v>
      </c>
      <c r="L58" s="4">
        <f t="shared" ref="L58:L68" ca="1" si="29">(ABS(J58-K58)/K58) * 100</f>
        <v>5.9983513220357585</v>
      </c>
    </row>
    <row r="59" spans="1:12" x14ac:dyDescent="0.2">
      <c r="A59" s="24">
        <v>61.3354</v>
      </c>
      <c r="B59" s="5">
        <v>6.7000000000000002E-3</v>
      </c>
      <c r="C59">
        <f t="shared" ca="1" si="24"/>
        <v>4.5794621563718481E-3</v>
      </c>
      <c r="D59" s="4">
        <f t="shared" ca="1" si="25"/>
        <v>46.305390703527117</v>
      </c>
      <c r="E59" s="19">
        <v>61.997700000000002</v>
      </c>
      <c r="F59" s="5">
        <v>4.7999999999999996E-3</v>
      </c>
      <c r="G59">
        <f t="shared" ca="1" si="26"/>
        <v>4.4407332369162658E-3</v>
      </c>
      <c r="H59" s="4">
        <f t="shared" ca="1" si="27"/>
        <v>8.0902577100806852</v>
      </c>
      <c r="I59" s="28">
        <v>64.717500000000001</v>
      </c>
      <c r="J59" s="5">
        <v>4.1999999999999997E-3</v>
      </c>
      <c r="K59">
        <f t="shared" ca="1" si="28"/>
        <v>4.515086049732461E-3</v>
      </c>
      <c r="L59" s="4">
        <f t="shared" ca="1" si="29"/>
        <v>6.9785170484432184</v>
      </c>
    </row>
    <row r="60" spans="1:12" x14ac:dyDescent="0.2">
      <c r="A60" s="24">
        <v>115.47110000000001</v>
      </c>
      <c r="B60" s="5">
        <v>6.7999999999999996E-3</v>
      </c>
      <c r="C60">
        <f t="shared" ca="1" si="24"/>
        <v>6.02770234176627E-3</v>
      </c>
      <c r="D60" s="4">
        <f t="shared" ca="1" si="25"/>
        <v>12.812471725460597</v>
      </c>
      <c r="E60" s="19">
        <v>109.559</v>
      </c>
      <c r="F60" s="5">
        <v>4.4999999999999997E-3</v>
      </c>
      <c r="G60">
        <f t="shared" ca="1" si="26"/>
        <v>6.02770234176627E-3</v>
      </c>
      <c r="H60" s="4">
        <f t="shared" ca="1" si="27"/>
        <v>25.344687828739314</v>
      </c>
      <c r="I60" s="28">
        <v>112.9439</v>
      </c>
      <c r="J60" s="5">
        <v>4.0000000000000001E-3</v>
      </c>
      <c r="K60">
        <f t="shared" ca="1" si="28"/>
        <v>6.1373236214698375E-3</v>
      </c>
      <c r="L60" s="4">
        <f t="shared" ca="1" si="29"/>
        <v>34.825010921584195</v>
      </c>
    </row>
    <row r="61" spans="1:12" x14ac:dyDescent="0.2">
      <c r="A61" s="24">
        <v>144.96809999999999</v>
      </c>
      <c r="B61" s="5">
        <v>9.5999999999999992E-3</v>
      </c>
      <c r="C61">
        <f t="shared" ca="1" si="24"/>
        <v>8.4219594191449164E-3</v>
      </c>
      <c r="D61" s="4">
        <f t="shared" ca="1" si="25"/>
        <v>13.987725685036482</v>
      </c>
      <c r="E61" s="19">
        <v>144.96809999999999</v>
      </c>
      <c r="F61" s="5">
        <v>9.5999999999999992E-3</v>
      </c>
      <c r="G61">
        <f t="shared" ca="1" si="26"/>
        <v>8.4219594191449164E-3</v>
      </c>
      <c r="H61" s="4">
        <f t="shared" ca="1" si="27"/>
        <v>13.987725685036482</v>
      </c>
      <c r="I61" s="28">
        <v>146.41220000000001</v>
      </c>
      <c r="J61" s="5">
        <v>4.7999999999999996E-3</v>
      </c>
      <c r="K61">
        <f t="shared" ca="1" si="28"/>
        <v>8.2593056620013962E-3</v>
      </c>
      <c r="L61" s="4">
        <f t="shared" ca="1" si="29"/>
        <v>41.883734584574476</v>
      </c>
    </row>
    <row r="62" spans="1:12" x14ac:dyDescent="0.2">
      <c r="A62" s="24">
        <v>175.48159999999999</v>
      </c>
      <c r="B62" s="5">
        <v>9.5999999999999992E-3</v>
      </c>
      <c r="C62">
        <f t="shared" ca="1" si="24"/>
        <v>6.6905652216944934E-3</v>
      </c>
      <c r="D62" s="4">
        <f t="shared" ca="1" si="25"/>
        <v>43.485635098085844</v>
      </c>
      <c r="E62" s="19">
        <v>175.48159999999999</v>
      </c>
      <c r="F62" s="5">
        <v>9.5999999999999992E-3</v>
      </c>
      <c r="G62">
        <f t="shared" ca="1" si="26"/>
        <v>7.2001521073401398E-3</v>
      </c>
      <c r="H62" s="4">
        <f t="shared" ca="1" si="27"/>
        <v>33.330516590244706</v>
      </c>
      <c r="I62" s="28">
        <v>171.92920000000001</v>
      </c>
      <c r="J62" s="5">
        <v>8.0999999999999996E-3</v>
      </c>
      <c r="K62">
        <f t="shared" ca="1" si="28"/>
        <v>8.4990396770044246E-3</v>
      </c>
      <c r="L62" s="4">
        <f t="shared" ca="1" si="29"/>
        <v>4.6951148855569382</v>
      </c>
    </row>
    <row r="63" spans="1:12" x14ac:dyDescent="0.2">
      <c r="A63" s="24">
        <v>206.89859999999999</v>
      </c>
      <c r="B63" s="5">
        <v>9.5999999999999992E-3</v>
      </c>
      <c r="C63">
        <f t="shared" ca="1" si="24"/>
        <v>4.9848018661495198E-3</v>
      </c>
      <c r="D63" s="4">
        <f t="shared" ca="1" si="25"/>
        <v>92.585387699982164</v>
      </c>
      <c r="E63" s="19">
        <v>201.23779999999999</v>
      </c>
      <c r="F63" s="5">
        <v>9.5999999999999992E-3</v>
      </c>
      <c r="G63">
        <f t="shared" ca="1" si="26"/>
        <v>6.1169340508982796E-3</v>
      </c>
      <c r="H63" s="4">
        <f t="shared" ca="1" si="27"/>
        <v>56.941368341060127</v>
      </c>
      <c r="I63" s="28">
        <v>180.4973</v>
      </c>
      <c r="J63" s="5">
        <v>5.3E-3</v>
      </c>
      <c r="K63">
        <f t="shared" ca="1" si="28"/>
        <v>6.0218517483869418E-3</v>
      </c>
      <c r="L63" s="4">
        <f t="shared" ca="1" si="29"/>
        <v>11.987205573108012</v>
      </c>
    </row>
    <row r="64" spans="1:12" x14ac:dyDescent="0.2">
      <c r="A64" s="24">
        <v>232.88470000000001</v>
      </c>
      <c r="B64" s="5">
        <v>9.5999999999999992E-3</v>
      </c>
      <c r="C64">
        <f t="shared" ca="1" si="24"/>
        <v>4.6888231644240316E-3</v>
      </c>
      <c r="D64" s="4">
        <f t="shared" ca="1" si="25"/>
        <v>104.74220637790357</v>
      </c>
      <c r="E64" s="19">
        <v>213.8527</v>
      </c>
      <c r="F64" s="5">
        <v>9.4000000000000004E-3</v>
      </c>
      <c r="G64">
        <f t="shared" ca="1" si="26"/>
        <v>4.2991366743549185E-3</v>
      </c>
      <c r="H64" s="4">
        <f t="shared" ca="1" si="27"/>
        <v>118.64854997684999</v>
      </c>
      <c r="I64" s="28">
        <v>215.1104</v>
      </c>
      <c r="J64" s="5">
        <v>4.8999999999999998E-3</v>
      </c>
      <c r="K64">
        <f t="shared" ca="1" si="28"/>
        <v>4.5627207955019232E-3</v>
      </c>
      <c r="L64" s="4">
        <f t="shared" ca="1" si="29"/>
        <v>7.3920631924394185</v>
      </c>
    </row>
    <row r="65" spans="1:12" x14ac:dyDescent="0.2">
      <c r="A65" s="24">
        <v>240.80770000000001</v>
      </c>
      <c r="B65" s="5">
        <v>6.7999999999999996E-3</v>
      </c>
      <c r="C65">
        <f t="shared" ca="1" si="24"/>
        <v>4.5932010995683803E-3</v>
      </c>
      <c r="D65" s="4">
        <f t="shared" ca="1" si="25"/>
        <v>48.044900551795791</v>
      </c>
      <c r="E65" s="19">
        <v>259.97480000000002</v>
      </c>
      <c r="F65" s="5">
        <v>4.7999999999999996E-3</v>
      </c>
      <c r="G65">
        <f t="shared" ca="1" si="26"/>
        <v>4.3984600883971939E-3</v>
      </c>
      <c r="H65" s="4">
        <f t="shared" ca="1" si="27"/>
        <v>9.1291020842052806</v>
      </c>
      <c r="I65" s="28">
        <v>245.1575</v>
      </c>
      <c r="J65" s="5">
        <v>4.3E-3</v>
      </c>
      <c r="K65">
        <f t="shared" ca="1" si="28"/>
        <v>4.5099295444641155E-3</v>
      </c>
      <c r="L65" s="4">
        <f t="shared" ca="1" si="29"/>
        <v>4.6548298015387282</v>
      </c>
    </row>
    <row r="66" spans="1:12" x14ac:dyDescent="0.2">
      <c r="A66" s="24">
        <v>295.97370000000001</v>
      </c>
      <c r="B66" s="5">
        <v>6.3E-3</v>
      </c>
      <c r="C66">
        <f t="shared" ca="1" si="24"/>
        <v>6.0442113084827444E-3</v>
      </c>
      <c r="D66" s="4">
        <f t="shared" ca="1" si="25"/>
        <v>4.2319614332190731</v>
      </c>
      <c r="E66" s="19">
        <v>287.3057</v>
      </c>
      <c r="F66" s="5">
        <v>4.4999999999999997E-3</v>
      </c>
      <c r="G66">
        <f t="shared" ca="1" si="26"/>
        <v>6.1968024607057335E-3</v>
      </c>
      <c r="H66" s="4">
        <f t="shared" ca="1" si="27"/>
        <v>27.381903352015041</v>
      </c>
      <c r="I66" s="28">
        <v>292.72739999999999</v>
      </c>
      <c r="J66" s="5">
        <v>4.1999999999999997E-3</v>
      </c>
      <c r="K66">
        <f t="shared" ca="1" si="28"/>
        <v>6.0110300217640043E-3</v>
      </c>
      <c r="L66" s="4">
        <f t="shared" ca="1" si="29"/>
        <v>30.128447457538027</v>
      </c>
    </row>
    <row r="67" spans="1:12" x14ac:dyDescent="0.2">
      <c r="A67" s="24">
        <v>325.18880000000001</v>
      </c>
      <c r="B67" s="5">
        <v>9.5999999999999992E-3</v>
      </c>
      <c r="C67">
        <f t="shared" ca="1" si="24"/>
        <v>7.5216447909391667E-3</v>
      </c>
      <c r="D67" s="4">
        <f t="shared" ca="1" si="25"/>
        <v>27.631658591010456</v>
      </c>
      <c r="E67" s="19">
        <v>327.17590000000001</v>
      </c>
      <c r="F67" s="5">
        <v>9.4999999999999998E-3</v>
      </c>
      <c r="G67">
        <f t="shared" ca="1" si="26"/>
        <v>7.5216447909391667E-3</v>
      </c>
      <c r="H67" s="4">
        <f t="shared" ca="1" si="27"/>
        <v>26.302162147354103</v>
      </c>
      <c r="I67" s="28">
        <v>324.74400000000003</v>
      </c>
      <c r="J67" s="5">
        <v>4.4999999999999997E-3</v>
      </c>
      <c r="K67">
        <f t="shared" ca="1" si="28"/>
        <v>8.1235840534190137E-3</v>
      </c>
      <c r="L67" s="4">
        <f t="shared" ca="1" si="29"/>
        <v>44.605731036831436</v>
      </c>
    </row>
    <row r="68" spans="1:12" x14ac:dyDescent="0.2">
      <c r="A68" s="24">
        <v>342.30810000000002</v>
      </c>
      <c r="B68" s="5">
        <v>9.5999999999999992E-3</v>
      </c>
      <c r="C68">
        <f t="shared" ca="1" si="24"/>
        <v>8.5000000000000006E-3</v>
      </c>
      <c r="D68" s="4">
        <f t="shared" ca="1" si="25"/>
        <v>12.941176470588218</v>
      </c>
      <c r="E68" s="19">
        <v>342.30810000000002</v>
      </c>
      <c r="F68" s="5">
        <v>9.5999999999999992E-3</v>
      </c>
      <c r="G68">
        <f t="shared" ca="1" si="26"/>
        <v>8.5000000000000006E-3</v>
      </c>
      <c r="H68" s="4">
        <f t="shared" ca="1" si="27"/>
        <v>12.941176470588218</v>
      </c>
      <c r="I68" s="28">
        <v>349.75940000000003</v>
      </c>
      <c r="J68" s="5">
        <v>6.1000000000000004E-3</v>
      </c>
      <c r="K68">
        <f t="shared" ca="1" si="28"/>
        <v>8.5000000000000006E-3</v>
      </c>
      <c r="L68" s="4">
        <f t="shared" ca="1" si="29"/>
        <v>28.235294117647058</v>
      </c>
    </row>
    <row r="69" spans="1:12" x14ac:dyDescent="0.2">
      <c r="A69" s="19"/>
      <c r="B69" s="5"/>
      <c r="C69" s="23"/>
      <c r="D69" s="23"/>
      <c r="E69" s="19"/>
      <c r="F69" s="5"/>
      <c r="I69" s="5"/>
      <c r="J69" s="5"/>
    </row>
    <row r="70" spans="1:12" x14ac:dyDescent="0.2">
      <c r="A70" s="19"/>
      <c r="B70" s="5"/>
      <c r="C70" s="23"/>
      <c r="D70" s="23"/>
      <c r="E70" s="19"/>
      <c r="F70" s="5"/>
      <c r="I70" s="5"/>
      <c r="J70" s="5"/>
    </row>
    <row r="71" spans="1:12" x14ac:dyDescent="0.2">
      <c r="A71" s="24">
        <v>8.7190999999999992</v>
      </c>
      <c r="B71" s="5">
        <v>9.5999999999999992E-3</v>
      </c>
      <c r="C71">
        <f ca="1">($C$76*$C$77)/SQRT(($C$76^2)*(SIN(RADIANS(A71)))^2+($C$77)^2*(COS(RADIANS(A71))^2))</f>
        <v>9.1885538898055751E-3</v>
      </c>
      <c r="D71" s="4">
        <f ca="1">(ABS(B71-C71)/C71) * 100</f>
        <v>4.4778113632321537</v>
      </c>
      <c r="E71" s="24">
        <v>8.7190999999999992</v>
      </c>
      <c r="F71" s="5">
        <v>9.5999999999999992E-3</v>
      </c>
      <c r="G71">
        <f ca="1">($C$76*$C$77)/SQRT(($C$76^2)*(SIN(RADIANS(E71)))^2+($C$77)^2*(COS(RADIANS(E71))^2))</f>
        <v>9.1885538898055751E-3</v>
      </c>
      <c r="H71" s="4">
        <f ca="1">(ABS(F71-G71)/G71) * 100</f>
        <v>4.4778113632321537</v>
      </c>
      <c r="I71" s="28">
        <v>8.7190999999999992</v>
      </c>
      <c r="J71" s="5">
        <v>9.5999999999999992E-3</v>
      </c>
      <c r="K71">
        <f ca="1">($C$76*$C$77)/SQRT(($C$76^2)*(SIN(RADIANS(I71)))^2+($C$77)^2*(COS(RADIANS(I71))^2))</f>
        <v>9.1885538898055751E-3</v>
      </c>
      <c r="L71" s="4">
        <f ca="1">(ABS(J71-K71)/K71) * 100</f>
        <v>4.4778113632321537</v>
      </c>
    </row>
    <row r="72" spans="1:12" x14ac:dyDescent="0.2">
      <c r="A72" s="24">
        <v>50.617800000000003</v>
      </c>
      <c r="B72" s="5">
        <v>9.5999999999999992E-3</v>
      </c>
      <c r="C72">
        <f t="shared" ref="C72:C82" ca="1" si="30">($C$76*$C$77)/SQRT(($C$76^2)*(SIN(RADIANS(A72)))^2+($C$77)^2*(COS(RADIANS(A72))^2))</f>
        <v>5.685193259766394E-3</v>
      </c>
      <c r="D72" s="4">
        <f t="shared" ref="D72:D82" ca="1" si="31">(ABS(B72-C72)/C72) * 100</f>
        <v>68.859695024588589</v>
      </c>
      <c r="E72" s="24">
        <v>50.617800000000003</v>
      </c>
      <c r="F72" s="5">
        <v>9.5999999999999992E-3</v>
      </c>
      <c r="G72">
        <f t="shared" ref="G72:G82" ca="1" si="32">($C$76*$C$77)/SQRT(($C$76^2)*(SIN(RADIANS(E72)))^2+($C$77)^2*(COS(RADIANS(E72))^2))</f>
        <v>5.685193259766394E-3</v>
      </c>
      <c r="H72" s="4">
        <f t="shared" ref="H72:H82" ca="1" si="33">(ABS(F72-G72)/G72) * 100</f>
        <v>68.859695024588589</v>
      </c>
      <c r="I72" s="28">
        <v>31.255099999999999</v>
      </c>
      <c r="J72" s="5">
        <v>5.4000000000000003E-3</v>
      </c>
      <c r="K72">
        <f t="shared" ref="K72:K82" ca="1" si="34">($C$76*$C$77)/SQRT(($C$76^2)*(SIN(RADIANS(I72)))^2+($C$77)^2*(COS(RADIANS(I72))^2))</f>
        <v>7.0659532973159278E-3</v>
      </c>
      <c r="L72" s="4">
        <f t="shared" ref="L72:L82" ca="1" si="35">(ABS(J72-K72)/K72) * 100</f>
        <v>23.57719089296495</v>
      </c>
    </row>
    <row r="73" spans="1:12" x14ac:dyDescent="0.2">
      <c r="A73" s="24">
        <v>64.083600000000004</v>
      </c>
      <c r="B73" s="5">
        <v>8.8999999999999999E-3</v>
      </c>
      <c r="C73">
        <f t="shared" ca="1" si="30"/>
        <v>5.1318092529161873E-3</v>
      </c>
      <c r="D73" s="4">
        <f t="shared" ca="1" si="31"/>
        <v>73.428113972523661</v>
      </c>
      <c r="E73" s="24">
        <v>63.103900000000003</v>
      </c>
      <c r="F73" s="5">
        <v>8.3000000000000001E-3</v>
      </c>
      <c r="G73">
        <f t="shared" ca="1" si="32"/>
        <v>5.1626826418628806E-3</v>
      </c>
      <c r="H73" s="4">
        <f t="shared" ca="1" si="33"/>
        <v>60.769130620143308</v>
      </c>
      <c r="I73" s="28">
        <v>73.655299999999997</v>
      </c>
      <c r="J73" s="5">
        <v>4.3E-3</v>
      </c>
      <c r="K73">
        <f t="shared" ca="1" si="34"/>
        <v>4.8976776163605108E-3</v>
      </c>
      <c r="L73" s="4">
        <f t="shared" ca="1" si="35"/>
        <v>12.203286193521413</v>
      </c>
    </row>
    <row r="74" spans="1:12" x14ac:dyDescent="0.2">
      <c r="A74" s="24">
        <v>113.5663</v>
      </c>
      <c r="B74" s="5">
        <v>9.4999999999999998E-3</v>
      </c>
      <c r="C74">
        <f t="shared" ca="1" si="30"/>
        <v>5.0631891122797602E-3</v>
      </c>
      <c r="D74" s="4">
        <f t="shared" ca="1" si="31"/>
        <v>87.628780780864673</v>
      </c>
      <c r="E74" s="24">
        <v>107.52800000000001</v>
      </c>
      <c r="F74" s="5">
        <v>8.8999999999999999E-3</v>
      </c>
      <c r="G74">
        <f t="shared" ca="1" si="32"/>
        <v>4.9203076710482886E-3</v>
      </c>
      <c r="H74" s="4">
        <f t="shared" ca="1" si="33"/>
        <v>80.882997467185305</v>
      </c>
      <c r="I74" s="28">
        <v>113.8586</v>
      </c>
      <c r="J74" s="5">
        <v>4.4000000000000003E-3</v>
      </c>
      <c r="K74">
        <f t="shared" ca="1" si="34"/>
        <v>5.0713131822670218E-3</v>
      </c>
      <c r="L74" s="4">
        <f t="shared" ca="1" si="35"/>
        <v>13.237462529713564</v>
      </c>
    </row>
    <row r="75" spans="1:12" x14ac:dyDescent="0.2">
      <c r="A75" s="24">
        <v>144.96809999999999</v>
      </c>
      <c r="B75" s="5">
        <v>9.5999999999999992E-3</v>
      </c>
      <c r="C75">
        <f t="shared" ca="1" si="30"/>
        <v>6.7368437937387719E-3</v>
      </c>
      <c r="D75" s="4">
        <f t="shared" ca="1" si="31"/>
        <v>42.499964284792334</v>
      </c>
      <c r="E75" s="24">
        <v>144.96809999999999</v>
      </c>
      <c r="F75" s="5">
        <v>9.5999999999999992E-3</v>
      </c>
      <c r="G75">
        <f t="shared" ca="1" si="32"/>
        <v>6.7368437937387719E-3</v>
      </c>
      <c r="H75" s="4">
        <f t="shared" ca="1" si="33"/>
        <v>42.499964284792334</v>
      </c>
      <c r="I75" s="28">
        <v>146.07</v>
      </c>
      <c r="J75" s="5">
        <v>5.0000000000000001E-3</v>
      </c>
      <c r="K75">
        <f t="shared" ca="1" si="34"/>
        <v>6.8299499435152539E-3</v>
      </c>
      <c r="L75" s="4">
        <f t="shared" ca="1" si="35"/>
        <v>26.793021305415472</v>
      </c>
    </row>
    <row r="76" spans="1:12" x14ac:dyDescent="0.2">
      <c r="A76" s="24">
        <v>175.48159999999999</v>
      </c>
      <c r="B76" s="5">
        <v>9.5999999999999992E-3</v>
      </c>
      <c r="C76">
        <f t="shared" ca="1" si="30"/>
        <v>9.4127781743384344E-3</v>
      </c>
      <c r="D76" s="4">
        <f t="shared" ca="1" si="31"/>
        <v>1.9890177181905531</v>
      </c>
      <c r="E76" s="24">
        <v>175.48159999999999</v>
      </c>
      <c r="F76" s="5">
        <v>9.5999999999999992E-3</v>
      </c>
      <c r="G76">
        <f t="shared" ca="1" si="32"/>
        <v>9.4127781743384344E-3</v>
      </c>
      <c r="H76" s="4">
        <f t="shared" ca="1" si="33"/>
        <v>1.9890177181905531</v>
      </c>
      <c r="I76" s="28">
        <v>175.48159999999999</v>
      </c>
      <c r="J76" s="5">
        <v>9.5999999999999992E-3</v>
      </c>
      <c r="K76">
        <f t="shared" ca="1" si="34"/>
        <v>9.4127781743384344E-3</v>
      </c>
      <c r="L76" s="4">
        <f t="shared" ca="1" si="35"/>
        <v>1.9890177181905531</v>
      </c>
    </row>
    <row r="77" spans="1:12" x14ac:dyDescent="0.2">
      <c r="A77" s="24">
        <v>206.89859999999999</v>
      </c>
      <c r="B77" s="5">
        <v>9.5999999999999992E-3</v>
      </c>
      <c r="C77">
        <f t="shared" ca="1" si="30"/>
        <v>7.4776905418938444E-3</v>
      </c>
      <c r="D77" s="4">
        <f t="shared" ca="1" si="31"/>
        <v>28.381884035129463</v>
      </c>
      <c r="E77" s="24">
        <v>206.89859999999999</v>
      </c>
      <c r="F77" s="5">
        <v>9.5999999999999992E-3</v>
      </c>
      <c r="G77">
        <f t="shared" ca="1" si="32"/>
        <v>7.4776905418938444E-3</v>
      </c>
      <c r="H77" s="4">
        <f t="shared" ca="1" si="33"/>
        <v>28.381884035129463</v>
      </c>
      <c r="I77" s="28">
        <v>185.36670000000001</v>
      </c>
      <c r="J77" s="5">
        <v>9.4999999999999998E-3</v>
      </c>
      <c r="K77">
        <f t="shared" ca="1" si="34"/>
        <v>9.3777449268480743E-3</v>
      </c>
      <c r="L77" s="4">
        <f t="shared" ca="1" si="35"/>
        <v>1.3036724085117146</v>
      </c>
    </row>
    <row r="78" spans="1:12" x14ac:dyDescent="0.2">
      <c r="A78" s="24">
        <v>239.51419999999999</v>
      </c>
      <c r="B78" s="5">
        <v>9.5999999999999992E-3</v>
      </c>
      <c r="C78">
        <f t="shared" ca="1" si="30"/>
        <v>5.2876895475969486E-3</v>
      </c>
      <c r="D78" s="4">
        <f t="shared" ca="1" si="31"/>
        <v>81.553775303673604</v>
      </c>
      <c r="E78" s="24">
        <v>239.51419999999999</v>
      </c>
      <c r="F78" s="5">
        <v>9.5999999999999992E-3</v>
      </c>
      <c r="G78">
        <f t="shared" ca="1" si="32"/>
        <v>5.2876895475969486E-3</v>
      </c>
      <c r="H78" s="4">
        <f t="shared" ca="1" si="33"/>
        <v>81.553775303673604</v>
      </c>
      <c r="I78" s="28">
        <v>212.7398</v>
      </c>
      <c r="J78" s="5">
        <v>5.3E-3</v>
      </c>
      <c r="K78">
        <f t="shared" ca="1" si="34"/>
        <v>6.9332461217094252E-3</v>
      </c>
      <c r="L78" s="4">
        <f t="shared" ca="1" si="35"/>
        <v>23.55673075841624</v>
      </c>
    </row>
    <row r="79" spans="1:12" x14ac:dyDescent="0.2">
      <c r="A79" s="24">
        <v>245.81979999999999</v>
      </c>
      <c r="B79" s="5">
        <v>9.2999999999999992E-3</v>
      </c>
      <c r="C79">
        <f t="shared" ca="1" si="30"/>
        <v>5.0803850912557553E-3</v>
      </c>
      <c r="D79" s="4">
        <f t="shared" ca="1" si="31"/>
        <v>83.056989439775947</v>
      </c>
      <c r="E79" s="24">
        <v>246.24639999999999</v>
      </c>
      <c r="F79" s="5">
        <v>8.8000000000000005E-3</v>
      </c>
      <c r="G79">
        <f t="shared" ca="1" si="32"/>
        <v>5.0683815889933153E-3</v>
      </c>
      <c r="H79" s="4">
        <f t="shared" ca="1" si="33"/>
        <v>73.625443260041934</v>
      </c>
      <c r="I79" s="28">
        <v>251.27369999999999</v>
      </c>
      <c r="J79" s="5">
        <v>4.7000000000000002E-3</v>
      </c>
      <c r="K79">
        <f t="shared" ca="1" si="34"/>
        <v>4.9449764756949949E-3</v>
      </c>
      <c r="L79" s="4">
        <f t="shared" ca="1" si="35"/>
        <v>4.9540473427745546</v>
      </c>
    </row>
    <row r="80" spans="1:12" x14ac:dyDescent="0.2">
      <c r="A80" s="24">
        <v>299.27850000000001</v>
      </c>
      <c r="B80" s="5">
        <v>9.4000000000000004E-3</v>
      </c>
      <c r="C80">
        <f t="shared" ca="1" si="30"/>
        <v>5.2435194708655942E-3</v>
      </c>
      <c r="D80" s="4">
        <f t="shared" ca="1" si="31"/>
        <v>79.268906165580788</v>
      </c>
      <c r="E80" s="24">
        <v>299.27850000000001</v>
      </c>
      <c r="F80" s="5">
        <v>9.4000000000000004E-3</v>
      </c>
      <c r="G80">
        <f t="shared" ca="1" si="32"/>
        <v>5.2435194708655942E-3</v>
      </c>
      <c r="H80" s="4">
        <f t="shared" ca="1" si="33"/>
        <v>79.268906165580788</v>
      </c>
      <c r="I80" s="28">
        <v>296.46550000000002</v>
      </c>
      <c r="J80" s="5">
        <v>4.4000000000000003E-3</v>
      </c>
      <c r="K80">
        <f t="shared" ca="1" si="34"/>
        <v>5.1489459514117699E-3</v>
      </c>
      <c r="L80" s="4">
        <f t="shared" ca="1" si="35"/>
        <v>14.545616879245335</v>
      </c>
    </row>
    <row r="81" spans="1:12" x14ac:dyDescent="0.2">
      <c r="A81" s="24">
        <v>325.18880000000001</v>
      </c>
      <c r="B81" s="5">
        <v>9.5999999999999992E-3</v>
      </c>
      <c r="C81">
        <f t="shared" ca="1" si="30"/>
        <v>6.7552949918336554E-3</v>
      </c>
      <c r="D81" s="4">
        <f t="shared" ca="1" si="31"/>
        <v>42.110744410203438</v>
      </c>
      <c r="E81" s="24">
        <v>325.18880000000001</v>
      </c>
      <c r="F81" s="5">
        <v>9.5999999999999992E-3</v>
      </c>
      <c r="G81">
        <f t="shared" ca="1" si="32"/>
        <v>6.7552949918336554E-3</v>
      </c>
      <c r="H81" s="4">
        <f t="shared" ca="1" si="33"/>
        <v>42.110744410203438</v>
      </c>
      <c r="I81" s="28">
        <v>328.09719999999999</v>
      </c>
      <c r="J81" s="5">
        <v>5.4000000000000003E-3</v>
      </c>
      <c r="K81">
        <f t="shared" ca="1" si="34"/>
        <v>7.0075448135554575E-3</v>
      </c>
      <c r="L81" s="4">
        <f t="shared" ca="1" si="35"/>
        <v>22.940200260236768</v>
      </c>
    </row>
    <row r="82" spans="1:12" x14ac:dyDescent="0.2">
      <c r="A82" s="24">
        <v>342.30810000000002</v>
      </c>
      <c r="B82" s="5">
        <v>9.5999999999999992E-3</v>
      </c>
      <c r="C82">
        <f t="shared" ca="1" si="30"/>
        <v>8.4065441781084795E-3</v>
      </c>
      <c r="D82" s="4">
        <f t="shared" ca="1" si="31"/>
        <v>14.196747160377784</v>
      </c>
      <c r="E82" s="24">
        <v>342.30810000000002</v>
      </c>
      <c r="F82" s="5">
        <v>9.5999999999999992E-3</v>
      </c>
      <c r="G82">
        <f t="shared" ca="1" si="32"/>
        <v>8.4065441781084795E-3</v>
      </c>
      <c r="H82" s="4">
        <f t="shared" ca="1" si="33"/>
        <v>14.196747160377784</v>
      </c>
      <c r="I82" s="28">
        <v>351.38339999999999</v>
      </c>
      <c r="J82" s="5">
        <v>9.4999999999999998E-3</v>
      </c>
      <c r="K82">
        <f t="shared" ca="1" si="34"/>
        <v>9.1954348064043189E-3</v>
      </c>
      <c r="L82" s="4">
        <f t="shared" ca="1" si="35"/>
        <v>3.3121347713058786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9fr</vt:lpstr>
      <vt:lpstr>14fr</vt:lpstr>
      <vt:lpstr>16fr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2021-03-07T22:43:25Z</dcterms:created>
  <dcterms:modified xsi:type="dcterms:W3CDTF">2021-03-08T22:45:15Z</dcterms:modified>
</cp:coreProperties>
</file>