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2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5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1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" i="1"/>
  <c r="E2" i="1" s="1" a="1"/>
  <c r="E2" i="1" s="1"/>
  <c r="B1" i="1"/>
  <c r="A2" i="1"/>
  <c r="B2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E3" i="1" l="1" a="1"/>
  <c r="E3" i="1"/>
  <c r="E4" i="1" l="1" a="1"/>
  <c r="E4" i="1" s="1"/>
  <c r="E5" i="1" s="1" a="1"/>
  <c r="E5" i="1" s="1"/>
  <c r="E6" i="1" l="1" a="1"/>
  <c r="E6" i="1" s="1"/>
  <c r="E7" i="1" l="1" a="1"/>
  <c r="E7" i="1" s="1"/>
  <c r="E8" i="1" l="1" a="1"/>
  <c r="E8" i="1" s="1"/>
  <c r="E9" i="1" l="1" a="1"/>
  <c r="E9" i="1" s="1"/>
  <c r="E10" i="1" l="1" a="1"/>
  <c r="E10" i="1" s="1"/>
  <c r="E11" i="1" l="1" a="1"/>
  <c r="E11" i="1" s="1"/>
  <c r="E12" i="1" l="1" a="1"/>
  <c r="E12" i="1" s="1"/>
  <c r="E13" i="1" l="1" a="1"/>
  <c r="E13" i="1" s="1"/>
  <c r="E14" i="1" l="1" a="1"/>
  <c r="E14" i="1" s="1"/>
  <c r="E15" i="1" l="1" a="1"/>
  <c r="E15" i="1" s="1"/>
  <c r="E16" i="1" l="1" a="1"/>
  <c r="E16" i="1" s="1"/>
  <c r="E17" i="1" l="1" a="1"/>
  <c r="E17" i="1" s="1"/>
  <c r="E18" i="1" l="1" a="1"/>
  <c r="E18" i="1" s="1"/>
  <c r="E19" i="1" l="1" a="1"/>
  <c r="E19" i="1" s="1"/>
  <c r="E20" i="1" l="1" a="1"/>
  <c r="E20" i="1" s="1"/>
  <c r="E21" i="1" l="1" a="1"/>
  <c r="E21" i="1" s="1"/>
  <c r="E22" i="1" l="1" a="1"/>
  <c r="E22" i="1" s="1"/>
  <c r="E23" i="1" l="1" a="1"/>
  <c r="E23" i="1" s="1"/>
  <c r="E24" i="1" l="1" a="1"/>
  <c r="E24" i="1" s="1"/>
  <c r="E25" i="1" l="1" a="1"/>
  <c r="E25" i="1" s="1"/>
  <c r="E26" i="1" l="1" a="1"/>
  <c r="E26" i="1" s="1"/>
  <c r="E27" i="1" l="1" a="1"/>
  <c r="E27" i="1" s="1"/>
  <c r="E28" i="1" l="1" a="1"/>
  <c r="E28" i="1" s="1"/>
  <c r="E29" i="1" l="1" a="1"/>
  <c r="E29" i="1" s="1"/>
  <c r="E30" i="1" l="1" a="1"/>
  <c r="E30" i="1" s="1"/>
  <c r="E31" i="1" l="1" a="1"/>
  <c r="E31" i="1" s="1"/>
  <c r="E32" i="1" a="1"/>
  <c r="E32" i="1" s="1"/>
  <c r="E33" i="1" l="1" a="1"/>
  <c r="E33" i="1" s="1"/>
  <c r="E34" i="1" l="1" a="1"/>
  <c r="E34" i="1" s="1"/>
  <c r="E35" i="1" l="1" a="1"/>
  <c r="E35" i="1" s="1"/>
  <c r="E36" i="1" l="1" a="1"/>
  <c r="E36" i="1" s="1"/>
  <c r="E37" i="1" l="1" a="1"/>
  <c r="E37" i="1" s="1"/>
  <c r="E38" i="1" l="1" a="1"/>
  <c r="E38" i="1" s="1"/>
  <c r="E39" i="1" l="1" a="1"/>
  <c r="E39" i="1" s="1"/>
  <c r="E40" i="1" l="1" a="1"/>
  <c r="E40" i="1" s="1"/>
  <c r="E41" i="1" l="1" a="1"/>
  <c r="E41" i="1" s="1"/>
  <c r="E42" i="1" l="1" a="1"/>
  <c r="E42" i="1" s="1"/>
  <c r="E43" i="1" l="1" a="1"/>
  <c r="E43" i="1" s="1"/>
  <c r="E44" i="1" l="1" a="1"/>
  <c r="E44" i="1" s="1"/>
  <c r="E45" i="1" l="1" a="1"/>
  <c r="E45" i="1" s="1"/>
  <c r="E46" i="1" l="1" a="1"/>
  <c r="E46" i="1" s="1"/>
  <c r="E47" i="1" l="1" a="1"/>
  <c r="E47" i="1" s="1"/>
  <c r="E48" i="1" l="1" a="1"/>
  <c r="E48" i="1" s="1"/>
  <c r="E49" i="1" l="1" a="1"/>
  <c r="E49" i="1" s="1"/>
  <c r="E50" i="1" l="1" a="1"/>
  <c r="E50" i="1" s="1"/>
  <c r="E51" i="1" l="1" a="1"/>
  <c r="E51" i="1" s="1"/>
  <c r="E52" i="1" l="1" a="1"/>
  <c r="E52" i="1" s="1"/>
  <c r="E53" i="1" l="1" a="1"/>
  <c r="E53" i="1" s="1"/>
  <c r="E54" i="1" l="1" a="1"/>
  <c r="E54" i="1" s="1"/>
  <c r="E55" i="1" l="1" a="1"/>
  <c r="E55" i="1" s="1"/>
  <c r="E56" i="1" l="1" a="1"/>
  <c r="E56" i="1" s="1"/>
  <c r="E57" i="1" l="1" a="1"/>
  <c r="E57" i="1" s="1"/>
  <c r="E58" i="1" l="1" a="1"/>
  <c r="E58" i="1" s="1"/>
</calcChain>
</file>

<file path=xl/sharedStrings.xml><?xml version="1.0" encoding="utf-8"?>
<sst xmlns="http://schemas.openxmlformats.org/spreadsheetml/2006/main" count="6" uniqueCount="6">
  <si>
    <t>No Switch</t>
  </si>
  <si>
    <t>No Shield</t>
  </si>
  <si>
    <t>copy paste values and then sort</t>
  </si>
  <si>
    <t>Num to order</t>
  </si>
  <si>
    <t>Num Needed</t>
  </si>
  <si>
    <t>Num I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</si>
</sst>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22426"/>
      <name val="Consolas"/>
      <family val="3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mbles\Copy\ScouseTom\src\schematics\ScouseTom_SwitchNetwork\Gerber\SwitchBoard_BO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mbles\Copy\ScouseTom\src\schematics\Ard_Shield\Gerber\ScouseTom_New_B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  <sheetName val="Sheet1"/>
    </sheetNames>
    <sheetDataSet>
      <sheetData sheetId="0">
        <row r="2">
          <cell r="J2">
            <v>2320852</v>
          </cell>
          <cell r="K2">
            <v>4</v>
          </cell>
        </row>
        <row r="3">
          <cell r="J3">
            <v>1759265</v>
          </cell>
          <cell r="K3">
            <v>0</v>
          </cell>
        </row>
        <row r="4">
          <cell r="J4">
            <v>2320829</v>
          </cell>
          <cell r="K4">
            <v>0</v>
          </cell>
        </row>
        <row r="5">
          <cell r="J5">
            <v>2353063</v>
          </cell>
          <cell r="K5">
            <v>2</v>
          </cell>
        </row>
        <row r="6">
          <cell r="J6">
            <v>1759246</v>
          </cell>
          <cell r="K6">
            <v>0</v>
          </cell>
        </row>
        <row r="7">
          <cell r="J7">
            <v>2320827</v>
          </cell>
          <cell r="K7">
            <v>0</v>
          </cell>
        </row>
        <row r="8">
          <cell r="J8">
            <v>9492615</v>
          </cell>
          <cell r="K8">
            <v>1</v>
          </cell>
        </row>
        <row r="9">
          <cell r="J9">
            <v>1635987</v>
          </cell>
          <cell r="K9">
            <v>1</v>
          </cell>
        </row>
        <row r="10">
          <cell r="J10">
            <v>2099243</v>
          </cell>
          <cell r="K10">
            <v>0</v>
          </cell>
        </row>
        <row r="11">
          <cell r="J11">
            <v>2099235</v>
          </cell>
          <cell r="K11">
            <v>0</v>
          </cell>
        </row>
        <row r="12">
          <cell r="J12">
            <v>2099236</v>
          </cell>
          <cell r="K12">
            <v>0</v>
          </cell>
        </row>
        <row r="13">
          <cell r="J13">
            <v>2129087</v>
          </cell>
          <cell r="K13">
            <v>0</v>
          </cell>
        </row>
        <row r="14">
          <cell r="J14">
            <v>2129113</v>
          </cell>
          <cell r="K14">
            <v>0</v>
          </cell>
        </row>
        <row r="15">
          <cell r="J15">
            <v>2129135</v>
          </cell>
          <cell r="K15">
            <v>0</v>
          </cell>
        </row>
        <row r="16">
          <cell r="J16">
            <v>2129375</v>
          </cell>
          <cell r="K16">
            <v>0</v>
          </cell>
        </row>
        <row r="17">
          <cell r="J17">
            <v>2129319</v>
          </cell>
          <cell r="K17">
            <v>0</v>
          </cell>
        </row>
        <row r="18">
          <cell r="J18">
            <v>9332391</v>
          </cell>
          <cell r="K18">
            <v>0</v>
          </cell>
        </row>
        <row r="19">
          <cell r="J19">
            <v>2129372</v>
          </cell>
          <cell r="K19">
            <v>0</v>
          </cell>
        </row>
        <row r="20">
          <cell r="J20">
            <v>2351393</v>
          </cell>
          <cell r="K20">
            <v>0</v>
          </cell>
        </row>
        <row r="21">
          <cell r="J21">
            <v>2129250</v>
          </cell>
          <cell r="K21">
            <v>0</v>
          </cell>
        </row>
        <row r="22">
          <cell r="J22">
            <v>2129329</v>
          </cell>
          <cell r="K22">
            <v>0</v>
          </cell>
        </row>
        <row r="23">
          <cell r="J23">
            <v>2129417</v>
          </cell>
          <cell r="K23">
            <v>0</v>
          </cell>
        </row>
        <row r="24">
          <cell r="J24">
            <v>2336778</v>
          </cell>
          <cell r="K24">
            <v>0</v>
          </cell>
        </row>
        <row r="25">
          <cell r="J25">
            <v>1332158</v>
          </cell>
          <cell r="K25">
            <v>1</v>
          </cell>
        </row>
        <row r="26">
          <cell r="J26">
            <v>9604367</v>
          </cell>
          <cell r="K26">
            <v>10</v>
          </cell>
        </row>
        <row r="27">
          <cell r="J27">
            <v>1207334</v>
          </cell>
          <cell r="K27">
            <v>1</v>
          </cell>
        </row>
        <row r="28">
          <cell r="J28">
            <v>2115900</v>
          </cell>
          <cell r="K28">
            <v>1</v>
          </cell>
        </row>
        <row r="29">
          <cell r="J29">
            <v>2067770</v>
          </cell>
          <cell r="K29">
            <v>1</v>
          </cell>
        </row>
        <row r="30">
          <cell r="J30">
            <v>2377152</v>
          </cell>
          <cell r="K30">
            <v>1</v>
          </cell>
        </row>
        <row r="31">
          <cell r="J31">
            <v>1568026</v>
          </cell>
          <cell r="K31">
            <v>1</v>
          </cell>
        </row>
        <row r="32">
          <cell r="J32" t="e">
            <v>#N/A</v>
          </cell>
        </row>
        <row r="33">
          <cell r="J33" t="e">
            <v>#N/A</v>
          </cell>
        </row>
        <row r="34">
          <cell r="J34" t="e">
            <v>#N/A</v>
          </cell>
        </row>
        <row r="35">
          <cell r="J35" t="e">
            <v>#N/A</v>
          </cell>
        </row>
        <row r="36">
          <cell r="J36" t="e">
            <v>#N/A</v>
          </cell>
        </row>
        <row r="37">
          <cell r="J37" t="e">
            <v>#N/A</v>
          </cell>
        </row>
        <row r="38">
          <cell r="J38" t="e">
            <v>#N/A</v>
          </cell>
        </row>
        <row r="39">
          <cell r="J39" t="e">
            <v>#N/A</v>
          </cell>
        </row>
        <row r="40">
          <cell r="J40" t="e">
            <v>#N/A</v>
          </cell>
        </row>
        <row r="41">
          <cell r="J41" t="e">
            <v>#N/A</v>
          </cell>
        </row>
        <row r="42">
          <cell r="J42" t="e">
            <v>#N/A</v>
          </cell>
        </row>
        <row r="43">
          <cell r="J43" t="e">
            <v>#N/A</v>
          </cell>
        </row>
        <row r="44">
          <cell r="J44" t="e">
            <v>#N/A</v>
          </cell>
        </row>
        <row r="45">
          <cell r="J45" t="e">
            <v>#N/A</v>
          </cell>
        </row>
        <row r="46">
          <cell r="J46" t="e">
            <v>#N/A</v>
          </cell>
        </row>
        <row r="47">
          <cell r="J47" t="e">
            <v>#N/A</v>
          </cell>
        </row>
        <row r="48">
          <cell r="J48" t="e">
            <v>#N/A</v>
          </cell>
        </row>
        <row r="49">
          <cell r="J49" t="e">
            <v>#N/A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J2">
            <v>1759246</v>
          </cell>
          <cell r="K2">
            <v>0</v>
          </cell>
        </row>
        <row r="3">
          <cell r="J3">
            <v>1759265</v>
          </cell>
          <cell r="K3">
            <v>0</v>
          </cell>
        </row>
        <row r="4">
          <cell r="J4">
            <v>2320852</v>
          </cell>
          <cell r="K4">
            <v>9</v>
          </cell>
        </row>
        <row r="5">
          <cell r="J5">
            <v>2320827</v>
          </cell>
          <cell r="K5">
            <v>0</v>
          </cell>
        </row>
        <row r="6">
          <cell r="J6">
            <v>2102587</v>
          </cell>
          <cell r="K6">
            <v>0</v>
          </cell>
        </row>
        <row r="7">
          <cell r="J7">
            <v>1438441</v>
          </cell>
          <cell r="K7">
            <v>1</v>
          </cell>
        </row>
        <row r="8">
          <cell r="J8">
            <v>2336831</v>
          </cell>
          <cell r="K8">
            <v>0</v>
          </cell>
        </row>
        <row r="9">
          <cell r="J9">
            <v>2336780</v>
          </cell>
          <cell r="K9">
            <v>0</v>
          </cell>
        </row>
        <row r="10">
          <cell r="J10">
            <v>2352451</v>
          </cell>
          <cell r="K10">
            <v>0</v>
          </cell>
        </row>
        <row r="11">
          <cell r="J11">
            <v>2129074</v>
          </cell>
          <cell r="K11">
            <v>0</v>
          </cell>
        </row>
        <row r="12">
          <cell r="J12">
            <v>9332391</v>
          </cell>
          <cell r="K12">
            <v>0</v>
          </cell>
        </row>
        <row r="13">
          <cell r="J13">
            <v>2129087</v>
          </cell>
          <cell r="K13">
            <v>0</v>
          </cell>
        </row>
        <row r="14">
          <cell r="J14">
            <v>2129237</v>
          </cell>
          <cell r="K14">
            <v>0</v>
          </cell>
        </row>
        <row r="15">
          <cell r="J15">
            <v>2129171</v>
          </cell>
          <cell r="K15">
            <v>0</v>
          </cell>
        </row>
        <row r="16">
          <cell r="J16">
            <v>2129150</v>
          </cell>
          <cell r="K16">
            <v>0</v>
          </cell>
        </row>
        <row r="17">
          <cell r="J17">
            <v>1838922</v>
          </cell>
          <cell r="K17">
            <v>1</v>
          </cell>
        </row>
        <row r="18">
          <cell r="J18">
            <v>9425586</v>
          </cell>
          <cell r="K18">
            <v>1</v>
          </cell>
        </row>
        <row r="19">
          <cell r="J19">
            <v>2102522</v>
          </cell>
          <cell r="K19">
            <v>1</v>
          </cell>
        </row>
        <row r="20">
          <cell r="J20">
            <v>2067770</v>
          </cell>
          <cell r="K20">
            <v>2</v>
          </cell>
        </row>
        <row r="21">
          <cell r="J21" t="e">
            <v>#N/A</v>
          </cell>
          <cell r="K21">
            <v>0</v>
          </cell>
        </row>
        <row r="22">
          <cell r="J22" t="e">
            <v>#N/A</v>
          </cell>
          <cell r="K22">
            <v>0</v>
          </cell>
        </row>
        <row r="23">
          <cell r="J23" t="e">
            <v>#N/A</v>
          </cell>
          <cell r="K23">
            <v>0</v>
          </cell>
        </row>
        <row r="24">
          <cell r="J24" t="e">
            <v>#N/A</v>
          </cell>
          <cell r="K24">
            <v>0</v>
          </cell>
        </row>
        <row r="25">
          <cell r="J25" t="e">
            <v>#N/A</v>
          </cell>
          <cell r="K25">
            <v>0</v>
          </cell>
        </row>
        <row r="26">
          <cell r="J26" t="e">
            <v>#N/A</v>
          </cell>
          <cell r="K26">
            <v>0</v>
          </cell>
        </row>
        <row r="27">
          <cell r="J27" t="e">
            <v>#N/A</v>
          </cell>
          <cell r="K27">
            <v>0</v>
          </cell>
        </row>
        <row r="28">
          <cell r="J28" t="e">
            <v>#N/A</v>
          </cell>
          <cell r="K28">
            <v>0</v>
          </cell>
        </row>
        <row r="29">
          <cell r="J29" t="e">
            <v>#N/A</v>
          </cell>
          <cell r="K29">
            <v>0</v>
          </cell>
        </row>
        <row r="30">
          <cell r="J30" t="e">
            <v>#N/A</v>
          </cell>
          <cell r="K30">
            <v>0</v>
          </cell>
        </row>
        <row r="31">
          <cell r="J31" t="e">
            <v>#N/A</v>
          </cell>
          <cell r="K31">
            <v>0</v>
          </cell>
        </row>
        <row r="32">
          <cell r="J32" t="e">
            <v>#N/A</v>
          </cell>
        </row>
        <row r="33">
          <cell r="J33" t="e">
            <v>#N/A</v>
          </cell>
        </row>
        <row r="34">
          <cell r="J34" t="e">
            <v>#N/A</v>
          </cell>
        </row>
        <row r="35">
          <cell r="J35" t="e">
            <v>#N/A</v>
          </cell>
        </row>
        <row r="36">
          <cell r="J36" t="e">
            <v>#N/A</v>
          </cell>
        </row>
        <row r="37">
          <cell r="J37" t="e">
            <v>#N/A</v>
          </cell>
        </row>
        <row r="38">
          <cell r="J38" t="e">
            <v>#N/A</v>
          </cell>
        </row>
        <row r="39">
          <cell r="J39" t="e">
            <v>#N/A</v>
          </cell>
        </row>
        <row r="40">
          <cell r="J40" t="e">
            <v>#N/A</v>
          </cell>
        </row>
        <row r="41">
          <cell r="J41" t="e">
            <v>#N/A</v>
          </cell>
        </row>
        <row r="42">
          <cell r="J42" t="e">
            <v>#N/A</v>
          </cell>
        </row>
        <row r="43">
          <cell r="J43" t="e">
            <v>#N/A</v>
          </cell>
        </row>
        <row r="44">
          <cell r="J44" t="e">
            <v>#N/A</v>
          </cell>
        </row>
        <row r="45">
          <cell r="J45" t="e">
            <v>#N/A</v>
          </cell>
        </row>
        <row r="46">
          <cell r="J46" t="e">
            <v>#N/A</v>
          </cell>
        </row>
        <row r="47">
          <cell r="J47" t="e">
            <v>#N/A</v>
          </cell>
        </row>
        <row r="48">
          <cell r="J48" t="e">
            <v>#N/A</v>
          </cell>
        </row>
        <row r="49">
          <cell r="J49" t="e">
            <v>#N/A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mbles\Copy\ScouseTom\doc\PCB\FarnellOrd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topLeftCell="D1" zoomScaleNormal="100" workbookViewId="0">
      <selection activeCell="N16" sqref="N16"/>
    </sheetView>
  </sheetViews>
  <sheetFormatPr defaultRowHeight="15" x14ac:dyDescent="0.25"/>
  <cols>
    <col min="16" max="16" width="16" customWidth="1"/>
  </cols>
  <sheetData>
    <row r="1" spans="1:18" x14ac:dyDescent="0.25">
      <c r="A1">
        <f>[1]BOM!J2</f>
        <v>2320852</v>
      </c>
      <c r="B1">
        <f>[1]BOM!K2</f>
        <v>4</v>
      </c>
      <c r="C1">
        <f>B1*$J$1</f>
        <v>20</v>
      </c>
      <c r="I1" t="s">
        <v>0</v>
      </c>
      <c r="J1">
        <v>5</v>
      </c>
      <c r="K1" t="s">
        <v>1</v>
      </c>
      <c r="L1">
        <v>3</v>
      </c>
    </row>
    <row r="2" spans="1:18" x14ac:dyDescent="0.25">
      <c r="A2">
        <f>[1]BOM!J3</f>
        <v>1759265</v>
      </c>
      <c r="B2">
        <f>[1]BOM!K3</f>
        <v>0</v>
      </c>
      <c r="C2">
        <f t="shared" ref="C2:C30" si="0">B2*$J$1</f>
        <v>0</v>
      </c>
      <c r="E2" s="1">
        <f t="array" ref="E2">INDEX($A$1:$A$200, MATCH(0, COUNTIF($E$1:E1, $A$1:$A$200), 0))</f>
        <v>2320852</v>
      </c>
      <c r="F2">
        <f>SUMIFS($C$1:$C$200,$A$1:$A$200,E2)</f>
        <v>47</v>
      </c>
    </row>
    <row r="3" spans="1:18" ht="15.75" x14ac:dyDescent="0.25">
      <c r="A3">
        <f>[1]BOM!J4</f>
        <v>2320829</v>
      </c>
      <c r="B3">
        <f>[1]BOM!K4</f>
        <v>0</v>
      </c>
      <c r="C3">
        <f t="shared" si="0"/>
        <v>0</v>
      </c>
      <c r="E3" s="1">
        <f t="array" ref="E3">INDEX($A$1:$A$200, MATCH(0, COUNTIF($E$1:E2, $A$1:$A$200), 0))</f>
        <v>1759265</v>
      </c>
      <c r="F3">
        <f t="shared" ref="F3:F58" si="1">SUMIFS($C$1:$C$200,$A$1:$A$200,E3)</f>
        <v>0</v>
      </c>
      <c r="M3" t="s">
        <v>2</v>
      </c>
      <c r="P3" s="2" t="s">
        <v>4</v>
      </c>
      <c r="Q3" t="s">
        <v>5</v>
      </c>
      <c r="R3" t="s">
        <v>3</v>
      </c>
    </row>
    <row r="4" spans="1:18" ht="15.75" x14ac:dyDescent="0.25">
      <c r="A4">
        <f>[1]BOM!J5</f>
        <v>2353063</v>
      </c>
      <c r="B4">
        <f>[1]BOM!K5</f>
        <v>2</v>
      </c>
      <c r="C4">
        <f t="shared" si="0"/>
        <v>10</v>
      </c>
      <c r="E4" s="1">
        <f t="array" ref="E4">INDEX($A$1:$A$200, MATCH(0, COUNTIF($E$1:E3, $A$1:$A$200), 0))</f>
        <v>2320829</v>
      </c>
      <c r="F4">
        <f t="shared" si="1"/>
        <v>0</v>
      </c>
      <c r="N4">
        <v>9604367</v>
      </c>
      <c r="O4">
        <v>50</v>
      </c>
      <c r="P4" s="2">
        <f>ROUNDUP(O4*1.05,0)</f>
        <v>53</v>
      </c>
      <c r="Q4">
        <v>8</v>
      </c>
      <c r="R4">
        <f>P4-Q4</f>
        <v>45</v>
      </c>
    </row>
    <row r="5" spans="1:18" ht="15.75" x14ac:dyDescent="0.25">
      <c r="A5">
        <f>[1]BOM!J6</f>
        <v>1759246</v>
      </c>
      <c r="B5">
        <f>[1]BOM!K6</f>
        <v>0</v>
      </c>
      <c r="C5">
        <f t="shared" si="0"/>
        <v>0</v>
      </c>
      <c r="E5" s="1">
        <f t="array" ref="E5">INDEX($A$1:$A$200, MATCH(0, COUNTIF($E$1:E4, $A$1:$A$200), 0))</f>
        <v>2353063</v>
      </c>
      <c r="F5">
        <f t="shared" si="1"/>
        <v>10</v>
      </c>
      <c r="N5">
        <v>2320852</v>
      </c>
      <c r="O5">
        <v>47</v>
      </c>
      <c r="P5" s="2">
        <f t="shared" ref="P5:P43" si="2">ROUNDUP(O5*1.05,0)</f>
        <v>50</v>
      </c>
      <c r="R5">
        <f t="shared" ref="R5:R18" si="3">P5-Q5</f>
        <v>50</v>
      </c>
    </row>
    <row r="6" spans="1:18" ht="15.75" x14ac:dyDescent="0.25">
      <c r="A6">
        <f>[1]BOM!J7</f>
        <v>2320827</v>
      </c>
      <c r="B6">
        <f>[1]BOM!K7</f>
        <v>0</v>
      </c>
      <c r="C6">
        <f t="shared" si="0"/>
        <v>0</v>
      </c>
      <c r="E6" s="1">
        <f t="array" ref="E6">INDEX($A$1:$A$200, MATCH(0, COUNTIF($E$1:E5, $A$1:$A$200), 0))</f>
        <v>1759246</v>
      </c>
      <c r="F6">
        <f t="shared" si="1"/>
        <v>0</v>
      </c>
      <c r="N6">
        <v>2067770</v>
      </c>
      <c r="O6">
        <v>11</v>
      </c>
      <c r="P6" s="2">
        <f t="shared" si="2"/>
        <v>12</v>
      </c>
      <c r="Q6">
        <v>14</v>
      </c>
      <c r="R6">
        <f t="shared" si="3"/>
        <v>-2</v>
      </c>
    </row>
    <row r="7" spans="1:18" ht="15.75" x14ac:dyDescent="0.25">
      <c r="A7">
        <f>[1]BOM!J8</f>
        <v>9492615</v>
      </c>
      <c r="B7">
        <f>[1]BOM!K8</f>
        <v>1</v>
      </c>
      <c r="C7">
        <f t="shared" si="0"/>
        <v>5</v>
      </c>
      <c r="E7" s="1">
        <f t="array" ref="E7">INDEX($A$1:$A$200, MATCH(0, COUNTIF($E$1:E6, $A$1:$A$200), 0))</f>
        <v>2320827</v>
      </c>
      <c r="F7">
        <f t="shared" si="1"/>
        <v>0</v>
      </c>
      <c r="N7">
        <v>2353063</v>
      </c>
      <c r="O7">
        <v>10</v>
      </c>
      <c r="P7" s="2">
        <f t="shared" si="2"/>
        <v>11</v>
      </c>
      <c r="Q7">
        <v>4</v>
      </c>
      <c r="R7">
        <f t="shared" si="3"/>
        <v>7</v>
      </c>
    </row>
    <row r="8" spans="1:18" ht="15.75" x14ac:dyDescent="0.25">
      <c r="A8">
        <f>[1]BOM!J9</f>
        <v>1635987</v>
      </c>
      <c r="B8">
        <f>[1]BOM!K9</f>
        <v>1</v>
      </c>
      <c r="C8">
        <f t="shared" si="0"/>
        <v>5</v>
      </c>
      <c r="E8" s="1">
        <f t="array" ref="E8">INDEX($A$1:$A$200, MATCH(0, COUNTIF($E$1:E7, $A$1:$A$200), 0))</f>
        <v>9492615</v>
      </c>
      <c r="F8">
        <f t="shared" si="1"/>
        <v>5</v>
      </c>
      <c r="N8">
        <v>9492615</v>
      </c>
      <c r="O8">
        <v>5</v>
      </c>
      <c r="P8" s="2">
        <f t="shared" si="2"/>
        <v>6</v>
      </c>
      <c r="Q8">
        <v>7</v>
      </c>
      <c r="R8">
        <f t="shared" si="3"/>
        <v>-1</v>
      </c>
    </row>
    <row r="9" spans="1:18" ht="15.75" x14ac:dyDescent="0.25">
      <c r="A9">
        <f>[1]BOM!J10</f>
        <v>2099243</v>
      </c>
      <c r="B9">
        <f>[1]BOM!K10</f>
        <v>0</v>
      </c>
      <c r="C9">
        <f t="shared" si="0"/>
        <v>0</v>
      </c>
      <c r="E9" s="1">
        <f t="array" ref="E9">INDEX($A$1:$A$200, MATCH(0, COUNTIF($E$1:E8, $A$1:$A$200), 0))</f>
        <v>1635987</v>
      </c>
      <c r="F9">
        <f t="shared" si="1"/>
        <v>5</v>
      </c>
      <c r="N9">
        <v>1635987</v>
      </c>
      <c r="O9">
        <v>5</v>
      </c>
      <c r="P9" s="2">
        <f t="shared" si="2"/>
        <v>6</v>
      </c>
      <c r="Q9">
        <v>2</v>
      </c>
      <c r="R9">
        <f t="shared" si="3"/>
        <v>4</v>
      </c>
    </row>
    <row r="10" spans="1:18" ht="15.75" x14ac:dyDescent="0.25">
      <c r="A10">
        <f>[1]BOM!J11</f>
        <v>2099235</v>
      </c>
      <c r="B10">
        <f>[1]BOM!K11</f>
        <v>0</v>
      </c>
      <c r="C10">
        <f t="shared" si="0"/>
        <v>0</v>
      </c>
      <c r="E10" s="1">
        <f t="array" ref="E10">INDEX($A$1:$A$200, MATCH(0, COUNTIF($E$1:E9, $A$1:$A$200), 0))</f>
        <v>2099243</v>
      </c>
      <c r="F10">
        <f t="shared" si="1"/>
        <v>0</v>
      </c>
      <c r="N10">
        <v>1332158</v>
      </c>
      <c r="O10">
        <v>5</v>
      </c>
      <c r="P10" s="2">
        <f t="shared" si="2"/>
        <v>6</v>
      </c>
      <c r="Q10">
        <v>6</v>
      </c>
      <c r="R10">
        <f t="shared" si="3"/>
        <v>0</v>
      </c>
    </row>
    <row r="11" spans="1:18" ht="15.75" x14ac:dyDescent="0.25">
      <c r="A11">
        <f>[1]BOM!J12</f>
        <v>2099236</v>
      </c>
      <c r="B11">
        <f>[1]BOM!K12</f>
        <v>0</v>
      </c>
      <c r="C11">
        <f t="shared" si="0"/>
        <v>0</v>
      </c>
      <c r="E11" s="1">
        <f t="array" ref="E11">INDEX($A$1:$A$200, MATCH(0, COUNTIF($E$1:E10, $A$1:$A$200), 0))</f>
        <v>2099235</v>
      </c>
      <c r="F11">
        <f t="shared" si="1"/>
        <v>0</v>
      </c>
      <c r="N11">
        <v>1207334</v>
      </c>
      <c r="O11">
        <v>5</v>
      </c>
      <c r="P11" s="2">
        <f t="shared" si="2"/>
        <v>6</v>
      </c>
      <c r="Q11">
        <v>1</v>
      </c>
      <c r="R11">
        <f t="shared" si="3"/>
        <v>5</v>
      </c>
    </row>
    <row r="12" spans="1:18" ht="15.75" x14ac:dyDescent="0.25">
      <c r="A12">
        <f>[1]BOM!J13</f>
        <v>2129087</v>
      </c>
      <c r="B12">
        <f>[1]BOM!K13</f>
        <v>0</v>
      </c>
      <c r="C12">
        <f t="shared" si="0"/>
        <v>0</v>
      </c>
      <c r="E12" s="1">
        <f t="array" ref="E12">INDEX($A$1:$A$200, MATCH(0, COUNTIF($E$1:E11, $A$1:$A$200), 0))</f>
        <v>2099236</v>
      </c>
      <c r="F12">
        <f t="shared" si="1"/>
        <v>0</v>
      </c>
      <c r="N12">
        <v>2115900</v>
      </c>
      <c r="O12">
        <v>5</v>
      </c>
      <c r="P12" s="2">
        <f t="shared" si="2"/>
        <v>6</v>
      </c>
      <c r="R12">
        <f t="shared" si="3"/>
        <v>6</v>
      </c>
    </row>
    <row r="13" spans="1:18" ht="15.75" x14ac:dyDescent="0.25">
      <c r="A13">
        <f>[1]BOM!J14</f>
        <v>2129113</v>
      </c>
      <c r="B13">
        <f>[1]BOM!K14</f>
        <v>0</v>
      </c>
      <c r="C13">
        <f t="shared" si="0"/>
        <v>0</v>
      </c>
      <c r="E13" s="1">
        <f t="array" ref="E13">INDEX($A$1:$A$200, MATCH(0, COUNTIF($E$1:E12, $A$1:$A$200), 0))</f>
        <v>2129087</v>
      </c>
      <c r="F13">
        <f t="shared" si="1"/>
        <v>0</v>
      </c>
      <c r="N13">
        <v>2377152</v>
      </c>
      <c r="O13">
        <v>5</v>
      </c>
      <c r="P13" s="2">
        <f t="shared" si="2"/>
        <v>6</v>
      </c>
      <c r="Q13">
        <v>7</v>
      </c>
      <c r="R13">
        <f t="shared" si="3"/>
        <v>-1</v>
      </c>
    </row>
    <row r="14" spans="1:18" ht="15.75" x14ac:dyDescent="0.25">
      <c r="A14">
        <f>[1]BOM!J15</f>
        <v>2129135</v>
      </c>
      <c r="B14">
        <f>[1]BOM!K15</f>
        <v>0</v>
      </c>
      <c r="C14">
        <f t="shared" si="0"/>
        <v>0</v>
      </c>
      <c r="E14" s="1">
        <f t="array" ref="E14">INDEX($A$1:$A$200, MATCH(0, COUNTIF($E$1:E13, $A$1:$A$200), 0))</f>
        <v>2129113</v>
      </c>
      <c r="F14">
        <f t="shared" si="1"/>
        <v>0</v>
      </c>
      <c r="N14">
        <v>1568026</v>
      </c>
      <c r="O14">
        <v>5</v>
      </c>
      <c r="P14" s="2">
        <f t="shared" si="2"/>
        <v>6</v>
      </c>
      <c r="R14">
        <f t="shared" si="3"/>
        <v>6</v>
      </c>
    </row>
    <row r="15" spans="1:18" ht="15.75" x14ac:dyDescent="0.25">
      <c r="A15">
        <f>[1]BOM!J16</f>
        <v>2129375</v>
      </c>
      <c r="B15">
        <f>[1]BOM!K16</f>
        <v>0</v>
      </c>
      <c r="C15">
        <f t="shared" si="0"/>
        <v>0</v>
      </c>
      <c r="E15" s="1">
        <f t="array" ref="E15">INDEX($A$1:$A$200, MATCH(0, COUNTIF($E$1:E14, $A$1:$A$200), 0))</f>
        <v>2129135</v>
      </c>
      <c r="F15">
        <f t="shared" si="1"/>
        <v>0</v>
      </c>
      <c r="N15">
        <v>1438441</v>
      </c>
      <c r="O15">
        <v>3</v>
      </c>
      <c r="P15" s="2">
        <f t="shared" si="2"/>
        <v>4</v>
      </c>
      <c r="Q15">
        <v>7</v>
      </c>
      <c r="R15">
        <f t="shared" si="3"/>
        <v>-3</v>
      </c>
    </row>
    <row r="16" spans="1:18" ht="15.75" x14ac:dyDescent="0.25">
      <c r="A16">
        <f>[1]BOM!J17</f>
        <v>2129319</v>
      </c>
      <c r="B16">
        <f>[1]BOM!K17</f>
        <v>0</v>
      </c>
      <c r="C16">
        <f t="shared" si="0"/>
        <v>0</v>
      </c>
      <c r="E16" s="1">
        <f t="array" ref="E16">INDEX($A$1:$A$200, MATCH(0, COUNTIF($E$1:E15, $A$1:$A$200), 0))</f>
        <v>2129375</v>
      </c>
      <c r="F16">
        <f t="shared" si="1"/>
        <v>0</v>
      </c>
      <c r="N16">
        <v>1838922</v>
      </c>
      <c r="O16">
        <v>3</v>
      </c>
      <c r="P16" s="2">
        <f t="shared" si="2"/>
        <v>4</v>
      </c>
      <c r="R16">
        <f t="shared" si="3"/>
        <v>4</v>
      </c>
    </row>
    <row r="17" spans="1:18" ht="15.75" x14ac:dyDescent="0.25">
      <c r="A17">
        <f>[1]BOM!J18</f>
        <v>9332391</v>
      </c>
      <c r="B17">
        <f>[1]BOM!K18</f>
        <v>0</v>
      </c>
      <c r="C17">
        <f t="shared" si="0"/>
        <v>0</v>
      </c>
      <c r="E17" s="1">
        <f t="array" ref="E17">INDEX($A$1:$A$200, MATCH(0, COUNTIF($E$1:E16, $A$1:$A$200), 0))</f>
        <v>2129319</v>
      </c>
      <c r="F17">
        <f t="shared" si="1"/>
        <v>0</v>
      </c>
      <c r="N17">
        <v>9425586</v>
      </c>
      <c r="O17">
        <v>3</v>
      </c>
      <c r="P17" s="2">
        <f t="shared" si="2"/>
        <v>4</v>
      </c>
      <c r="Q17">
        <v>7</v>
      </c>
      <c r="R17">
        <f t="shared" si="3"/>
        <v>-3</v>
      </c>
    </row>
    <row r="18" spans="1:18" ht="15.75" x14ac:dyDescent="0.25">
      <c r="A18">
        <f>[1]BOM!J19</f>
        <v>2129372</v>
      </c>
      <c r="B18">
        <f>[1]BOM!K19</f>
        <v>0</v>
      </c>
      <c r="C18">
        <f t="shared" si="0"/>
        <v>0</v>
      </c>
      <c r="E18" s="1">
        <f t="array" ref="E18">INDEX($A$1:$A$200, MATCH(0, COUNTIF($E$1:E17, $A$1:$A$200), 0))</f>
        <v>9332391</v>
      </c>
      <c r="F18">
        <f t="shared" si="1"/>
        <v>0</v>
      </c>
      <c r="N18">
        <v>2102522</v>
      </c>
      <c r="O18">
        <v>3</v>
      </c>
      <c r="P18" s="2">
        <f t="shared" si="2"/>
        <v>4</v>
      </c>
      <c r="Q18">
        <v>7</v>
      </c>
      <c r="R18">
        <f t="shared" si="3"/>
        <v>-3</v>
      </c>
    </row>
    <row r="19" spans="1:18" x14ac:dyDescent="0.25">
      <c r="A19">
        <f>[1]BOM!J20</f>
        <v>2351393</v>
      </c>
      <c r="B19">
        <f>[1]BOM!K20</f>
        <v>0</v>
      </c>
      <c r="C19">
        <f t="shared" si="0"/>
        <v>0</v>
      </c>
      <c r="E19" s="1">
        <f t="array" ref="E19">INDEX($A$1:$A$200, MATCH(0, COUNTIF($E$1:E18, $A$1:$A$200), 0))</f>
        <v>2129372</v>
      </c>
      <c r="F19">
        <f t="shared" si="1"/>
        <v>0</v>
      </c>
    </row>
    <row r="20" spans="1:18" x14ac:dyDescent="0.25">
      <c r="A20">
        <f>[1]BOM!J21</f>
        <v>2129250</v>
      </c>
      <c r="B20">
        <f>[1]BOM!K21</f>
        <v>0</v>
      </c>
      <c r="C20">
        <f t="shared" si="0"/>
        <v>0</v>
      </c>
      <c r="E20" s="1">
        <f t="array" ref="E20">INDEX($A$1:$A$200, MATCH(0, COUNTIF($E$1:E19, $A$1:$A$200), 0))</f>
        <v>2351393</v>
      </c>
      <c r="F20">
        <f t="shared" si="1"/>
        <v>0</v>
      </c>
    </row>
    <row r="21" spans="1:18" x14ac:dyDescent="0.25">
      <c r="A21">
        <f>[1]BOM!J22</f>
        <v>2129329</v>
      </c>
      <c r="B21">
        <f>[1]BOM!K22</f>
        <v>0</v>
      </c>
      <c r="C21">
        <f t="shared" si="0"/>
        <v>0</v>
      </c>
      <c r="E21" s="1">
        <f t="array" ref="E21">INDEX($A$1:$A$200, MATCH(0, COUNTIF($E$1:E20, $A$1:$A$200), 0))</f>
        <v>2129250</v>
      </c>
      <c r="F21">
        <f t="shared" si="1"/>
        <v>0</v>
      </c>
    </row>
    <row r="22" spans="1:18" x14ac:dyDescent="0.25">
      <c r="A22">
        <f>[1]BOM!J23</f>
        <v>2129417</v>
      </c>
      <c r="B22">
        <f>[1]BOM!K23</f>
        <v>0</v>
      </c>
      <c r="C22">
        <f t="shared" si="0"/>
        <v>0</v>
      </c>
      <c r="E22" s="1">
        <f t="array" ref="E22">INDEX($A$1:$A$200, MATCH(0, COUNTIF($E$1:E21, $A$1:$A$200), 0))</f>
        <v>2129329</v>
      </c>
      <c r="F22">
        <f t="shared" si="1"/>
        <v>0</v>
      </c>
    </row>
    <row r="23" spans="1:18" x14ac:dyDescent="0.25">
      <c r="A23">
        <f>[1]BOM!J24</f>
        <v>2336778</v>
      </c>
      <c r="B23">
        <f>[1]BOM!K24</f>
        <v>0</v>
      </c>
      <c r="C23">
        <f t="shared" si="0"/>
        <v>0</v>
      </c>
      <c r="E23" s="1">
        <f t="array" ref="E23">INDEX($A$1:$A$200, MATCH(0, COUNTIF($E$1:E22, $A$1:$A$200), 0))</f>
        <v>2129417</v>
      </c>
      <c r="F23">
        <f t="shared" si="1"/>
        <v>0</v>
      </c>
    </row>
    <row r="24" spans="1:18" x14ac:dyDescent="0.25">
      <c r="A24">
        <f>[1]BOM!J25</f>
        <v>1332158</v>
      </c>
      <c r="B24">
        <f>[1]BOM!K25</f>
        <v>1</v>
      </c>
      <c r="C24">
        <f t="shared" si="0"/>
        <v>5</v>
      </c>
      <c r="E24" s="1">
        <f t="array" ref="E24">INDEX($A$1:$A$200, MATCH(0, COUNTIF($E$1:E23, $A$1:$A$200), 0))</f>
        <v>2336778</v>
      </c>
      <c r="F24">
        <f t="shared" si="1"/>
        <v>0</v>
      </c>
    </row>
    <row r="25" spans="1:18" x14ac:dyDescent="0.25">
      <c r="A25">
        <f>[1]BOM!J26</f>
        <v>9604367</v>
      </c>
      <c r="B25">
        <f>[1]BOM!K26</f>
        <v>10</v>
      </c>
      <c r="C25">
        <f t="shared" si="0"/>
        <v>50</v>
      </c>
      <c r="E25" s="1">
        <f t="array" ref="E25">INDEX($A$1:$A$200, MATCH(0, COUNTIF($E$1:E24, $A$1:$A$200), 0))</f>
        <v>1332158</v>
      </c>
      <c r="F25">
        <f t="shared" si="1"/>
        <v>5</v>
      </c>
    </row>
    <row r="26" spans="1:18" x14ac:dyDescent="0.25">
      <c r="A26">
        <f>[1]BOM!J27</f>
        <v>1207334</v>
      </c>
      <c r="B26">
        <f>[1]BOM!K27</f>
        <v>1</v>
      </c>
      <c r="C26">
        <f t="shared" si="0"/>
        <v>5</v>
      </c>
      <c r="E26" s="1">
        <f t="array" ref="E26">INDEX($A$1:$A$200, MATCH(0, COUNTIF($E$1:E25, $A$1:$A$200), 0))</f>
        <v>9604367</v>
      </c>
      <c r="F26">
        <f t="shared" si="1"/>
        <v>50</v>
      </c>
    </row>
    <row r="27" spans="1:18" x14ac:dyDescent="0.25">
      <c r="A27">
        <f>[1]BOM!J28</f>
        <v>2115900</v>
      </c>
      <c r="B27">
        <f>[1]BOM!K28</f>
        <v>1</v>
      </c>
      <c r="C27">
        <f t="shared" si="0"/>
        <v>5</v>
      </c>
      <c r="E27" s="1">
        <f t="array" ref="E27">INDEX($A$1:$A$200, MATCH(0, COUNTIF($E$1:E26, $A$1:$A$200), 0))</f>
        <v>1207334</v>
      </c>
      <c r="F27">
        <f t="shared" si="1"/>
        <v>5</v>
      </c>
    </row>
    <row r="28" spans="1:18" x14ac:dyDescent="0.25">
      <c r="A28">
        <f>[1]BOM!J29</f>
        <v>2067770</v>
      </c>
      <c r="B28">
        <f>[1]BOM!K29</f>
        <v>1</v>
      </c>
      <c r="C28">
        <f t="shared" si="0"/>
        <v>5</v>
      </c>
      <c r="E28" s="1">
        <f t="array" ref="E28">INDEX($A$1:$A$200, MATCH(0, COUNTIF($E$1:E27, $A$1:$A$200), 0))</f>
        <v>2115900</v>
      </c>
      <c r="F28">
        <f t="shared" si="1"/>
        <v>5</v>
      </c>
    </row>
    <row r="29" spans="1:18" x14ac:dyDescent="0.25">
      <c r="A29">
        <f>[1]BOM!J30</f>
        <v>2377152</v>
      </c>
      <c r="B29">
        <f>[1]BOM!K30</f>
        <v>1</v>
      </c>
      <c r="C29">
        <f t="shared" si="0"/>
        <v>5</v>
      </c>
      <c r="E29" s="1">
        <f t="array" ref="E29">INDEX($A$1:$A$200, MATCH(0, COUNTIF($E$1:E28, $A$1:$A$200), 0))</f>
        <v>2067770</v>
      </c>
      <c r="F29">
        <f t="shared" si="1"/>
        <v>11</v>
      </c>
    </row>
    <row r="30" spans="1:18" x14ac:dyDescent="0.25">
      <c r="A30">
        <f>[1]BOM!J31</f>
        <v>1568026</v>
      </c>
      <c r="B30">
        <f>[1]BOM!K31</f>
        <v>1</v>
      </c>
      <c r="C30">
        <f t="shared" si="0"/>
        <v>5</v>
      </c>
      <c r="E30" s="1">
        <f t="array" ref="E30">INDEX($A$1:$A$200, MATCH(0, COUNTIF($E$1:E29, $A$1:$A$200), 0))</f>
        <v>2377152</v>
      </c>
      <c r="F30">
        <f t="shared" si="1"/>
        <v>5</v>
      </c>
    </row>
    <row r="31" spans="1:18" x14ac:dyDescent="0.25">
      <c r="A31" t="e">
        <f>[1]BOM!J32</f>
        <v>#N/A</v>
      </c>
      <c r="B31">
        <f>[1]BOM!K32</f>
        <v>0</v>
      </c>
      <c r="E31" s="1">
        <f t="array" ref="E31">INDEX($A$1:$A$200, MATCH(0, COUNTIF($E$1:E30, $A$1:$A$200), 0))</f>
        <v>1568026</v>
      </c>
      <c r="F31">
        <f t="shared" si="1"/>
        <v>5</v>
      </c>
    </row>
    <row r="32" spans="1:18" x14ac:dyDescent="0.25">
      <c r="A32" t="e">
        <f>[1]BOM!J33</f>
        <v>#N/A</v>
      </c>
      <c r="B32">
        <f>[1]BOM!K33</f>
        <v>0</v>
      </c>
      <c r="E32" s="1" t="e">
        <f t="array" ref="E32">INDEX($A$1:$A$200, MATCH(0, COUNTIF($E$1:E31, $A$1:$A$200), 0))</f>
        <v>#N/A</v>
      </c>
      <c r="F32">
        <f t="shared" si="1"/>
        <v>0</v>
      </c>
    </row>
    <row r="33" spans="1:6" x14ac:dyDescent="0.25">
      <c r="A33" t="e">
        <f>[1]BOM!J34</f>
        <v>#N/A</v>
      </c>
      <c r="B33">
        <f>[1]BOM!K34</f>
        <v>0</v>
      </c>
      <c r="E33" s="1">
        <f t="array" ref="E33">INDEX($A$1:$A$200, MATCH(0, COUNTIF($E$1:E32, $A$1:$A$200), 0))</f>
        <v>0</v>
      </c>
      <c r="F33">
        <f t="shared" si="1"/>
        <v>0</v>
      </c>
    </row>
    <row r="34" spans="1:6" x14ac:dyDescent="0.25">
      <c r="A34" t="e">
        <f>[1]BOM!J35</f>
        <v>#N/A</v>
      </c>
      <c r="B34">
        <f>[1]BOM!K35</f>
        <v>0</v>
      </c>
      <c r="E34" s="1">
        <f t="array" ref="E34">INDEX($A$1:$A$200, MATCH(0, COUNTIF($E$1:E33, $A$1:$A$200), 0))</f>
        <v>2102587</v>
      </c>
      <c r="F34">
        <f t="shared" si="1"/>
        <v>0</v>
      </c>
    </row>
    <row r="35" spans="1:6" x14ac:dyDescent="0.25">
      <c r="A35" t="e">
        <f>[1]BOM!J36</f>
        <v>#N/A</v>
      </c>
      <c r="B35">
        <f>[1]BOM!K36</f>
        <v>0</v>
      </c>
      <c r="E35" s="1">
        <f t="array" ref="E35">INDEX($A$1:$A$200, MATCH(0, COUNTIF($E$1:E34, $A$1:$A$200), 0))</f>
        <v>1438441</v>
      </c>
      <c r="F35">
        <f t="shared" si="1"/>
        <v>3</v>
      </c>
    </row>
    <row r="36" spans="1:6" x14ac:dyDescent="0.25">
      <c r="A36" t="e">
        <f>[1]BOM!J37</f>
        <v>#N/A</v>
      </c>
      <c r="B36">
        <f>[1]BOM!K37</f>
        <v>0</v>
      </c>
      <c r="E36" s="1">
        <f t="array" ref="E36">INDEX($A$1:$A$200, MATCH(0, COUNTIF($E$1:E35, $A$1:$A$200), 0))</f>
        <v>2336831</v>
      </c>
      <c r="F36">
        <f t="shared" si="1"/>
        <v>0</v>
      </c>
    </row>
    <row r="37" spans="1:6" x14ac:dyDescent="0.25">
      <c r="A37" t="e">
        <f>[1]BOM!J38</f>
        <v>#N/A</v>
      </c>
      <c r="B37">
        <f>[1]BOM!K38</f>
        <v>0</v>
      </c>
      <c r="E37" s="1">
        <f t="array" ref="E37">INDEX($A$1:$A$200, MATCH(0, COUNTIF($E$1:E36, $A$1:$A$200), 0))</f>
        <v>2336780</v>
      </c>
      <c r="F37">
        <f t="shared" si="1"/>
        <v>0</v>
      </c>
    </row>
    <row r="38" spans="1:6" x14ac:dyDescent="0.25">
      <c r="A38" t="e">
        <f>[1]BOM!J39</f>
        <v>#N/A</v>
      </c>
      <c r="B38">
        <f>[1]BOM!K39</f>
        <v>0</v>
      </c>
      <c r="E38" s="1">
        <f t="array" ref="E38">INDEX($A$1:$A$200, MATCH(0, COUNTIF($E$1:E37, $A$1:$A$200), 0))</f>
        <v>2352451</v>
      </c>
      <c r="F38">
        <f t="shared" si="1"/>
        <v>0</v>
      </c>
    </row>
    <row r="39" spans="1:6" x14ac:dyDescent="0.25">
      <c r="A39" t="e">
        <f>[1]BOM!J40</f>
        <v>#N/A</v>
      </c>
      <c r="B39">
        <f>[1]BOM!K40</f>
        <v>0</v>
      </c>
      <c r="E39" s="1">
        <f t="array" ref="E39">INDEX($A$1:$A$200, MATCH(0, COUNTIF($E$1:E38, $A$1:$A$200), 0))</f>
        <v>2129074</v>
      </c>
      <c r="F39">
        <f t="shared" si="1"/>
        <v>0</v>
      </c>
    </row>
    <row r="40" spans="1:6" x14ac:dyDescent="0.25">
      <c r="A40" t="e">
        <f>[1]BOM!J41</f>
        <v>#N/A</v>
      </c>
      <c r="B40">
        <f>[1]BOM!K41</f>
        <v>0</v>
      </c>
      <c r="E40" s="1">
        <f t="array" ref="E40">INDEX($A$1:$A$200, MATCH(0, COUNTIF($E$1:E39, $A$1:$A$200), 0))</f>
        <v>2129237</v>
      </c>
      <c r="F40">
        <f t="shared" si="1"/>
        <v>0</v>
      </c>
    </row>
    <row r="41" spans="1:6" x14ac:dyDescent="0.25">
      <c r="A41" t="e">
        <f>[1]BOM!J42</f>
        <v>#N/A</v>
      </c>
      <c r="B41">
        <f>[1]BOM!K42</f>
        <v>0</v>
      </c>
      <c r="E41" s="1">
        <f t="array" ref="E41">INDEX($A$1:$A$200, MATCH(0, COUNTIF($E$1:E40, $A$1:$A$200), 0))</f>
        <v>2129171</v>
      </c>
      <c r="F41">
        <f t="shared" si="1"/>
        <v>0</v>
      </c>
    </row>
    <row r="42" spans="1:6" x14ac:dyDescent="0.25">
      <c r="A42" t="e">
        <f>[1]BOM!J43</f>
        <v>#N/A</v>
      </c>
      <c r="B42">
        <f>[1]BOM!K43</f>
        <v>0</v>
      </c>
      <c r="E42" s="1">
        <f t="array" ref="E42">INDEX($A$1:$A$200, MATCH(0, COUNTIF($E$1:E41, $A$1:$A$200), 0))</f>
        <v>2129150</v>
      </c>
      <c r="F42">
        <f t="shared" si="1"/>
        <v>0</v>
      </c>
    </row>
    <row r="43" spans="1:6" x14ac:dyDescent="0.25">
      <c r="A43" t="e">
        <f>[1]BOM!J44</f>
        <v>#N/A</v>
      </c>
      <c r="B43">
        <f>[1]BOM!K44</f>
        <v>0</v>
      </c>
      <c r="E43" s="1">
        <f t="array" ref="E43">INDEX($A$1:$A$200, MATCH(0, COUNTIF($E$1:E42, $A$1:$A$200), 0))</f>
        <v>1838922</v>
      </c>
      <c r="F43">
        <f t="shared" si="1"/>
        <v>3</v>
      </c>
    </row>
    <row r="44" spans="1:6" x14ac:dyDescent="0.25">
      <c r="A44" t="e">
        <f>[1]BOM!J45</f>
        <v>#N/A</v>
      </c>
      <c r="B44">
        <f>[1]BOM!K45</f>
        <v>0</v>
      </c>
      <c r="E44" s="1">
        <f t="array" ref="E44">INDEX($A$1:$A$200, MATCH(0, COUNTIF($E$1:E43, $A$1:$A$200), 0))</f>
        <v>9425586</v>
      </c>
      <c r="F44">
        <f t="shared" si="1"/>
        <v>3</v>
      </c>
    </row>
    <row r="45" spans="1:6" x14ac:dyDescent="0.25">
      <c r="A45" t="e">
        <f>[1]BOM!J46</f>
        <v>#N/A</v>
      </c>
      <c r="B45">
        <f>[1]BOM!K46</f>
        <v>0</v>
      </c>
      <c r="E45" s="1">
        <f t="array" ref="E45">INDEX($A$1:$A$200, MATCH(0, COUNTIF($E$1:E44, $A$1:$A$200), 0))</f>
        <v>2102522</v>
      </c>
      <c r="F45">
        <f t="shared" si="1"/>
        <v>3</v>
      </c>
    </row>
    <row r="46" spans="1:6" x14ac:dyDescent="0.25">
      <c r="A46" t="e">
        <f>[1]BOM!J47</f>
        <v>#N/A</v>
      </c>
      <c r="B46">
        <f>[1]BOM!K47</f>
        <v>0</v>
      </c>
      <c r="E46" s="1" t="e">
        <f t="array" ref="E46">INDEX($A$1:$A$200, MATCH(0, COUNTIF($E$1:E45, $A$1:$A$200), 0))</f>
        <v>#N/A</v>
      </c>
      <c r="F46">
        <f t="shared" si="1"/>
        <v>0</v>
      </c>
    </row>
    <row r="47" spans="1:6" x14ac:dyDescent="0.25">
      <c r="A47" t="e">
        <f>[1]BOM!J48</f>
        <v>#N/A</v>
      </c>
      <c r="B47">
        <f>[1]BOM!K48</f>
        <v>0</v>
      </c>
      <c r="E47" s="1" t="e">
        <f t="array" ref="E47">INDEX($A$1:$A$200, MATCH(0, COUNTIF($E$1:E46, $A$1:$A$200), 0))</f>
        <v>#N/A</v>
      </c>
      <c r="F47">
        <f t="shared" si="1"/>
        <v>0</v>
      </c>
    </row>
    <row r="48" spans="1:6" x14ac:dyDescent="0.25">
      <c r="A48" t="e">
        <f>[1]BOM!J49</f>
        <v>#N/A</v>
      </c>
      <c r="B48">
        <f>[1]BOM!K49</f>
        <v>0</v>
      </c>
      <c r="E48" s="1" t="e">
        <f t="array" ref="E48">INDEX($A$1:$A$200, MATCH(0, COUNTIF($E$1:E47, $A$1:$A$200), 0))</f>
        <v>#N/A</v>
      </c>
      <c r="F48">
        <f t="shared" si="1"/>
        <v>0</v>
      </c>
    </row>
    <row r="49" spans="1:6" x14ac:dyDescent="0.25">
      <c r="A49">
        <f>[1]BOM!J50</f>
        <v>0</v>
      </c>
      <c r="B49">
        <f>[1]BOM!K50</f>
        <v>0</v>
      </c>
      <c r="E49" s="1" t="e">
        <f t="array" ref="E49">INDEX($A$1:$A$200, MATCH(0, COUNTIF($E$1:E48, $A$1:$A$200), 0))</f>
        <v>#N/A</v>
      </c>
      <c r="F49">
        <f t="shared" si="1"/>
        <v>0</v>
      </c>
    </row>
    <row r="50" spans="1:6" x14ac:dyDescent="0.25">
      <c r="A50">
        <f>[1]BOM!J51</f>
        <v>0</v>
      </c>
      <c r="B50">
        <f>[1]BOM!K51</f>
        <v>0</v>
      </c>
      <c r="E50" s="1" t="e">
        <f t="array" ref="E50">INDEX($A$1:$A$200, MATCH(0, COUNTIF($E$1:E49, $A$1:$A$200), 0))</f>
        <v>#N/A</v>
      </c>
      <c r="F50">
        <f t="shared" si="1"/>
        <v>0</v>
      </c>
    </row>
    <row r="51" spans="1:6" x14ac:dyDescent="0.25">
      <c r="A51">
        <f>[1]BOM!J52</f>
        <v>0</v>
      </c>
      <c r="B51">
        <f>[1]BOM!K52</f>
        <v>0</v>
      </c>
      <c r="E51" s="1" t="e">
        <f t="array" ref="E51">INDEX($A$1:$A$200, MATCH(0, COUNTIF($E$1:E50, $A$1:$A$200), 0))</f>
        <v>#N/A</v>
      </c>
      <c r="F51">
        <f t="shared" si="1"/>
        <v>0</v>
      </c>
    </row>
    <row r="52" spans="1:6" x14ac:dyDescent="0.25">
      <c r="A52">
        <f>[1]BOM!J53</f>
        <v>0</v>
      </c>
      <c r="B52">
        <f>[1]BOM!K53</f>
        <v>0</v>
      </c>
      <c r="E52" s="1" t="e">
        <f t="array" ref="E52">INDEX($A$1:$A$200, MATCH(0, COUNTIF($E$1:E51, $A$1:$A$200), 0))</f>
        <v>#N/A</v>
      </c>
      <c r="F52">
        <f t="shared" si="1"/>
        <v>0</v>
      </c>
    </row>
    <row r="53" spans="1:6" x14ac:dyDescent="0.25">
      <c r="A53">
        <f>[1]BOM!J54</f>
        <v>0</v>
      </c>
      <c r="B53">
        <f>[1]BOM!K54</f>
        <v>0</v>
      </c>
      <c r="E53" s="1" t="e">
        <f t="array" ref="E53">INDEX($A$1:$A$200, MATCH(0, COUNTIF($E$1:E52, $A$1:$A$200), 0))</f>
        <v>#N/A</v>
      </c>
      <c r="F53">
        <f t="shared" si="1"/>
        <v>0</v>
      </c>
    </row>
    <row r="54" spans="1:6" x14ac:dyDescent="0.25">
      <c r="A54">
        <f>[1]BOM!J55</f>
        <v>0</v>
      </c>
      <c r="B54">
        <f>[1]BOM!K55</f>
        <v>0</v>
      </c>
      <c r="E54" s="1" t="e">
        <f t="array" ref="E54">INDEX($A$1:$A$200, MATCH(0, COUNTIF($E$1:E53, $A$1:$A$200), 0))</f>
        <v>#N/A</v>
      </c>
      <c r="F54">
        <f t="shared" si="1"/>
        <v>0</v>
      </c>
    </row>
    <row r="55" spans="1:6" x14ac:dyDescent="0.25">
      <c r="A55">
        <f>[1]BOM!J56</f>
        <v>0</v>
      </c>
      <c r="B55">
        <f>[1]BOM!K56</f>
        <v>0</v>
      </c>
      <c r="E55" s="1" t="e">
        <f t="array" ref="E55">INDEX($A$1:$A$200, MATCH(0, COUNTIF($E$1:E54, $A$1:$A$200), 0))</f>
        <v>#N/A</v>
      </c>
      <c r="F55">
        <f t="shared" si="1"/>
        <v>0</v>
      </c>
    </row>
    <row r="56" spans="1:6" x14ac:dyDescent="0.25">
      <c r="A56">
        <f>[1]BOM!J57</f>
        <v>0</v>
      </c>
      <c r="B56">
        <f>[1]BOM!K57</f>
        <v>0</v>
      </c>
      <c r="E56" s="1" t="e">
        <f t="array" ref="E56">INDEX($A$1:$A$200, MATCH(0, COUNTIF($E$1:E55, $A$1:$A$200), 0))</f>
        <v>#N/A</v>
      </c>
      <c r="F56">
        <f t="shared" si="1"/>
        <v>0</v>
      </c>
    </row>
    <row r="57" spans="1:6" x14ac:dyDescent="0.25">
      <c r="A57">
        <f>[1]BOM!J58</f>
        <v>0</v>
      </c>
      <c r="B57">
        <f>[1]BOM!K58</f>
        <v>0</v>
      </c>
      <c r="E57" s="1" t="e">
        <f t="array" ref="E57">INDEX($A$1:$A$200, MATCH(0, COUNTIF($E$1:E56, $A$1:$A$200), 0))</f>
        <v>#N/A</v>
      </c>
      <c r="F57">
        <f t="shared" si="1"/>
        <v>0</v>
      </c>
    </row>
    <row r="58" spans="1:6" x14ac:dyDescent="0.25">
      <c r="A58">
        <f>[1]BOM!J59</f>
        <v>0</v>
      </c>
      <c r="B58">
        <f>[1]BOM!K59</f>
        <v>0</v>
      </c>
      <c r="E58" s="1" t="e">
        <f t="array" ref="E58">INDEX($A$1:$A$200, MATCH(0, COUNTIF($E$1:E57, $A$1:$A$200), 0))</f>
        <v>#N/A</v>
      </c>
      <c r="F58">
        <f t="shared" si="1"/>
        <v>0</v>
      </c>
    </row>
    <row r="59" spans="1:6" x14ac:dyDescent="0.25">
      <c r="A59">
        <f>[2]Sheet1!J2</f>
        <v>1759246</v>
      </c>
      <c r="B59">
        <f>[2]Sheet1!K2</f>
        <v>0</v>
      </c>
      <c r="C59">
        <f>B59*$L$1</f>
        <v>0</v>
      </c>
    </row>
    <row r="60" spans="1:6" x14ac:dyDescent="0.25">
      <c r="A60">
        <f>[2]Sheet1!J3</f>
        <v>1759265</v>
      </c>
      <c r="B60">
        <f>[2]Sheet1!K3</f>
        <v>0</v>
      </c>
      <c r="C60">
        <f t="shared" ref="C60:C106" si="4">B60*$L$1</f>
        <v>0</v>
      </c>
    </row>
    <row r="61" spans="1:6" x14ac:dyDescent="0.25">
      <c r="A61">
        <f>[2]Sheet1!J4</f>
        <v>2320852</v>
      </c>
      <c r="B61">
        <f>[2]Sheet1!K4</f>
        <v>9</v>
      </c>
      <c r="C61">
        <f t="shared" si="4"/>
        <v>27</v>
      </c>
    </row>
    <row r="62" spans="1:6" x14ac:dyDescent="0.25">
      <c r="A62">
        <f>[2]Sheet1!J5</f>
        <v>2320827</v>
      </c>
      <c r="B62">
        <f>[2]Sheet1!K5</f>
        <v>0</v>
      </c>
      <c r="C62">
        <f t="shared" si="4"/>
        <v>0</v>
      </c>
    </row>
    <row r="63" spans="1:6" x14ac:dyDescent="0.25">
      <c r="A63">
        <f>[2]Sheet1!J6</f>
        <v>2102587</v>
      </c>
      <c r="B63">
        <f>[2]Sheet1!K6</f>
        <v>0</v>
      </c>
      <c r="C63">
        <f t="shared" si="4"/>
        <v>0</v>
      </c>
    </row>
    <row r="64" spans="1:6" x14ac:dyDescent="0.25">
      <c r="A64">
        <f>[2]Sheet1!J7</f>
        <v>1438441</v>
      </c>
      <c r="B64">
        <f>[2]Sheet1!K7</f>
        <v>1</v>
      </c>
      <c r="C64">
        <f t="shared" si="4"/>
        <v>3</v>
      </c>
    </row>
    <row r="65" spans="1:3" x14ac:dyDescent="0.25">
      <c r="A65">
        <f>[2]Sheet1!J8</f>
        <v>2336831</v>
      </c>
      <c r="B65">
        <f>[2]Sheet1!K8</f>
        <v>0</v>
      </c>
      <c r="C65">
        <f t="shared" si="4"/>
        <v>0</v>
      </c>
    </row>
    <row r="66" spans="1:3" x14ac:dyDescent="0.25">
      <c r="A66">
        <f>[2]Sheet1!J9</f>
        <v>2336780</v>
      </c>
      <c r="B66">
        <f>[2]Sheet1!K9</f>
        <v>0</v>
      </c>
      <c r="C66">
        <f t="shared" si="4"/>
        <v>0</v>
      </c>
    </row>
    <row r="67" spans="1:3" x14ac:dyDescent="0.25">
      <c r="A67">
        <f>[2]Sheet1!J10</f>
        <v>2352451</v>
      </c>
      <c r="B67">
        <f>[2]Sheet1!K10</f>
        <v>0</v>
      </c>
      <c r="C67">
        <f t="shared" si="4"/>
        <v>0</v>
      </c>
    </row>
    <row r="68" spans="1:3" x14ac:dyDescent="0.25">
      <c r="A68">
        <f>[2]Sheet1!J11</f>
        <v>2129074</v>
      </c>
      <c r="B68">
        <f>[2]Sheet1!K11</f>
        <v>0</v>
      </c>
      <c r="C68">
        <f t="shared" si="4"/>
        <v>0</v>
      </c>
    </row>
    <row r="69" spans="1:3" x14ac:dyDescent="0.25">
      <c r="A69">
        <f>[2]Sheet1!J12</f>
        <v>9332391</v>
      </c>
      <c r="B69">
        <f>[2]Sheet1!K12</f>
        <v>0</v>
      </c>
      <c r="C69">
        <f t="shared" si="4"/>
        <v>0</v>
      </c>
    </row>
    <row r="70" spans="1:3" x14ac:dyDescent="0.25">
      <c r="A70">
        <f>[2]Sheet1!J13</f>
        <v>2129087</v>
      </c>
      <c r="B70">
        <f>[2]Sheet1!K13</f>
        <v>0</v>
      </c>
      <c r="C70">
        <f t="shared" si="4"/>
        <v>0</v>
      </c>
    </row>
    <row r="71" spans="1:3" x14ac:dyDescent="0.25">
      <c r="A71">
        <f>[2]Sheet1!J14</f>
        <v>2129237</v>
      </c>
      <c r="B71">
        <f>[2]Sheet1!K14</f>
        <v>0</v>
      </c>
      <c r="C71">
        <f t="shared" si="4"/>
        <v>0</v>
      </c>
    </row>
    <row r="72" spans="1:3" x14ac:dyDescent="0.25">
      <c r="A72">
        <f>[2]Sheet1!J15</f>
        <v>2129171</v>
      </c>
      <c r="B72">
        <f>[2]Sheet1!K15</f>
        <v>0</v>
      </c>
      <c r="C72">
        <f t="shared" si="4"/>
        <v>0</v>
      </c>
    </row>
    <row r="73" spans="1:3" x14ac:dyDescent="0.25">
      <c r="A73">
        <f>[2]Sheet1!J16</f>
        <v>2129150</v>
      </c>
      <c r="B73">
        <f>[2]Sheet1!K16</f>
        <v>0</v>
      </c>
      <c r="C73">
        <f t="shared" si="4"/>
        <v>0</v>
      </c>
    </row>
    <row r="74" spans="1:3" x14ac:dyDescent="0.25">
      <c r="A74">
        <f>[2]Sheet1!J17</f>
        <v>1838922</v>
      </c>
      <c r="B74">
        <f>[2]Sheet1!K17</f>
        <v>1</v>
      </c>
      <c r="C74">
        <f t="shared" si="4"/>
        <v>3</v>
      </c>
    </row>
    <row r="75" spans="1:3" x14ac:dyDescent="0.25">
      <c r="A75">
        <f>[2]Sheet1!J18</f>
        <v>9425586</v>
      </c>
      <c r="B75">
        <f>[2]Sheet1!K18</f>
        <v>1</v>
      </c>
      <c r="C75">
        <f t="shared" si="4"/>
        <v>3</v>
      </c>
    </row>
    <row r="76" spans="1:3" x14ac:dyDescent="0.25">
      <c r="A76">
        <f>[2]Sheet1!J19</f>
        <v>2102522</v>
      </c>
      <c r="B76">
        <f>[2]Sheet1!K19</f>
        <v>1</v>
      </c>
      <c r="C76">
        <f t="shared" si="4"/>
        <v>3</v>
      </c>
    </row>
    <row r="77" spans="1:3" x14ac:dyDescent="0.25">
      <c r="A77">
        <f>[2]Sheet1!J20</f>
        <v>2067770</v>
      </c>
      <c r="B77">
        <f>[2]Sheet1!K20</f>
        <v>2</v>
      </c>
      <c r="C77">
        <f t="shared" si="4"/>
        <v>6</v>
      </c>
    </row>
    <row r="78" spans="1:3" x14ac:dyDescent="0.25">
      <c r="A78" t="e">
        <f>[2]Sheet1!J21</f>
        <v>#N/A</v>
      </c>
      <c r="B78">
        <f>[2]Sheet1!K21</f>
        <v>0</v>
      </c>
      <c r="C78">
        <f t="shared" si="4"/>
        <v>0</v>
      </c>
    </row>
    <row r="79" spans="1:3" x14ac:dyDescent="0.25">
      <c r="A79" t="e">
        <f>[2]Sheet1!J22</f>
        <v>#N/A</v>
      </c>
      <c r="B79">
        <f>[2]Sheet1!K22</f>
        <v>0</v>
      </c>
      <c r="C79">
        <f t="shared" si="4"/>
        <v>0</v>
      </c>
    </row>
    <row r="80" spans="1:3" x14ac:dyDescent="0.25">
      <c r="A80" t="e">
        <f>[2]Sheet1!J23</f>
        <v>#N/A</v>
      </c>
      <c r="B80">
        <f>[2]Sheet1!K23</f>
        <v>0</v>
      </c>
      <c r="C80">
        <f t="shared" si="4"/>
        <v>0</v>
      </c>
    </row>
    <row r="81" spans="1:3" x14ac:dyDescent="0.25">
      <c r="A81" t="e">
        <f>[2]Sheet1!J24</f>
        <v>#N/A</v>
      </c>
      <c r="B81">
        <f>[2]Sheet1!K24</f>
        <v>0</v>
      </c>
      <c r="C81">
        <f t="shared" si="4"/>
        <v>0</v>
      </c>
    </row>
    <row r="82" spans="1:3" x14ac:dyDescent="0.25">
      <c r="A82" t="e">
        <f>[2]Sheet1!J25</f>
        <v>#N/A</v>
      </c>
      <c r="B82">
        <f>[2]Sheet1!K25</f>
        <v>0</v>
      </c>
      <c r="C82">
        <f t="shared" si="4"/>
        <v>0</v>
      </c>
    </row>
    <row r="83" spans="1:3" x14ac:dyDescent="0.25">
      <c r="A83" t="e">
        <f>[2]Sheet1!J26</f>
        <v>#N/A</v>
      </c>
      <c r="B83">
        <f>[2]Sheet1!K26</f>
        <v>0</v>
      </c>
      <c r="C83">
        <f t="shared" si="4"/>
        <v>0</v>
      </c>
    </row>
    <row r="84" spans="1:3" x14ac:dyDescent="0.25">
      <c r="A84" t="e">
        <f>[2]Sheet1!J27</f>
        <v>#N/A</v>
      </c>
      <c r="B84">
        <f>[2]Sheet1!K27</f>
        <v>0</v>
      </c>
      <c r="C84">
        <f t="shared" si="4"/>
        <v>0</v>
      </c>
    </row>
    <row r="85" spans="1:3" x14ac:dyDescent="0.25">
      <c r="A85" t="e">
        <f>[2]Sheet1!J28</f>
        <v>#N/A</v>
      </c>
      <c r="B85">
        <f>[2]Sheet1!K28</f>
        <v>0</v>
      </c>
      <c r="C85">
        <f t="shared" si="4"/>
        <v>0</v>
      </c>
    </row>
    <row r="86" spans="1:3" x14ac:dyDescent="0.25">
      <c r="A86" t="e">
        <f>[2]Sheet1!J29</f>
        <v>#N/A</v>
      </c>
      <c r="B86">
        <f>[2]Sheet1!K29</f>
        <v>0</v>
      </c>
      <c r="C86">
        <f t="shared" si="4"/>
        <v>0</v>
      </c>
    </row>
    <row r="87" spans="1:3" x14ac:dyDescent="0.25">
      <c r="A87" t="e">
        <f>[2]Sheet1!J30</f>
        <v>#N/A</v>
      </c>
      <c r="B87">
        <f>[2]Sheet1!K30</f>
        <v>0</v>
      </c>
      <c r="C87">
        <f t="shared" si="4"/>
        <v>0</v>
      </c>
    </row>
    <row r="88" spans="1:3" x14ac:dyDescent="0.25">
      <c r="A88" t="e">
        <f>[2]Sheet1!J31</f>
        <v>#N/A</v>
      </c>
      <c r="B88">
        <f>[2]Sheet1!K31</f>
        <v>0</v>
      </c>
      <c r="C88">
        <f t="shared" si="4"/>
        <v>0</v>
      </c>
    </row>
    <row r="89" spans="1:3" x14ac:dyDescent="0.25">
      <c r="A89" t="e">
        <f>[2]Sheet1!J32</f>
        <v>#N/A</v>
      </c>
      <c r="B89">
        <f>[2]Sheet1!K32</f>
        <v>0</v>
      </c>
      <c r="C89">
        <f t="shared" si="4"/>
        <v>0</v>
      </c>
    </row>
    <row r="90" spans="1:3" x14ac:dyDescent="0.25">
      <c r="A90" t="e">
        <f>[2]Sheet1!J33</f>
        <v>#N/A</v>
      </c>
      <c r="B90">
        <f>[2]Sheet1!K33</f>
        <v>0</v>
      </c>
      <c r="C90">
        <f t="shared" si="4"/>
        <v>0</v>
      </c>
    </row>
    <row r="91" spans="1:3" x14ac:dyDescent="0.25">
      <c r="A91" t="e">
        <f>[2]Sheet1!J34</f>
        <v>#N/A</v>
      </c>
      <c r="B91">
        <f>[2]Sheet1!K34</f>
        <v>0</v>
      </c>
      <c r="C91">
        <f t="shared" si="4"/>
        <v>0</v>
      </c>
    </row>
    <row r="92" spans="1:3" x14ac:dyDescent="0.25">
      <c r="A92" t="e">
        <f>[2]Sheet1!J35</f>
        <v>#N/A</v>
      </c>
      <c r="B92">
        <f>[2]Sheet1!K35</f>
        <v>0</v>
      </c>
      <c r="C92">
        <f t="shared" si="4"/>
        <v>0</v>
      </c>
    </row>
    <row r="93" spans="1:3" x14ac:dyDescent="0.25">
      <c r="A93" t="e">
        <f>[2]Sheet1!J36</f>
        <v>#N/A</v>
      </c>
      <c r="B93">
        <f>[2]Sheet1!K36</f>
        <v>0</v>
      </c>
      <c r="C93">
        <f t="shared" si="4"/>
        <v>0</v>
      </c>
    </row>
    <row r="94" spans="1:3" x14ac:dyDescent="0.25">
      <c r="A94" t="e">
        <f>[2]Sheet1!J37</f>
        <v>#N/A</v>
      </c>
      <c r="B94">
        <f>[2]Sheet1!K37</f>
        <v>0</v>
      </c>
      <c r="C94">
        <f t="shared" si="4"/>
        <v>0</v>
      </c>
    </row>
    <row r="95" spans="1:3" x14ac:dyDescent="0.25">
      <c r="A95" t="e">
        <f>[2]Sheet1!J38</f>
        <v>#N/A</v>
      </c>
      <c r="B95">
        <f>[2]Sheet1!K38</f>
        <v>0</v>
      </c>
      <c r="C95">
        <f t="shared" si="4"/>
        <v>0</v>
      </c>
    </row>
    <row r="96" spans="1:3" x14ac:dyDescent="0.25">
      <c r="A96" t="e">
        <f>[2]Sheet1!J39</f>
        <v>#N/A</v>
      </c>
      <c r="B96">
        <f>[2]Sheet1!K39</f>
        <v>0</v>
      </c>
      <c r="C96">
        <f t="shared" si="4"/>
        <v>0</v>
      </c>
    </row>
    <row r="97" spans="1:3" x14ac:dyDescent="0.25">
      <c r="A97" t="e">
        <f>[2]Sheet1!J40</f>
        <v>#N/A</v>
      </c>
      <c r="B97">
        <f>[2]Sheet1!K40</f>
        <v>0</v>
      </c>
      <c r="C97">
        <f t="shared" si="4"/>
        <v>0</v>
      </c>
    </row>
    <row r="98" spans="1:3" x14ac:dyDescent="0.25">
      <c r="A98" t="e">
        <f>[2]Sheet1!J41</f>
        <v>#N/A</v>
      </c>
      <c r="B98">
        <f>[2]Sheet1!K41</f>
        <v>0</v>
      </c>
      <c r="C98">
        <f t="shared" si="4"/>
        <v>0</v>
      </c>
    </row>
    <row r="99" spans="1:3" x14ac:dyDescent="0.25">
      <c r="A99" t="e">
        <f>[2]Sheet1!J42</f>
        <v>#N/A</v>
      </c>
      <c r="B99">
        <f>[2]Sheet1!K42</f>
        <v>0</v>
      </c>
      <c r="C99">
        <f t="shared" si="4"/>
        <v>0</v>
      </c>
    </row>
    <row r="100" spans="1:3" x14ac:dyDescent="0.25">
      <c r="A100" t="e">
        <f>[2]Sheet1!J43</f>
        <v>#N/A</v>
      </c>
      <c r="B100">
        <f>[2]Sheet1!K43</f>
        <v>0</v>
      </c>
      <c r="C100">
        <f t="shared" si="4"/>
        <v>0</v>
      </c>
    </row>
    <row r="101" spans="1:3" x14ac:dyDescent="0.25">
      <c r="A101" t="e">
        <f>[2]Sheet1!J44</f>
        <v>#N/A</v>
      </c>
      <c r="B101">
        <f>[2]Sheet1!K44</f>
        <v>0</v>
      </c>
      <c r="C101">
        <f t="shared" si="4"/>
        <v>0</v>
      </c>
    </row>
    <row r="102" spans="1:3" x14ac:dyDescent="0.25">
      <c r="A102" t="e">
        <f>[2]Sheet1!J45</f>
        <v>#N/A</v>
      </c>
      <c r="B102">
        <f>[2]Sheet1!K45</f>
        <v>0</v>
      </c>
      <c r="C102">
        <f t="shared" si="4"/>
        <v>0</v>
      </c>
    </row>
    <row r="103" spans="1:3" x14ac:dyDescent="0.25">
      <c r="A103" t="e">
        <f>[2]Sheet1!J46</f>
        <v>#N/A</v>
      </c>
      <c r="B103">
        <f>[2]Sheet1!K46</f>
        <v>0</v>
      </c>
      <c r="C103">
        <f t="shared" si="4"/>
        <v>0</v>
      </c>
    </row>
    <row r="104" spans="1:3" x14ac:dyDescent="0.25">
      <c r="A104" t="e">
        <f>[2]Sheet1!J47</f>
        <v>#N/A</v>
      </c>
      <c r="B104">
        <f>[2]Sheet1!K47</f>
        <v>0</v>
      </c>
      <c r="C104">
        <f t="shared" si="4"/>
        <v>0</v>
      </c>
    </row>
    <row r="105" spans="1:3" x14ac:dyDescent="0.25">
      <c r="A105" t="e">
        <f>[2]Sheet1!J48</f>
        <v>#N/A</v>
      </c>
      <c r="B105">
        <f>[2]Sheet1!K48</f>
        <v>0</v>
      </c>
      <c r="C105">
        <f t="shared" si="4"/>
        <v>0</v>
      </c>
    </row>
    <row r="106" spans="1:3" x14ac:dyDescent="0.25">
      <c r="A106" t="e">
        <f>[2]Sheet1!J49</f>
        <v>#N/A</v>
      </c>
      <c r="B106">
        <f>[2]Sheet1!K49</f>
        <v>0</v>
      </c>
      <c r="C106">
        <f t="shared" si="4"/>
        <v>0</v>
      </c>
    </row>
  </sheetData>
  <sortState ref="N4:O60">
    <sortCondition descending="1" ref="O4:O60"/>
  </sortState>
  <dataConsolidate>
    <dataRefs count="1">
      <dataRef ref="D1:E58" sheet="Sheet1" r:id="rId1"/>
    </dataRefs>
  </dataConsolidate>
  <conditionalFormatting sqref="F1:F1048576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2016-03-04T18:01:42Z</dcterms:modified>
</cp:coreProperties>
</file>