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OM" sheetId="4" r:id="rId1"/>
  </sheets>
  <definedNames>
    <definedName name="SwitchBoard" localSheetId="0">BOM!$A$1:$I$74</definedName>
  </definedNames>
  <calcPr calcId="162913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<sst xmlns="http://schemas.openxmlformats.org/spreadsheetml/2006/main" count="499" uniqueCount="171">
  <si>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</si>
  <si>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</si>
  <si>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</si>
  <si>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</si>
  <si>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</si>
  <si>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</si>
  <si>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</si>
  <si>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</si>
  <si>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</si>
  <si>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</si>
  <si>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</si>
  <si>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</si>
  <si>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</si>
  <si>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</si>
  <si>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</si>
  <si>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</si>
  <si>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</si>
  <si>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</si>
  <si>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</si>
  <si>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</si>
  <si>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</si>
  <si>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</si>
  <si>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</si>
  <si>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</si>
  <si>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</si>
  <si>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</si>
  <si>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</si>
  <si>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</si>
  <si>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</si>
  <si>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</si>
  <si>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</si>
  <si>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</si>
  <si>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</si>
  <si>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</si>
  <si>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</si>
  <si>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</si>
  <si>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</si>
  <si>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</si>
  <si>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</si>
  <si>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</si>
  <si>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</si>
  <si>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</si>
  <si>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</si>
  <si>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</si>
  <si>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</si>
  <si>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</si>
  <si>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</si>
  <si>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</si>
  <si>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</si>
  <si>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</si>
  <si>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</si>
  <si>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</si>
  <si>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</si>
  <si>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</si>
  <si>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</si>
  <si>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</si>
  <si>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</si>
  <si>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</si>
  <si>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</si>
  <si>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</si>
  <si>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</si>
  <si>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</si>
  <si>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</si>
  <si>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</si>
  <si>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</si>
  <si>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</si>
  <si>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</si>
  <si>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</si>
  <si>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</si>
  <si>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</si>
  <si>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</si>
  <si>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</si>
  <si>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</si>
  <si>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</si>
  <si>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</si>
  <si>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</si>
  <si>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</si>
  <si>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</si>
  <si>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</si>
  <si>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</si>
  <si>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</si>
  <si>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</si>
  <si>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</si>
  <si>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</si>
  <si>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</si>
  <si>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</si>
  <si>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</si>
  <si>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</si>
  <si>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</si>
  <si>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</si>
  <si>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</si>
  <si>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</si>
  <si>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</si>
  <si>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</si>
  <si>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</si>
  <si>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</si>
  <si>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</si>
  <si>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</si>
  <si>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</si>
  <si>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</si>
  <si>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</si>
  <si>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</si>
  <si>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</si>
  <si>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</si>
  <si>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</si>
  <si>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</si>
  <si>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</si>
  <si>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</si>
  <si>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</si>
  <si>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</si>
  <si>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</si>
  <si>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</si>
  <si>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</si>
  <si>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</si>
  <si>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</si>
  <si>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</si>
  <si>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</si>
  <si>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</si>
  <si>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</si>
  <si>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</si>
  <si>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</si>
  <si>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</si>
  <si>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</si>
  <si>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</si>
  <si>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</si>
  <si>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</si>
  <si>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</si>
  <si>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</si>
  <si>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USB Connectors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</si>
  <si>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</si>
  <si>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</si>
  <si>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</si>
  <si>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</si>
  <si>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</si>
  <si>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</si>
  <si>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</si>
  <si>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</si>
  <si>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</si>
  <si>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</si>
  <si>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</si>
  <si>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</si>
  <si>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</si>
  <si>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</si>
  <si>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</si>
  <si>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</si>
  <si>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</si>
  <si>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</si>
  <si>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</si>
  <si>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</si>
  <si>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</si>
  <si>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</si>
  <si>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</si>
  <si>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</si>
  <si>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</si>
  <si>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</si>
  <si>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</si>
  <si>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</si>
  <si>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USB3070-30-A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</si>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</sst>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11" activePane="bottomLeft" state="frozen"/>
      <selection pane="bottomLeft" activeCell="G74" sqref="G74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16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170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158</v>
      </c>
      <c r="F2" s="3" t="s">
        <v>139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158</v>
      </c>
      <c r="F3" s="3" t="s">
        <v>139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158</v>
      </c>
      <c r="F4" s="3" t="s">
        <v>139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158</v>
      </c>
      <c r="F5" s="2" t="s">
        <v>137</v>
      </c>
      <c r="G5" s="5">
        <v>1759265</v>
      </c>
      <c r="H5" s="2" t="s">
        <v>129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158</v>
      </c>
      <c r="F6" s="2" t="s">
        <v>137</v>
      </c>
      <c r="G6" s="5">
        <v>1759265</v>
      </c>
      <c r="H6" s="2" t="s">
        <v>129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158</v>
      </c>
      <c r="F7" s="2" t="s">
        <v>137</v>
      </c>
      <c r="G7" s="5">
        <v>1759265</v>
      </c>
      <c r="H7" s="2" t="s">
        <v>129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158</v>
      </c>
      <c r="F8" s="2" t="s">
        <v>137</v>
      </c>
      <c r="G8" s="5">
        <v>1759265</v>
      </c>
      <c r="H8" s="2" t="s">
        <v>129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158</v>
      </c>
      <c r="F9" s="2" t="s">
        <v>137</v>
      </c>
      <c r="G9" s="5">
        <v>1759265</v>
      </c>
      <c r="H9" s="2" t="s">
        <v>129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158</v>
      </c>
      <c r="F10" s="10" t="s">
        <v>140</v>
      </c>
      <c r="G10" s="11">
        <v>2320829</v>
      </c>
      <c r="H10" s="2" t="s">
        <v>129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159</v>
      </c>
      <c r="F11" s="9" t="s">
        <v>142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158</v>
      </c>
      <c r="F12" s="3" t="s">
        <v>139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158</v>
      </c>
      <c r="F13" s="2" t="s">
        <v>137</v>
      </c>
      <c r="G13" s="5">
        <v>1759265</v>
      </c>
      <c r="H13" s="2" t="s">
        <v>129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158</v>
      </c>
      <c r="F14" s="2" t="s">
        <v>137</v>
      </c>
      <c r="G14" s="5">
        <v>1759265</v>
      </c>
      <c r="H14" s="2" t="s">
        <v>129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158</v>
      </c>
      <c r="F15" s="10" t="s">
        <v>141</v>
      </c>
      <c r="G15" s="11">
        <v>1759246</v>
      </c>
      <c r="H15" s="2" t="s">
        <v>129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159</v>
      </c>
      <c r="F16" s="9" t="s">
        <v>142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158</v>
      </c>
      <c r="F17" s="2" t="s">
        <v>137</v>
      </c>
      <c r="G17" s="5">
        <v>1759265</v>
      </c>
      <c r="H17" s="2" t="s">
        <v>129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158</v>
      </c>
      <c r="F18" s="2" t="s">
        <v>137</v>
      </c>
      <c r="G18" s="5">
        <v>1759265</v>
      </c>
      <c r="H18" s="2" t="s">
        <v>129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158</v>
      </c>
      <c r="F19" s="2" t="s">
        <v>137</v>
      </c>
      <c r="G19" s="5">
        <v>1759265</v>
      </c>
      <c r="H19" s="2" t="s">
        <v>129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158</v>
      </c>
      <c r="F20" s="2" t="s">
        <v>138</v>
      </c>
      <c r="G20" s="5">
        <v>2320827</v>
      </c>
      <c r="H20" s="2" t="s">
        <v>129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158</v>
      </c>
      <c r="F21" s="2" t="s">
        <v>137</v>
      </c>
      <c r="G21" s="5">
        <v>1759265</v>
      </c>
      <c r="H21" s="2" t="s">
        <v>129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158</v>
      </c>
      <c r="F22" s="2" t="s">
        <v>138</v>
      </c>
      <c r="G22" s="5">
        <v>2320827</v>
      </c>
      <c r="H22" s="2" t="s">
        <v>129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158</v>
      </c>
      <c r="F23" s="2" t="s">
        <v>137</v>
      </c>
      <c r="G23" s="5">
        <v>1759265</v>
      </c>
      <c r="H23" s="2" t="s">
        <v>129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158</v>
      </c>
      <c r="F24" s="2" t="s">
        <v>137</v>
      </c>
      <c r="G24" s="5">
        <v>1759265</v>
      </c>
      <c r="H24" s="2" t="s">
        <v>129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158</v>
      </c>
      <c r="F25" s="2" t="s">
        <v>137</v>
      </c>
      <c r="G25" s="5">
        <v>1759265</v>
      </c>
      <c r="H25" s="2" t="s">
        <v>129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158</v>
      </c>
      <c r="F26" s="2" t="s">
        <v>138</v>
      </c>
      <c r="G26" s="5">
        <v>2320827</v>
      </c>
      <c r="H26" s="2" t="s">
        <v>129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158</v>
      </c>
      <c r="F27" s="2" t="s">
        <v>137</v>
      </c>
      <c r="G27" s="5">
        <v>1759265</v>
      </c>
      <c r="H27" s="2" t="s">
        <v>129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158</v>
      </c>
      <c r="F28" s="2" t="s">
        <v>138</v>
      </c>
      <c r="G28" s="5">
        <v>2320827</v>
      </c>
      <c r="H28" s="2" t="s">
        <v>129</v>
      </c>
      <c r="I28" s="2"/>
    </row>
    <row r="29" spans="1:9" x14ac:dyDescent="0.25">
      <c r="A29" s="9" t="s">
        <v>49</v>
      </c>
      <c r="B29" s="9" t="s">
        <v>50</v>
      </c>
      <c r="C29" s="9" t="s">
        <v>51</v>
      </c>
      <c r="D29" s="9" t="s">
        <v>52</v>
      </c>
      <c r="E29" s="9" t="s">
        <v>160</v>
      </c>
      <c r="F29" s="9" t="s">
        <v>45</v>
      </c>
      <c r="G29" s="7">
        <v>1635987</v>
      </c>
      <c r="I29" s="2"/>
    </row>
    <row r="30" spans="1:9" ht="15.75" x14ac:dyDescent="0.25">
      <c r="A30" s="9" t="s">
        <v>53</v>
      </c>
      <c r="B30" s="9" t="s">
        <v>54</v>
      </c>
      <c r="C30" s="9" t="s">
        <v>55</v>
      </c>
      <c r="D30" s="9" t="s">
        <v>56</v>
      </c>
      <c r="E30" s="9" t="s">
        <v>57</v>
      </c>
      <c r="F30" s="11" t="s">
        <v>136</v>
      </c>
      <c r="G30" s="11">
        <v>2099243</v>
      </c>
      <c r="H30" s="2" t="s">
        <v>129</v>
      </c>
      <c r="I30" s="2"/>
    </row>
    <row r="31" spans="1:9" ht="15.75" x14ac:dyDescent="0.25">
      <c r="A31" s="9" t="s">
        <v>58</v>
      </c>
      <c r="B31" s="9" t="s">
        <v>59</v>
      </c>
      <c r="C31" s="9" t="s">
        <v>55</v>
      </c>
      <c r="D31" s="9" t="s">
        <v>56</v>
      </c>
      <c r="E31" s="9" t="s">
        <v>57</v>
      </c>
      <c r="F31" s="11" t="s">
        <v>134</v>
      </c>
      <c r="G31" s="7">
        <v>2099235</v>
      </c>
      <c r="H31" s="2" t="s">
        <v>129</v>
      </c>
      <c r="I31" s="2"/>
    </row>
    <row r="32" spans="1:9" ht="15.75" x14ac:dyDescent="0.25">
      <c r="A32" s="9" t="s">
        <v>60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134</v>
      </c>
      <c r="G32" s="7">
        <v>2099235</v>
      </c>
      <c r="H32" s="2" t="s">
        <v>129</v>
      </c>
      <c r="I32" s="2"/>
    </row>
    <row r="33" spans="1:9" ht="15.75" x14ac:dyDescent="0.25">
      <c r="A33" s="9" t="s">
        <v>161</v>
      </c>
      <c r="B33" s="9" t="s">
        <v>61</v>
      </c>
      <c r="C33" s="9" t="s">
        <v>55</v>
      </c>
      <c r="D33" s="9" t="s">
        <v>56</v>
      </c>
      <c r="E33" s="9" t="s">
        <v>57</v>
      </c>
      <c r="F33" s="11" t="s">
        <v>135</v>
      </c>
      <c r="G33" s="11">
        <v>2099236</v>
      </c>
      <c r="H33" s="2" t="s">
        <v>129</v>
      </c>
      <c r="I33" s="2"/>
    </row>
    <row r="34" spans="1:9" x14ac:dyDescent="0.25">
      <c r="A34" s="9" t="s">
        <v>62</v>
      </c>
      <c r="B34" s="9">
        <v>470</v>
      </c>
      <c r="C34" s="9" t="s">
        <v>63</v>
      </c>
      <c r="D34" s="9" t="s">
        <v>64</v>
      </c>
      <c r="E34" s="9" t="s">
        <v>162</v>
      </c>
      <c r="F34" s="2" t="s">
        <v>145</v>
      </c>
      <c r="G34" s="5">
        <v>2129087</v>
      </c>
      <c r="H34" s="2" t="s">
        <v>129</v>
      </c>
      <c r="I34" s="2"/>
    </row>
    <row r="35" spans="1:9" ht="15.75" x14ac:dyDescent="0.25">
      <c r="A35" s="9" t="s">
        <v>65</v>
      </c>
      <c r="B35" s="9" t="s">
        <v>66</v>
      </c>
      <c r="C35" s="9" t="s">
        <v>63</v>
      </c>
      <c r="D35" s="9" t="s">
        <v>64</v>
      </c>
      <c r="E35" s="9" t="s">
        <v>162</v>
      </c>
      <c r="F35" s="10" t="s">
        <v>146</v>
      </c>
      <c r="G35" s="11">
        <v>2129113</v>
      </c>
      <c r="H35" s="2" t="s">
        <v>129</v>
      </c>
      <c r="I35" s="2"/>
    </row>
    <row r="36" spans="1:9" ht="15.75" x14ac:dyDescent="0.25">
      <c r="A36" s="9" t="s">
        <v>67</v>
      </c>
      <c r="B36" s="9" t="s">
        <v>68</v>
      </c>
      <c r="C36" s="9" t="s">
        <v>63</v>
      </c>
      <c r="D36" s="9" t="s">
        <v>64</v>
      </c>
      <c r="E36" s="9" t="s">
        <v>162</v>
      </c>
      <c r="F36" s="10" t="s">
        <v>148</v>
      </c>
      <c r="G36" s="11">
        <v>2129135</v>
      </c>
      <c r="H36" s="2" t="s">
        <v>129</v>
      </c>
      <c r="I36" s="2"/>
    </row>
    <row r="37" spans="1:9" ht="15.75" x14ac:dyDescent="0.25">
      <c r="A37" s="9" t="s">
        <v>69</v>
      </c>
      <c r="B37" s="9" t="s">
        <v>70</v>
      </c>
      <c r="C37" s="9" t="s">
        <v>63</v>
      </c>
      <c r="D37" s="9" t="s">
        <v>64</v>
      </c>
      <c r="E37" s="9" t="s">
        <v>162</v>
      </c>
      <c r="F37" s="10" t="s">
        <v>151</v>
      </c>
      <c r="G37" s="11">
        <v>2129375</v>
      </c>
      <c r="H37" s="2" t="s">
        <v>129</v>
      </c>
      <c r="I37" s="2"/>
    </row>
    <row r="38" spans="1:9" ht="15.75" x14ac:dyDescent="0.25">
      <c r="A38" s="9" t="s">
        <v>71</v>
      </c>
      <c r="B38" s="9" t="s">
        <v>72</v>
      </c>
      <c r="C38" s="9" t="s">
        <v>63</v>
      </c>
      <c r="D38" s="9" t="s">
        <v>64</v>
      </c>
      <c r="E38" s="9" t="s">
        <v>162</v>
      </c>
      <c r="F38" s="10" t="s">
        <v>152</v>
      </c>
      <c r="G38" s="11">
        <v>2129319</v>
      </c>
      <c r="H38" s="2" t="s">
        <v>129</v>
      </c>
      <c r="I38" s="2"/>
    </row>
    <row r="39" spans="1:9" x14ac:dyDescent="0.25">
      <c r="A39" s="9" t="s">
        <v>73</v>
      </c>
      <c r="B39" s="9" t="s">
        <v>74</v>
      </c>
      <c r="C39" s="9" t="s">
        <v>63</v>
      </c>
      <c r="D39" s="9" t="s">
        <v>64</v>
      </c>
      <c r="E39" s="9" t="s">
        <v>162</v>
      </c>
      <c r="F39" s="2" t="s">
        <v>144</v>
      </c>
      <c r="G39" s="5">
        <v>9332391</v>
      </c>
      <c r="H39" s="2" t="s">
        <v>129</v>
      </c>
      <c r="I39" s="2"/>
    </row>
    <row r="40" spans="1:9" x14ac:dyDescent="0.25">
      <c r="A40" s="9" t="s">
        <v>75</v>
      </c>
      <c r="B40" s="9" t="s">
        <v>74</v>
      </c>
      <c r="C40" s="9" t="s">
        <v>63</v>
      </c>
      <c r="D40" s="9" t="s">
        <v>64</v>
      </c>
      <c r="E40" s="9" t="s">
        <v>162</v>
      </c>
      <c r="F40" s="2" t="s">
        <v>144</v>
      </c>
      <c r="G40" s="5">
        <v>9332391</v>
      </c>
      <c r="H40" s="2" t="s">
        <v>129</v>
      </c>
      <c r="I40" s="2"/>
    </row>
    <row r="41" spans="1:9" ht="15.75" x14ac:dyDescent="0.25">
      <c r="A41" s="9" t="s">
        <v>76</v>
      </c>
      <c r="B41" s="9" t="s">
        <v>77</v>
      </c>
      <c r="C41" s="9" t="s">
        <v>63</v>
      </c>
      <c r="D41" s="9" t="s">
        <v>64</v>
      </c>
      <c r="E41" s="9" t="s">
        <v>162</v>
      </c>
      <c r="F41" s="10" t="s">
        <v>153</v>
      </c>
      <c r="G41" s="11">
        <v>2129372</v>
      </c>
      <c r="H41" s="2" t="s">
        <v>129</v>
      </c>
      <c r="I41" s="2"/>
    </row>
    <row r="42" spans="1:9" ht="15.75" x14ac:dyDescent="0.25">
      <c r="A42" s="9" t="s">
        <v>78</v>
      </c>
      <c r="B42" s="9" t="s">
        <v>79</v>
      </c>
      <c r="C42" s="9" t="s">
        <v>63</v>
      </c>
      <c r="D42" s="9" t="s">
        <v>64</v>
      </c>
      <c r="E42" s="9" t="s">
        <v>162</v>
      </c>
      <c r="F42" s="10" t="s">
        <v>150</v>
      </c>
      <c r="G42" s="11">
        <v>2351393</v>
      </c>
      <c r="H42" s="2" t="s">
        <v>129</v>
      </c>
      <c r="I42" s="2"/>
    </row>
    <row r="43" spans="1:9" ht="15.75" x14ac:dyDescent="0.25">
      <c r="A43" s="9" t="s">
        <v>80</v>
      </c>
      <c r="B43" s="9" t="s">
        <v>81</v>
      </c>
      <c r="C43" s="9" t="s">
        <v>63</v>
      </c>
      <c r="D43" s="9" t="s">
        <v>64</v>
      </c>
      <c r="E43" s="9" t="s">
        <v>162</v>
      </c>
      <c r="F43" s="10" t="s">
        <v>151</v>
      </c>
      <c r="G43" s="11">
        <v>2129375</v>
      </c>
      <c r="H43" s="2" t="s">
        <v>129</v>
      </c>
      <c r="I43" s="2"/>
    </row>
    <row r="44" spans="1:9" ht="15.75" x14ac:dyDescent="0.25">
      <c r="A44" s="9" t="s">
        <v>82</v>
      </c>
      <c r="B44" s="9" t="s">
        <v>66</v>
      </c>
      <c r="C44" s="9" t="s">
        <v>63</v>
      </c>
      <c r="D44" s="9" t="s">
        <v>64</v>
      </c>
      <c r="E44" s="9" t="s">
        <v>162</v>
      </c>
      <c r="F44" s="10" t="s">
        <v>146</v>
      </c>
      <c r="G44" s="11">
        <v>2129113</v>
      </c>
      <c r="H44" s="2" t="s">
        <v>129</v>
      </c>
      <c r="I44" s="2"/>
    </row>
    <row r="45" spans="1:9" x14ac:dyDescent="0.25">
      <c r="A45" s="9" t="s">
        <v>83</v>
      </c>
      <c r="B45" s="9" t="s">
        <v>74</v>
      </c>
      <c r="C45" s="9" t="s">
        <v>63</v>
      </c>
      <c r="D45" s="9" t="s">
        <v>64</v>
      </c>
      <c r="E45" s="9" t="s">
        <v>162</v>
      </c>
      <c r="F45" s="2" t="s">
        <v>144</v>
      </c>
      <c r="G45" s="5">
        <v>9332391</v>
      </c>
      <c r="H45" s="2" t="s">
        <v>129</v>
      </c>
      <c r="I45" s="2"/>
    </row>
    <row r="46" spans="1:9" x14ac:dyDescent="0.25">
      <c r="A46" s="9" t="s">
        <v>84</v>
      </c>
      <c r="B46" s="9" t="s">
        <v>74</v>
      </c>
      <c r="C46" s="9" t="s">
        <v>63</v>
      </c>
      <c r="D46" s="9" t="s">
        <v>64</v>
      </c>
      <c r="E46" s="9" t="s">
        <v>162</v>
      </c>
      <c r="F46" s="2" t="s">
        <v>144</v>
      </c>
      <c r="G46" s="5">
        <v>9332391</v>
      </c>
      <c r="H46" s="2" t="s">
        <v>129</v>
      </c>
      <c r="I46" s="2"/>
    </row>
    <row r="47" spans="1:9" ht="15.75" x14ac:dyDescent="0.25">
      <c r="A47" s="9" t="s">
        <v>85</v>
      </c>
      <c r="B47" s="9" t="s">
        <v>86</v>
      </c>
      <c r="C47" s="9" t="s">
        <v>63</v>
      </c>
      <c r="D47" s="9" t="s">
        <v>64</v>
      </c>
      <c r="E47" s="9" t="s">
        <v>162</v>
      </c>
      <c r="F47" s="10" t="s">
        <v>147</v>
      </c>
      <c r="G47" s="11">
        <v>2129250</v>
      </c>
      <c r="H47" s="2" t="s">
        <v>129</v>
      </c>
      <c r="I47" s="2"/>
    </row>
    <row r="48" spans="1:9" ht="15.75" x14ac:dyDescent="0.25">
      <c r="A48" s="9" t="s">
        <v>87</v>
      </c>
      <c r="B48" s="9" t="s">
        <v>88</v>
      </c>
      <c r="C48" s="9" t="s">
        <v>63</v>
      </c>
      <c r="D48" s="9" t="s">
        <v>64</v>
      </c>
      <c r="E48" s="9" t="s">
        <v>162</v>
      </c>
      <c r="F48" s="10" t="s">
        <v>149</v>
      </c>
      <c r="G48" s="11">
        <v>2129329</v>
      </c>
      <c r="H48" s="2" t="s">
        <v>129</v>
      </c>
      <c r="I48" s="2"/>
    </row>
    <row r="49" spans="1:9" ht="15.75" x14ac:dyDescent="0.25">
      <c r="A49" s="9" t="s">
        <v>89</v>
      </c>
      <c r="B49" s="9" t="s">
        <v>66</v>
      </c>
      <c r="C49" s="9" t="s">
        <v>63</v>
      </c>
      <c r="D49" s="9" t="s">
        <v>64</v>
      </c>
      <c r="E49" s="9" t="s">
        <v>162</v>
      </c>
      <c r="F49" s="10" t="s">
        <v>146</v>
      </c>
      <c r="G49" s="11">
        <v>2129113</v>
      </c>
      <c r="H49" s="2" t="s">
        <v>129</v>
      </c>
      <c r="I49" s="2"/>
    </row>
    <row r="50" spans="1:9" x14ac:dyDescent="0.25">
      <c r="A50" s="9" t="s">
        <v>90</v>
      </c>
      <c r="B50" s="9" t="s">
        <v>74</v>
      </c>
      <c r="C50" s="9" t="s">
        <v>63</v>
      </c>
      <c r="D50" s="9" t="s">
        <v>64</v>
      </c>
      <c r="E50" s="9" t="s">
        <v>162</v>
      </c>
      <c r="F50" s="2" t="s">
        <v>144</v>
      </c>
      <c r="G50" s="5">
        <v>9332391</v>
      </c>
      <c r="H50" s="2" t="s">
        <v>129</v>
      </c>
      <c r="I50" s="2"/>
    </row>
    <row r="51" spans="1:9" x14ac:dyDescent="0.25">
      <c r="A51" s="9" t="s">
        <v>91</v>
      </c>
      <c r="B51" s="9" t="s">
        <v>74</v>
      </c>
      <c r="C51" s="9" t="s">
        <v>63</v>
      </c>
      <c r="D51" s="9" t="s">
        <v>64</v>
      </c>
      <c r="E51" s="9" t="s">
        <v>162</v>
      </c>
      <c r="F51" s="2" t="s">
        <v>144</v>
      </c>
      <c r="G51" s="5">
        <v>9332391</v>
      </c>
      <c r="H51" s="2" t="s">
        <v>129</v>
      </c>
      <c r="I51" s="2"/>
    </row>
    <row r="52" spans="1:9" x14ac:dyDescent="0.25">
      <c r="A52" s="9" t="s">
        <v>92</v>
      </c>
      <c r="B52" s="9" t="s">
        <v>74</v>
      </c>
      <c r="C52" s="9" t="s">
        <v>63</v>
      </c>
      <c r="D52" s="9" t="s">
        <v>64</v>
      </c>
      <c r="E52" s="9" t="s">
        <v>162</v>
      </c>
      <c r="F52" s="2" t="s">
        <v>144</v>
      </c>
      <c r="G52" s="5">
        <v>9332391</v>
      </c>
      <c r="H52" s="2" t="s">
        <v>129</v>
      </c>
    </row>
    <row r="53" spans="1:9" x14ac:dyDescent="0.25">
      <c r="A53" s="9" t="s">
        <v>93</v>
      </c>
      <c r="B53" s="9" t="s">
        <v>74</v>
      </c>
      <c r="C53" s="9" t="s">
        <v>63</v>
      </c>
      <c r="D53" s="9" t="s">
        <v>64</v>
      </c>
      <c r="E53" s="9" t="s">
        <v>162</v>
      </c>
      <c r="F53" s="2" t="s">
        <v>144</v>
      </c>
      <c r="G53" s="5">
        <v>9332391</v>
      </c>
      <c r="H53" s="2" t="s">
        <v>129</v>
      </c>
    </row>
    <row r="54" spans="1:9" x14ac:dyDescent="0.25">
      <c r="A54" s="9" t="s">
        <v>94</v>
      </c>
      <c r="B54" s="9" t="s">
        <v>74</v>
      </c>
      <c r="C54" s="9" t="s">
        <v>63</v>
      </c>
      <c r="D54" s="9" t="s">
        <v>64</v>
      </c>
      <c r="E54" s="9" t="s">
        <v>162</v>
      </c>
      <c r="F54" s="2" t="s">
        <v>144</v>
      </c>
      <c r="G54" s="5">
        <v>9332391</v>
      </c>
      <c r="H54" s="2" t="s">
        <v>129</v>
      </c>
    </row>
    <row r="55" spans="1:9" x14ac:dyDescent="0.25">
      <c r="A55" s="9" t="s">
        <v>95</v>
      </c>
      <c r="B55" s="9" t="s">
        <v>74</v>
      </c>
      <c r="C55" s="9" t="s">
        <v>63</v>
      </c>
      <c r="D55" s="9" t="s">
        <v>64</v>
      </c>
      <c r="E55" s="9" t="s">
        <v>162</v>
      </c>
      <c r="F55" s="2" t="s">
        <v>144</v>
      </c>
      <c r="G55" s="5">
        <v>9332391</v>
      </c>
      <c r="H55" s="2" t="s">
        <v>129</v>
      </c>
    </row>
    <row r="56" spans="1:9" ht="15.75" x14ac:dyDescent="0.25">
      <c r="A56" s="9" t="s">
        <v>96</v>
      </c>
      <c r="B56" s="9" t="s">
        <v>97</v>
      </c>
      <c r="C56" s="9" t="s">
        <v>63</v>
      </c>
      <c r="D56" s="9" t="s">
        <v>64</v>
      </c>
      <c r="E56" s="9" t="s">
        <v>162</v>
      </c>
      <c r="F56" s="10" t="s">
        <v>154</v>
      </c>
      <c r="G56" s="11">
        <v>2129417</v>
      </c>
      <c r="H56" s="2" t="s">
        <v>129</v>
      </c>
    </row>
    <row r="57" spans="1:9" ht="15.75" x14ac:dyDescent="0.25">
      <c r="A57" s="9" t="s">
        <v>98</v>
      </c>
      <c r="B57" s="9" t="s">
        <v>97</v>
      </c>
      <c r="C57" s="9" t="s">
        <v>63</v>
      </c>
      <c r="D57" s="9" t="s">
        <v>64</v>
      </c>
      <c r="E57" s="9" t="s">
        <v>162</v>
      </c>
      <c r="F57" s="10" t="s">
        <v>154</v>
      </c>
      <c r="G57" s="11">
        <v>2129417</v>
      </c>
      <c r="H57" s="2" t="s">
        <v>129</v>
      </c>
    </row>
    <row r="58" spans="1:9" ht="15.75" x14ac:dyDescent="0.25">
      <c r="A58" s="9" t="s">
        <v>99</v>
      </c>
      <c r="B58" s="9" t="s">
        <v>100</v>
      </c>
      <c r="C58" s="9" t="s">
        <v>101</v>
      </c>
      <c r="D58" s="9" t="s">
        <v>102</v>
      </c>
      <c r="E58" s="9" t="s">
        <v>127</v>
      </c>
      <c r="F58" s="11" t="s">
        <v>155</v>
      </c>
      <c r="G58" s="11">
        <v>2336778</v>
      </c>
      <c r="H58" s="2" t="s">
        <v>129</v>
      </c>
    </row>
    <row r="59" spans="1:9" x14ac:dyDescent="0.25">
      <c r="A59" s="9" t="s">
        <v>103</v>
      </c>
      <c r="B59" s="9" t="s">
        <v>104</v>
      </c>
      <c r="C59" s="9" t="s">
        <v>104</v>
      </c>
      <c r="D59" s="9" t="s">
        <v>105</v>
      </c>
      <c r="E59" s="9" t="s">
        <v>163</v>
      </c>
      <c r="F59" s="8" t="s">
        <v>143</v>
      </c>
      <c r="G59" s="8">
        <v>1332158</v>
      </c>
      <c r="H59" s="2"/>
    </row>
    <row r="60" spans="1:9" x14ac:dyDescent="0.25">
      <c r="A60" s="9" t="s">
        <v>106</v>
      </c>
      <c r="B60" s="9" t="s">
        <v>107</v>
      </c>
      <c r="C60" s="9" t="s">
        <v>107</v>
      </c>
      <c r="D60" s="9" t="s">
        <v>108</v>
      </c>
      <c r="E60" s="9" t="s">
        <v>164</v>
      </c>
      <c r="F60" s="7" t="s">
        <v>107</v>
      </c>
      <c r="G60" s="9">
        <v>9604367</v>
      </c>
      <c r="H60" s="2"/>
    </row>
    <row r="61" spans="1:9" x14ac:dyDescent="0.25">
      <c r="A61" s="9" t="s">
        <v>109</v>
      </c>
      <c r="B61" s="9" t="s">
        <v>107</v>
      </c>
      <c r="C61" s="9" t="s">
        <v>107</v>
      </c>
      <c r="D61" s="9" t="s">
        <v>108</v>
      </c>
      <c r="E61" s="9" t="s">
        <v>164</v>
      </c>
      <c r="F61" s="7" t="s">
        <v>107</v>
      </c>
      <c r="G61" s="9">
        <v>9604367</v>
      </c>
      <c r="H61" s="2"/>
    </row>
    <row r="62" spans="1:9" x14ac:dyDescent="0.25">
      <c r="A62" s="9" t="s">
        <v>110</v>
      </c>
      <c r="B62" s="9" t="s">
        <v>111</v>
      </c>
      <c r="C62" s="9" t="s">
        <v>112</v>
      </c>
      <c r="D62" s="9" t="s">
        <v>113</v>
      </c>
      <c r="E62" s="9" t="s">
        <v>165</v>
      </c>
      <c r="F62" s="8" t="s">
        <v>156</v>
      </c>
      <c r="G62" s="8">
        <v>1207334</v>
      </c>
    </row>
    <row r="63" spans="1:9" x14ac:dyDescent="0.25">
      <c r="A63" s="9" t="s">
        <v>114</v>
      </c>
      <c r="B63" s="9" t="s">
        <v>107</v>
      </c>
      <c r="C63" s="9" t="s">
        <v>107</v>
      </c>
      <c r="D63" s="9" t="s">
        <v>108</v>
      </c>
      <c r="E63" s="9" t="s">
        <v>164</v>
      </c>
      <c r="F63" s="7" t="s">
        <v>107</v>
      </c>
      <c r="G63" s="9">
        <v>9604367</v>
      </c>
    </row>
    <row r="64" spans="1:9" x14ac:dyDescent="0.25">
      <c r="A64" s="9" t="s">
        <v>115</v>
      </c>
      <c r="B64" s="9" t="s">
        <v>107</v>
      </c>
      <c r="C64" s="9" t="s">
        <v>107</v>
      </c>
      <c r="D64" s="9" t="s">
        <v>108</v>
      </c>
      <c r="E64" s="9" t="s">
        <v>164</v>
      </c>
      <c r="F64" s="7" t="s">
        <v>107</v>
      </c>
      <c r="G64" s="9">
        <v>9604367</v>
      </c>
    </row>
    <row r="65" spans="1:7" x14ac:dyDescent="0.25">
      <c r="A65" s="9" t="s">
        <v>116</v>
      </c>
      <c r="B65" s="9" t="s">
        <v>107</v>
      </c>
      <c r="C65" s="9" t="s">
        <v>107</v>
      </c>
      <c r="D65" s="9" t="s">
        <v>108</v>
      </c>
      <c r="E65" s="9" t="s">
        <v>164</v>
      </c>
      <c r="F65" s="8" t="s">
        <v>107</v>
      </c>
      <c r="G65" s="9">
        <v>9604367</v>
      </c>
    </row>
    <row r="66" spans="1:7" x14ac:dyDescent="0.25">
      <c r="A66" s="9" t="s">
        <v>117</v>
      </c>
      <c r="B66" s="9" t="s">
        <v>45</v>
      </c>
      <c r="C66" s="9" t="s">
        <v>45</v>
      </c>
      <c r="D66" s="9" t="s">
        <v>46</v>
      </c>
      <c r="E66" s="9" t="s">
        <v>166</v>
      </c>
      <c r="F66" s="4" t="s">
        <v>45</v>
      </c>
      <c r="G66" s="8">
        <v>2115900</v>
      </c>
    </row>
    <row r="67" spans="1:7" x14ac:dyDescent="0.25">
      <c r="A67" s="9" t="s">
        <v>118</v>
      </c>
      <c r="B67" s="9" t="s">
        <v>107</v>
      </c>
      <c r="C67" s="9" t="s">
        <v>107</v>
      </c>
      <c r="D67" s="9" t="s">
        <v>108</v>
      </c>
      <c r="E67" s="9" t="s">
        <v>164</v>
      </c>
      <c r="F67" s="4" t="s">
        <v>107</v>
      </c>
      <c r="G67" s="9">
        <v>9604367</v>
      </c>
    </row>
    <row r="68" spans="1:7" x14ac:dyDescent="0.25">
      <c r="A68" s="9" t="s">
        <v>119</v>
      </c>
      <c r="B68" s="9" t="s">
        <v>107</v>
      </c>
      <c r="C68" s="9" t="s">
        <v>107</v>
      </c>
      <c r="D68" s="9" t="s">
        <v>108</v>
      </c>
      <c r="E68" s="9" t="s">
        <v>164</v>
      </c>
      <c r="F68" s="4" t="s">
        <v>107</v>
      </c>
      <c r="G68" s="9">
        <v>9604367</v>
      </c>
    </row>
    <row r="69" spans="1:7" x14ac:dyDescent="0.25">
      <c r="A69" s="9" t="s">
        <v>120</v>
      </c>
      <c r="B69" s="9" t="s">
        <v>107</v>
      </c>
      <c r="C69" s="9" t="s">
        <v>107</v>
      </c>
      <c r="D69" s="9" t="s">
        <v>108</v>
      </c>
      <c r="E69" s="9" t="s">
        <v>164</v>
      </c>
      <c r="F69" s="4" t="s">
        <v>107</v>
      </c>
      <c r="G69" s="9">
        <v>9604367</v>
      </c>
    </row>
    <row r="70" spans="1:7" x14ac:dyDescent="0.25">
      <c r="A70" s="9" t="s">
        <v>122</v>
      </c>
      <c r="B70" s="9" t="s">
        <v>121</v>
      </c>
      <c r="C70" s="9" t="s">
        <v>121</v>
      </c>
      <c r="D70" s="9" t="s">
        <v>48</v>
      </c>
      <c r="E70" s="9" t="s">
        <v>167</v>
      </c>
      <c r="F70" s="4" t="s">
        <v>121</v>
      </c>
      <c r="G70" s="9">
        <v>2067770</v>
      </c>
    </row>
    <row r="71" spans="1:7" x14ac:dyDescent="0.25">
      <c r="A71" s="9" t="s">
        <v>123</v>
      </c>
      <c r="B71" s="9" t="s">
        <v>107</v>
      </c>
      <c r="C71" s="9" t="s">
        <v>107</v>
      </c>
      <c r="D71" s="9" t="s">
        <v>108</v>
      </c>
      <c r="E71" s="9" t="s">
        <v>164</v>
      </c>
      <c r="F71" s="4" t="s">
        <v>107</v>
      </c>
      <c r="G71" s="9">
        <v>9604367</v>
      </c>
    </row>
    <row r="72" spans="1:7" x14ac:dyDescent="0.25">
      <c r="A72" s="9" t="s">
        <v>168</v>
      </c>
      <c r="B72" s="9" t="s">
        <v>107</v>
      </c>
      <c r="C72" s="9" t="s">
        <v>107</v>
      </c>
      <c r="D72" s="9" t="s">
        <v>108</v>
      </c>
      <c r="E72" s="9" t="s">
        <v>164</v>
      </c>
      <c r="F72" s="4" t="s">
        <v>107</v>
      </c>
      <c r="G72" s="9">
        <v>9604367</v>
      </c>
    </row>
    <row r="73" spans="1:7" x14ac:dyDescent="0.25">
      <c r="A73" s="9" t="s">
        <v>169</v>
      </c>
      <c r="B73" s="9" t="s">
        <v>47</v>
      </c>
      <c r="C73" s="9" t="s">
        <v>47</v>
      </c>
      <c r="D73" s="9" t="s">
        <v>48</v>
      </c>
      <c r="E73" s="9" t="s">
        <v>126</v>
      </c>
      <c r="F73" s="4" t="s">
        <v>47</v>
      </c>
      <c r="G73" s="9">
        <v>2377152</v>
      </c>
    </row>
    <row r="74" spans="1:7" x14ac:dyDescent="0.25">
      <c r="A74" s="9" t="s">
        <v>124</v>
      </c>
      <c r="B74" s="9" t="s">
        <v>125</v>
      </c>
      <c r="C74" s="9" t="s">
        <v>125</v>
      </c>
      <c r="D74" s="9" t="s">
        <v>125</v>
      </c>
      <c r="E74" s="9" t="s">
        <v>128</v>
      </c>
      <c r="F74" s="8" t="s">
        <v>157</v>
      </c>
      <c r="G74" s="8">
        <v>2443113</v>
      </c>
    </row>
    <row r="77" spans="1:7" x14ac:dyDescent="0.25">
      <c r="D77" s="3" t="s">
        <v>130</v>
      </c>
      <c r="E77" s="4">
        <f t="array" ref="E77">SUM(1/COUNTIF(G2:G74,G2:G74))</f>
        <v>29.000000000000021</v>
      </c>
    </row>
    <row r="78" spans="1:7" x14ac:dyDescent="0.25">
      <c r="D78" s="3" t="s">
        <v>131</v>
      </c>
      <c r="E78" s="4">
        <f>COUNTIF(H2:H74,"PCB*")</f>
        <v>50</v>
      </c>
    </row>
    <row r="79" spans="1:7" x14ac:dyDescent="0.25">
      <c r="D79" s="3" t="s">
        <v>132</v>
      </c>
      <c r="E79" s="4">
        <f>COUNTBLANK(H2:H74)</f>
        <v>23</v>
      </c>
    </row>
    <row r="80" spans="1:7" x14ac:dyDescent="0.25">
      <c r="D80" s="3" t="s">
        <v>133</v>
      </c>
      <c r="E80" s="4">
        <f>SUM(E78:E79)</f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BOM!SwitchBoard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2015-10-07T15:20:19Z</dcterms:modified>
</cp:coreProperties>
</file>