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01"/>
  <workbookPr showInkAnnotation="0" autoCompressPictures="0"/>
  <mc:AlternateContent xmlns:mc="http://schemas.openxmlformats.org/markup-compatibility/2006">
    <mc:Choice Requires="x15">
      <x15ac:absPath xmlns:x15ac="http://schemas.microsoft.com/office/spreadsheetml/2010/11/ac" url="https://shared.eiti.org/Shared Documents/Not country-specific/Summary data template/Norway/"/>
    </mc:Choice>
  </mc:AlternateContent>
  <bookViews>
    <workbookView xWindow="0" yWindow="460" windowWidth="27160" windowHeight="25440" tabRatio="500" activeTab="3"/>
  </bookViews>
  <sheets>
    <sheet name="Introduction" sheetId="6" r:id="rId1"/>
    <sheet name="1. About" sheetId="2" r:id="rId2"/>
    <sheet name="2. Contextual" sheetId="3" r:id="rId3"/>
    <sheet name="3. Revenues" sheetId="10" r:id="rId4"/>
    <sheet name="Changelog" sheetId="11" state="hidden" r:id="rId5"/>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2" i="3" l="1"/>
  <c r="D13" i="3"/>
  <c r="D14" i="3"/>
  <c r="D11" i="3"/>
  <c r="BC9" i="10"/>
  <c r="H51" i="10"/>
  <c r="H52" i="10"/>
  <c r="H53" i="10"/>
  <c r="H54" i="10"/>
  <c r="BP9"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10" i="10"/>
  <c r="H11" i="10"/>
  <c r="H12" i="10"/>
  <c r="O9" i="10"/>
  <c r="P9" i="10"/>
  <c r="Q9" i="10"/>
  <c r="R9" i="10"/>
  <c r="S9" i="10"/>
  <c r="T9" i="10"/>
  <c r="U9" i="10"/>
  <c r="V9" i="10"/>
  <c r="W9" i="10"/>
  <c r="X9" i="10"/>
  <c r="Y9" i="10"/>
  <c r="Z9" i="10"/>
  <c r="AA9" i="10"/>
  <c r="AB9" i="10"/>
  <c r="AC9" i="10"/>
  <c r="AD9" i="10"/>
  <c r="AE9" i="10"/>
  <c r="AF9" i="10"/>
  <c r="AG9" i="10"/>
  <c r="AH9" i="10"/>
  <c r="AI9" i="10"/>
  <c r="AJ9" i="10"/>
  <c r="AK9" i="10"/>
  <c r="AL9" i="10"/>
  <c r="AM9" i="10"/>
  <c r="AN9" i="10"/>
  <c r="AO9" i="10"/>
  <c r="AP9" i="10"/>
  <c r="AQ9" i="10"/>
  <c r="AR9" i="10"/>
  <c r="AS9" i="10"/>
  <c r="AT9" i="10"/>
  <c r="AU9" i="10"/>
  <c r="AV9" i="10"/>
  <c r="AW9" i="10"/>
  <c r="AX9" i="10"/>
  <c r="AY9" i="10"/>
  <c r="AZ9" i="10"/>
  <c r="BA9" i="10"/>
  <c r="BB9" i="10"/>
  <c r="BD9" i="10"/>
  <c r="BE9" i="10"/>
  <c r="BF9" i="10"/>
  <c r="BG9" i="10"/>
  <c r="BH9" i="10"/>
  <c r="BI9" i="10"/>
  <c r="BJ9" i="10"/>
  <c r="BK9" i="10"/>
  <c r="BL9" i="10"/>
  <c r="BM9" i="10"/>
  <c r="BN9" i="10"/>
  <c r="BO9" i="10"/>
  <c r="BQ9" i="10"/>
  <c r="BR9" i="10"/>
  <c r="BS9" i="10"/>
  <c r="BT9" i="10"/>
  <c r="BU9" i="10"/>
  <c r="BV9" i="10"/>
  <c r="BW9" i="10"/>
  <c r="BX9" i="10"/>
  <c r="BY9" i="10"/>
  <c r="D2" i="3"/>
  <c r="G57" i="10"/>
  <c r="N9" i="10"/>
  <c r="M9" i="10"/>
  <c r="L9" i="10"/>
  <c r="K9" i="10"/>
  <c r="J9" i="10"/>
  <c r="I9" i="10"/>
  <c r="H57" i="10"/>
</calcChain>
</file>

<file path=xl/sharedStrings.xml><?xml version="1.0" encoding="utf-8"?>
<sst xmlns="http://schemas.openxmlformats.org/spreadsheetml/2006/main" count="447" uniqueCount="336">
  <si>
    <t>Other revenue</t>
  </si>
  <si>
    <t>Commodities</t>
  </si>
  <si>
    <t>4Sea Energy AS</t>
  </si>
  <si>
    <t>Name of revenue stream in country</t>
  </si>
  <si>
    <t>BP Norge AS</t>
  </si>
  <si>
    <t>Brigde Energy Norge AS</t>
  </si>
  <si>
    <t>Capricorn Norge AS</t>
  </si>
  <si>
    <t>Concedo ASA</t>
  </si>
  <si>
    <t>Det Norske Oljeselskap ASA</t>
  </si>
  <si>
    <t>E.ON E&amp;P Norge AS</t>
  </si>
  <si>
    <t>Edison International Norway Branch NUF</t>
  </si>
  <si>
    <t>Explora Petroleum AS</t>
  </si>
  <si>
    <t>Faroe Petroleum Norge AS</t>
  </si>
  <si>
    <t>Fortis Petroleum Norway AS</t>
  </si>
  <si>
    <t>Lukoil Oil Company</t>
  </si>
  <si>
    <t>Maersk Oil Norway AS</t>
  </si>
  <si>
    <t>Nexen Exploration Norge AS</t>
  </si>
  <si>
    <t>North Energy ASA</t>
  </si>
  <si>
    <t>Norwegian Energy Company ASA</t>
  </si>
  <si>
    <t>OMV(Norge) AS</t>
  </si>
  <si>
    <t>Petrolia Norway AS</t>
  </si>
  <si>
    <t>Premier Oil Norge AS</t>
  </si>
  <si>
    <t>Repsol Exploration Norge AS</t>
  </si>
  <si>
    <t>Rocksource ASA</t>
  </si>
  <si>
    <t>Skagen 44 AS</t>
  </si>
  <si>
    <t>Skeie Energy AS</t>
  </si>
  <si>
    <t>Statoil ASA</t>
  </si>
  <si>
    <t>Suncor Energy Norge AS</t>
  </si>
  <si>
    <t>Svenska Petroleum Exploration AS</t>
  </si>
  <si>
    <t>Talisman Energy Norge AS</t>
  </si>
  <si>
    <t>Tullow Oil (Bream) Norge AS</t>
  </si>
  <si>
    <t>Tullow Oil Norge AS</t>
  </si>
  <si>
    <t>VNG Norge AS</t>
  </si>
  <si>
    <t>Wintershall Norge AS</t>
  </si>
  <si>
    <t>Subtotals</t>
  </si>
  <si>
    <t>Legal name</t>
  </si>
  <si>
    <t>Identification #</t>
  </si>
  <si>
    <t>Start Date</t>
  </si>
  <si>
    <t>End Date</t>
  </si>
  <si>
    <t>Oil</t>
  </si>
  <si>
    <t>Gas</t>
  </si>
  <si>
    <t>Mining</t>
  </si>
  <si>
    <t>Other</t>
  </si>
  <si>
    <t>&lt;text&gt;</t>
  </si>
  <si>
    <t>&lt;URL&gt;</t>
  </si>
  <si>
    <t>Other file, link</t>
  </si>
  <si>
    <t>By Revenue Stream</t>
  </si>
  <si>
    <t>By Company</t>
  </si>
  <si>
    <t>Entry</t>
  </si>
  <si>
    <t>Contextual information</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</si>
  <si>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</si>
  <si>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</si>
  <si>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</si>
  <si>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</si>
  <si>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</si>
  <si>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</si>
  <si>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</si>
  <si>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</si>
  <si>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</si>
  <si>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</si>
  <si>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</si>
  <si>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</si>
  <si>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</si>
  <si>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</si>
  <si>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</si>
  <si>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</si>
  <si>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</si>
  <si>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</si>
  <si>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</si>
  <si>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</si>
  <si>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</si>
  <si>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</si>
  <si>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</si>
  <si>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Norges Bank</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</si>
  <si>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</si>
  <si>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</si>
  <si>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</si>
  <si>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</si>
  <si>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</si>
  <si>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</si>
  <si>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</si>
  <si>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</si>
  <si>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</si>
  <si>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</si>
  <si>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</si>
  <si>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</si>
  <si>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</si>
  <si>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</si>
  <si>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</si>
  <si>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</si>
  <si>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</si>
  <si>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</si>
  <si>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</si>
  <si>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</si>
  <si>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</si>
  <si>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</si>
  <si>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</si>
  <si>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</si>
  <si>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</si>
  <si>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</si>
  <si>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</si>
  <si>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</si>
  <si>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</si>
  <si>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</si>
  <si>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</si>
  <si>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</si>
  <si>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</si>
  <si>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</si>
  <si>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</si>
  <si>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</si>
  <si>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</si>
  <si>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</si>
  <si>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</si>
  <si>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</si>
  <si>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</si>
  <si>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</si>
  <si>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</si>
  <si>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</si>
  <si>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</si>
  <si>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</si>
  <si>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</si>
  <si>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</si>
  <si>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</si>
  <si>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</si>
  <si>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</si>
  <si>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</si>
  <si>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</si>
  <si>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</si>
  <si>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</si>
  <si>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</si>
  <si>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</si>
  <si>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</si>
  <si>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</si>
  <si>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</si>
  <si>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</si>
  <si>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</si>
  <si>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</si>
  <si>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</si>
  <si>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</si>
  <si>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</si>
  <si>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</si>
  <si>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</si>
  <si>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</si>
  <si>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</si>
  <si>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</si>
  <si>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</si>
  <si>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</si>
  <si>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</si>
  <si>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</si>
  <si>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</si>
  <si>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</si>
  <si>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</si>
  <si>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</si>
  <si>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</si>
  <si>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</si>
  <si>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</si>
  <si>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</si>
  <si>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</si>
  <si>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</si>
  <si>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</si>
  <si>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</si>
  <si>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</si>
  <si>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</si>
  <si>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</si>
  <si>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</si>
  <si>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</si>
  <si>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</si>
  <si>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</si>
  <si>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</si>
  <si>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Registry 2</t>
  </si>
  <si>
    <t>ISO currency code</t>
  </si>
  <si>
    <t>&lt;URL, or reference to section in EITI Report&gt;</t>
  </si>
  <si>
    <t>Publicly available registry of contracts</t>
  </si>
  <si>
    <t>Add/remove rows as necessary, per registry</t>
  </si>
  <si>
    <t>&lt;reference to section in EITI Report&gt;</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</si>
  <si>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</si>
  <si>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</si>
  <si>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</si>
  <si>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</si>
  <si>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</si>
  <si>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</si>
  <si>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</si>
  <si>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</si>
  <si>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Oil, volume</t>
  </si>
  <si>
    <t>Gas,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</si>
  <si>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</si>
  <si>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</si>
  <si>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</si>
  <si>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</si>
  <si>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</si>
  <si>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</si>
  <si>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</si>
  <si>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</si>
  <si>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</si>
  <si>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</si>
  <si>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</si>
  <si>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</si>
  <si>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</si>
  <si>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</si>
  <si>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</si>
  <si>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</si>
  <si>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</si>
  <si>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</si>
  <si>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</si>
  <si>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</si>
  <si>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</si>
  <si>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</si>
  <si>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</si>
  <si>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</si>
  <si>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</si>
  <si>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</si>
  <si>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</si>
  <si>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</si>
  <si>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</si>
  <si>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</si>
  <si>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</si>
  <si>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</si>
  <si>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</si>
  <si>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</si>
  <si>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</si>
  <si>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</si>
  <si>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</si>
  <si>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</si>
  <si>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</si>
  <si>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</si>
  <si>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(examples provided)</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</si>
  <si>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</si>
  <si>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</si>
  <si>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</si>
  <si>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</si>
  <si>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</si>
  <si>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</si>
  <si>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</si>
  <si>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</si>
  <si>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</si>
  <si>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</si>
  <si>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</si>
  <si>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</si>
  <si>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</si>
  <si>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</si>
  <si>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</si>
  <si>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</si>
  <si>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</si>
  <si>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 xml:space="preserve">Revenues not classified </t>
  </si>
  <si>
    <t>15E</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</si>
  <si>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</si>
  <si>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</si>
  <si>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</si>
  <si>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</si>
  <si>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</si>
  <si>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Norway</t>
  </si>
  <si>
    <t>Deloitte</t>
  </si>
  <si>
    <t>Yes</t>
  </si>
  <si>
    <t>No</t>
  </si>
  <si>
    <t>NOK</t>
  </si>
  <si>
    <t>Not applicable</t>
  </si>
  <si>
    <t>Anders Tunold Kråkenes</t>
  </si>
  <si>
    <t>EITI</t>
  </si>
  <si>
    <t>akrakenes@eiti.org</t>
  </si>
  <si>
    <t>EITI Report</t>
  </si>
  <si>
    <t>Section 5.2</t>
  </si>
  <si>
    <t>Public register of licences, oil</t>
  </si>
  <si>
    <t>Public register of licences, mining</t>
  </si>
  <si>
    <t>http://factpages.npd.no/factpages/Default.aspx?culture=en</t>
  </si>
  <si>
    <t>NPD FactPages</t>
  </si>
  <si>
    <t>Partially</t>
  </si>
  <si>
    <t>Total volume sold, dry gas</t>
  </si>
  <si>
    <t>Total volume sold, Oil, NGL, condensate</t>
  </si>
  <si>
    <t>Sm3 o.e.</t>
  </si>
  <si>
    <t>Total revenue received, oil, NGL, condensate</t>
  </si>
  <si>
    <t>Total revenue received, gas</t>
  </si>
  <si>
    <t>Section 2.9.1</t>
  </si>
  <si>
    <t>Included and reconciled</t>
  </si>
  <si>
    <t>Not included</t>
  </si>
  <si>
    <t>Selskapsskatt (Corporate Income Tax)</t>
  </si>
  <si>
    <t>Included not reconciled</t>
  </si>
  <si>
    <t>Arealavgift (Arae fee)</t>
  </si>
  <si>
    <t>Utbytte fra Statoil (Dividends from Statoil)</t>
  </si>
  <si>
    <t>CO2-avgift (CO2 tax)</t>
  </si>
  <si>
    <t>NOx-avgift (NOx tax)</t>
  </si>
  <si>
    <t>The Norwegian Petroleum Directorate</t>
  </si>
  <si>
    <t>The Petroleum Tax Office</t>
  </si>
  <si>
    <t>Directorate of Customs and Excise</t>
  </si>
  <si>
    <t>Statens direkte økonomiske engasjement (State Direct Financial Investment)</t>
  </si>
  <si>
    <t>http://www.eiti.no/files/2014/12/2012_Eiti_petroleumsrapport_engelsk_elektronisk.pdf</t>
  </si>
  <si>
    <t>http://www.eiti.no/files/2015/02/2012_EITI_datagrunnlag_norsk.xlsx</t>
  </si>
  <si>
    <t>Not in 2012, but found in 2013 report</t>
  </si>
  <si>
    <t>http://www.statsbudsjettet.no/Statsbudsjettet-2014/Dokumenter1/Budsjettdokumenter/Nasjonalbudsjettet-2010/Meld-St-1/Vedlegg-og-registre/Vedlegg-2-Historiske-tabeller-og-detaljerte-anslagstall/</t>
  </si>
  <si>
    <t>https://www.regjeringen.no/no/dokumenter/Meld-St-1-20142015/id2005410/</t>
  </si>
  <si>
    <t>not in 2012, but found in 2013 report</t>
  </si>
  <si>
    <t>http://www.norskpetroleum.no/en/production/production-of-oil-and-gas/</t>
  </si>
  <si>
    <t>Condensate, volume</t>
  </si>
  <si>
    <t>NGL, volume</t>
  </si>
  <si>
    <t>Sm3</t>
  </si>
  <si>
    <t>State Accounts 2012</t>
  </si>
  <si>
    <t>Not available</t>
  </si>
  <si>
    <t>https://www.regjeringen.no/no/dokumenter/meld-st-3-20122013/id724016/</t>
  </si>
  <si>
    <t>3.3.6 and 3.3.7</t>
  </si>
  <si>
    <t>A/S Norske Shell</t>
  </si>
  <si>
    <t>Bayerngas Norge AS</t>
  </si>
  <si>
    <t>Bayerngas Produksjon Norge AS</t>
  </si>
  <si>
    <t>BG Norge AS</t>
  </si>
  <si>
    <t>Centrica Energi NUF</t>
  </si>
  <si>
    <t>Chevron Norge AS</t>
  </si>
  <si>
    <t>ConocoPhillips Skandinavia AS</t>
  </si>
  <si>
    <t>Core Energy AS</t>
  </si>
  <si>
    <t>Dana Petroleum Norway AS2)</t>
  </si>
  <si>
    <t>DONG E&amp;P Norge AS</t>
  </si>
  <si>
    <t>E&amp;P Holding AS</t>
  </si>
  <si>
    <t>Eni Norge AS</t>
  </si>
  <si>
    <t>EnQuest Norge AS</t>
  </si>
  <si>
    <t>Enterprise Oil Norge AS</t>
  </si>
  <si>
    <t>ExxonMobil Expl. and Prod. Norway AS2)</t>
  </si>
  <si>
    <t>Front Exploration AS</t>
  </si>
  <si>
    <t>GDF SUEZ E&amp;P Norge AS</t>
  </si>
  <si>
    <t>Hess Norge AS</t>
  </si>
  <si>
    <t>Idemitsu Petroleum Norge AS</t>
  </si>
  <si>
    <t>Infragas Norge AS</t>
  </si>
  <si>
    <t>Lotos Expl. and Prod.  Norge AS</t>
  </si>
  <si>
    <t>Lundin Norway AS</t>
  </si>
  <si>
    <t>Marathon Oil Norge AS</t>
  </si>
  <si>
    <t>Njord Gas Infrastructure AS</t>
  </si>
  <si>
    <t>Noreco Norway AS</t>
  </si>
  <si>
    <t>Norpipe Oil AS</t>
  </si>
  <si>
    <t>Norsea Gas AS</t>
  </si>
  <si>
    <t>Norske AEDC AS</t>
  </si>
  <si>
    <t>Petoro AS</t>
  </si>
  <si>
    <t>PGNiG Norway AS</t>
  </si>
  <si>
    <t>Repsol Exploración SA</t>
  </si>
  <si>
    <t xml:space="preserve">RN Nordic Oil AS  </t>
  </si>
  <si>
    <t>RWE-DEA Norge AS</t>
  </si>
  <si>
    <t>Silex Gas Norway AS</t>
  </si>
  <si>
    <t>Solveig Gas Norway AS</t>
  </si>
  <si>
    <t>Stratum Energy AS</t>
  </si>
  <si>
    <t>Total E &amp; P Norge AS</t>
  </si>
  <si>
    <t>Valiant Petroleum Norge AS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</si>
</sst>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 #,##0_-;_-* &quot;-&quot;_-;_-@_-"/>
    <numFmt numFmtId="43" formatCode="_-* #,##0.00_-;\-* #,##0.00_-;_-* &quot;-&quot;??_-;_-@_-"/>
    <numFmt numFmtId="164" formatCode="yyyy\-mm\-dd;@"/>
    <numFmt numFmtId="165" formatCode="_ * #,##0.00_ ;_ * \-#,##0.00_ ;_ * &quot;-&quot;??_ ;_ @_ "/>
    <numFmt numFmtId="166" formatCode="#,##0_ ;[Red]\-#,##0\ "/>
  </numFmts>
  <fonts count="39" x14ac:knownFonts="1">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sz val="12"/>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2"/>
      <color theme="1"/>
      <name val="Calibri"/>
      <family val="2"/>
      <scheme val="minor"/>
    </font>
    <font>
      <i/>
      <sz val="10"/>
      <color theme="1"/>
      <name val="Calibri"/>
      <family val="2"/>
    </font>
    <font>
      <sz val="10"/>
      <color theme="1"/>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41">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diagonal/>
    </border>
    <border>
      <left style="thin">
        <color rgb="FF92D050"/>
      </left>
      <right style="thin">
        <color rgb="FF92D050"/>
      </right>
      <top style="thin">
        <color rgb="FF92D050"/>
      </top>
      <bottom style="thin">
        <color rgb="FF92D050"/>
      </bottom>
      <diagonal/>
    </border>
  </borders>
  <cellStyleXfs count="33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9" fillId="13" borderId="23"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8" fillId="0" borderId="0"/>
    <xf numFmtId="165" fontId="38" fillId="0" borderId="0" applyFont="0" applyFill="0" applyBorder="0" applyAlignment="0" applyProtection="0"/>
  </cellStyleXfs>
  <cellXfs count="182">
    <xf numFmtId="0" fontId="0" fillId="0" borderId="0" xfId="0"/>
    <xf numFmtId="0" fontId="2" fillId="0" borderId="0" xfId="0" applyFont="1"/>
    <xf numFmtId="0" fontId="2" fillId="2" borderId="1" xfId="0" applyFont="1" applyFill="1" applyBorder="1" applyAlignment="1">
      <alignment vertical="top" wrapText="1"/>
    </xf>
    <xf numFmtId="0" fontId="2" fillId="0" borderId="0" xfId="0" applyFont="1" applyAlignment="1">
      <alignment vertical="top"/>
    </xf>
    <xf numFmtId="0" fontId="2" fillId="0" borderId="0" xfId="0" applyFont="1" applyBorder="1"/>
    <xf numFmtId="0" fontId="2" fillId="0" borderId="9" xfId="0" applyFont="1" applyBorder="1"/>
    <xf numFmtId="0" fontId="2" fillId="0" borderId="7" xfId="0" applyFont="1" applyBorder="1" applyAlignment="1">
      <alignment vertical="center" wrapText="1"/>
    </xf>
    <xf numFmtId="0" fontId="4" fillId="0" borderId="7" xfId="0" applyFont="1" applyBorder="1" applyAlignment="1">
      <alignment vertical="center" wrapText="1"/>
    </xf>
    <xf numFmtId="0" fontId="2" fillId="0" borderId="12" xfId="0" applyFont="1" applyBorder="1" applyAlignment="1">
      <alignment vertical="center" wrapText="1"/>
    </xf>
    <xf numFmtId="0" fontId="3" fillId="0" borderId="2" xfId="0" applyFont="1" applyBorder="1" applyAlignment="1">
      <alignment horizontal="right"/>
    </xf>
    <xf numFmtId="0" fontId="3" fillId="0" borderId="8" xfId="0" applyFont="1" applyBorder="1" applyAlignment="1">
      <alignment horizontal="right"/>
    </xf>
    <xf numFmtId="0" fontId="2" fillId="0" borderId="0" xfId="0" applyFont="1" applyAlignment="1">
      <alignment horizontal="right"/>
    </xf>
    <xf numFmtId="0" fontId="2" fillId="0" borderId="4" xfId="0" applyFont="1" applyBorder="1"/>
    <xf numFmtId="0" fontId="9" fillId="0" borderId="3" xfId="0" applyFont="1" applyBorder="1"/>
    <xf numFmtId="0" fontId="3" fillId="0" borderId="2" xfId="0" applyFont="1" applyBorder="1" applyAlignment="1">
      <alignment horizontal="right" wrapText="1"/>
    </xf>
    <xf numFmtId="0" fontId="4" fillId="0" borderId="4" xfId="0" applyFont="1" applyBorder="1"/>
    <xf numFmtId="0" fontId="11"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1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7" fillId="3" borderId="11" xfId="27" applyFont="1" applyBorder="1" applyAlignment="1">
      <alignment vertical="center" wrapText="1"/>
    </xf>
    <xf numFmtId="0" fontId="2" fillId="0" borderId="0" xfId="0" applyFont="1" applyBorder="1" applyAlignment="1">
      <alignment vertical="top" wrapText="1"/>
    </xf>
    <xf numFmtId="0" fontId="4" fillId="0" borderId="0" xfId="0" applyFont="1" applyBorder="1" applyAlignment="1">
      <alignment vertical="top" wrapText="1"/>
    </xf>
    <xf numFmtId="0" fontId="2" fillId="0" borderId="5" xfId="0" applyFont="1" applyBorder="1" applyAlignment="1">
      <alignment vertical="top" wrapText="1"/>
    </xf>
    <xf numFmtId="0" fontId="3" fillId="0" borderId="8" xfId="0" applyFont="1" applyBorder="1" applyAlignment="1">
      <alignment vertical="top"/>
    </xf>
    <xf numFmtId="0" fontId="3" fillId="0" borderId="10" xfId="0" applyFont="1" applyBorder="1" applyAlignment="1">
      <alignment vertical="center" wrapText="1"/>
    </xf>
    <xf numFmtId="0" fontId="3" fillId="0" borderId="8" xfId="0" applyFont="1" applyBorder="1" applyAlignment="1">
      <alignment vertical="center" wrapText="1"/>
    </xf>
    <xf numFmtId="3" fontId="10" fillId="0" borderId="9" xfId="0" applyNumberFormat="1" applyFont="1" applyBorder="1"/>
    <xf numFmtId="0" fontId="4" fillId="0" borderId="10" xfId="0" applyFont="1" applyBorder="1" applyAlignment="1">
      <alignment horizontal="right"/>
    </xf>
    <xf numFmtId="3" fontId="4" fillId="0" borderId="7" xfId="0" applyNumberFormat="1" applyFont="1" applyBorder="1" applyAlignment="1">
      <alignment vertical="center" wrapText="1"/>
    </xf>
    <xf numFmtId="0" fontId="0" fillId="10" borderId="0" xfId="0" applyFill="1" applyBorder="1" applyAlignment="1">
      <alignment wrapText="1"/>
    </xf>
    <xf numFmtId="0" fontId="2" fillId="10" borderId="0" xfId="0" applyFont="1" applyFill="1" applyBorder="1"/>
    <xf numFmtId="0" fontId="24" fillId="10" borderId="0" xfId="0" applyFont="1" applyFill="1"/>
    <xf numFmtId="0" fontId="2" fillId="10" borderId="9" xfId="0" applyFont="1" applyFill="1" applyBorder="1"/>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2" fillId="0" borderId="1" xfId="0" applyFont="1" applyFill="1" applyBorder="1" applyAlignment="1">
      <alignment vertical="center" wrapText="1"/>
    </xf>
    <xf numFmtId="0" fontId="2" fillId="2" borderId="2" xfId="0" applyFont="1" applyFill="1" applyBorder="1" applyAlignment="1">
      <alignment horizontal="left" vertical="top" wrapText="1"/>
    </xf>
    <xf numFmtId="0" fontId="2" fillId="2" borderId="2" xfId="0" applyFont="1" applyFill="1" applyBorder="1" applyAlignment="1">
      <alignment horizontal="left" vertical="top"/>
    </xf>
    <xf numFmtId="0" fontId="3" fillId="2" borderId="2" xfId="0" applyFont="1" applyFill="1" applyBorder="1" applyAlignment="1">
      <alignment horizontal="left" vertical="top"/>
    </xf>
    <xf numFmtId="0" fontId="25" fillId="2" borderId="2" xfId="0" applyFont="1" applyFill="1" applyBorder="1" applyAlignment="1">
      <alignment horizontal="left" vertical="top" wrapText="1"/>
    </xf>
    <xf numFmtId="0" fontId="25" fillId="0" borderId="0" xfId="0" applyFont="1" applyBorder="1" applyAlignment="1">
      <alignment vertical="top" wrapText="1"/>
    </xf>
    <xf numFmtId="0" fontId="26" fillId="2" borderId="2" xfId="0" applyFont="1" applyFill="1" applyBorder="1" applyAlignment="1">
      <alignment horizontal="left" vertical="top" wrapText="1"/>
    </xf>
    <xf numFmtId="0" fontId="26" fillId="0" borderId="0" xfId="0" applyFont="1" applyBorder="1" applyAlignment="1">
      <alignment vertical="top" wrapText="1"/>
    </xf>
    <xf numFmtId="0" fontId="25" fillId="2" borderId="2" xfId="0" applyFont="1" applyFill="1" applyBorder="1" applyAlignment="1">
      <alignment horizontal="left" vertical="top"/>
    </xf>
    <xf numFmtId="0" fontId="26" fillId="2" borderId="2" xfId="0" applyFont="1" applyFill="1" applyBorder="1" applyAlignment="1">
      <alignment horizontal="left" vertical="top"/>
    </xf>
    <xf numFmtId="0" fontId="9" fillId="0" borderId="0" xfId="0" applyFont="1" applyAlignment="1">
      <alignment vertical="top"/>
    </xf>
    <xf numFmtId="0" fontId="28" fillId="0" borderId="0" xfId="0" applyFont="1" applyAlignment="1"/>
    <xf numFmtId="0" fontId="27" fillId="0" borderId="0" xfId="0" applyFont="1" applyAlignment="1">
      <alignment vertical="top"/>
    </xf>
    <xf numFmtId="0" fontId="27" fillId="0" borderId="2" xfId="0" applyFont="1" applyBorder="1"/>
    <xf numFmtId="0" fontId="3" fillId="0" borderId="9" xfId="0" applyFont="1" applyBorder="1" applyAlignment="1">
      <alignment vertical="center" wrapText="1"/>
    </xf>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2" fillId="0" borderId="9" xfId="0" applyFont="1" applyFill="1" applyBorder="1" applyAlignment="1">
      <alignment vertical="center" wrapText="1"/>
    </xf>
    <xf numFmtId="0" fontId="3" fillId="12" borderId="0" xfId="0" applyFont="1" applyFill="1" applyAlignment="1">
      <alignment horizontal="right"/>
    </xf>
    <xf numFmtId="0" fontId="3" fillId="12" borderId="0" xfId="0" applyFont="1" applyFill="1"/>
    <xf numFmtId="3" fontId="3" fillId="12" borderId="0" xfId="0" applyNumberFormat="1" applyFont="1" applyFill="1"/>
    <xf numFmtId="3" fontId="2" fillId="0" borderId="7" xfId="245" applyNumberFormat="1" applyFont="1" applyFill="1" applyBorder="1" applyAlignment="1">
      <alignment vertical="center" wrapText="1"/>
    </xf>
    <xf numFmtId="3" fontId="2" fillId="0" borderId="7" xfId="245" applyNumberFormat="1" applyFont="1" applyBorder="1" applyAlignment="1">
      <alignment vertical="center" wrapText="1"/>
    </xf>
    <xf numFmtId="3" fontId="3" fillId="0" borderId="7" xfId="245" applyNumberFormat="1" applyFont="1" applyFill="1" applyBorder="1" applyAlignment="1">
      <alignment vertical="center" wrapText="1"/>
    </xf>
    <xf numFmtId="3" fontId="2" fillId="0" borderId="10" xfId="245" applyNumberFormat="1" applyFont="1" applyFill="1" applyBorder="1" applyAlignment="1">
      <alignment vertical="center" wrapText="1"/>
    </xf>
    <xf numFmtId="3" fontId="2" fillId="0" borderId="0" xfId="245" applyNumberFormat="1" applyFont="1" applyFill="1" applyBorder="1" applyAlignment="1">
      <alignment vertical="center" wrapText="1"/>
    </xf>
    <xf numFmtId="0" fontId="9" fillId="0" borderId="21" xfId="0" applyFont="1" applyBorder="1"/>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31" fillId="13" borderId="23" xfId="320" applyFont="1" applyAlignment="1">
      <alignment horizontal="left" vertical="center" wrapText="1"/>
    </xf>
    <xf numFmtId="0" fontId="31" fillId="13" borderId="24" xfId="320" applyFont="1" applyBorder="1" applyAlignment="1">
      <alignment horizontal="left" vertical="center" wrapText="1"/>
    </xf>
    <xf numFmtId="0" fontId="21" fillId="0" borderId="0" xfId="0" applyFont="1" applyFill="1" applyAlignment="1">
      <alignment vertical="center"/>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5" xfId="0" applyFont="1" applyBorder="1" applyAlignment="1">
      <alignment vertical="center" wrapText="1"/>
    </xf>
    <xf numFmtId="0" fontId="34" fillId="0" borderId="0" xfId="0" applyFont="1" applyAlignment="1">
      <alignment vertical="center" wrapText="1"/>
    </xf>
    <xf numFmtId="0" fontId="35" fillId="0" borderId="0" xfId="0" applyFont="1"/>
    <xf numFmtId="0" fontId="11" fillId="0" borderId="0" xfId="0" applyFont="1" applyAlignment="1">
      <alignment horizontal="left" vertical="center" wrapText="1"/>
    </xf>
    <xf numFmtId="0" fontId="11" fillId="4" borderId="36" xfId="0" applyFont="1" applyFill="1" applyBorder="1" applyAlignment="1">
      <alignment horizontal="left" vertical="center"/>
    </xf>
    <xf numFmtId="0" fontId="11" fillId="4" borderId="31" xfId="0" applyFont="1" applyFill="1" applyBorder="1" applyAlignment="1">
      <alignment horizontal="left" vertical="center"/>
    </xf>
    <xf numFmtId="0" fontId="3" fillId="0" borderId="0" xfId="0" applyFont="1" applyBorder="1" applyAlignment="1">
      <alignment vertical="top" wrapText="1"/>
    </xf>
    <xf numFmtId="0" fontId="12" fillId="0" borderId="0" xfId="0" applyFont="1" applyAlignment="1">
      <alignment vertical="center"/>
    </xf>
    <xf numFmtId="0" fontId="18" fillId="0" borderId="0" xfId="0" applyFont="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4" borderId="13" xfId="0" applyFont="1" applyFill="1" applyBorder="1" applyAlignment="1">
      <alignment horizontal="left" vertical="center" wrapText="1"/>
    </xf>
    <xf numFmtId="0" fontId="11" fillId="0" borderId="4" xfId="0" applyFont="1" applyBorder="1" applyAlignment="1">
      <alignment vertical="center"/>
    </xf>
    <xf numFmtId="164" fontId="11" fillId="4" borderId="15" xfId="0" applyNumberFormat="1" applyFont="1" applyFill="1" applyBorder="1" applyAlignment="1">
      <alignment horizontal="left" vertical="center" wrapText="1"/>
    </xf>
    <xf numFmtId="0" fontId="11" fillId="0" borderId="0" xfId="0" applyFont="1" applyAlignment="1">
      <alignment vertical="center"/>
    </xf>
    <xf numFmtId="0" fontId="11" fillId="0" borderId="9" xfId="0" applyFont="1" applyBorder="1" applyAlignment="1">
      <alignment vertical="center"/>
    </xf>
    <xf numFmtId="0" fontId="11" fillId="4" borderId="15" xfId="0" applyFont="1" applyFill="1" applyBorder="1" applyAlignment="1">
      <alignment horizontal="left" vertical="center" wrapText="1"/>
    </xf>
    <xf numFmtId="0" fontId="14" fillId="0" borderId="0" xfId="0" applyFont="1" applyBorder="1" applyAlignment="1">
      <alignment vertical="center"/>
    </xf>
    <xf numFmtId="0" fontId="11" fillId="0" borderId="0" xfId="0" applyFont="1" applyBorder="1" applyAlignment="1">
      <alignment vertical="center"/>
    </xf>
    <xf numFmtId="0" fontId="11" fillId="5" borderId="15" xfId="0" applyFont="1" applyFill="1" applyBorder="1" applyAlignment="1">
      <alignment horizontal="left" vertical="center" wrapText="1"/>
    </xf>
    <xf numFmtId="0" fontId="11" fillId="4" borderId="16" xfId="0" applyFont="1" applyFill="1" applyBorder="1" applyAlignment="1">
      <alignment horizontal="left" vertical="center" wrapText="1"/>
    </xf>
    <xf numFmtId="0" fontId="11" fillId="10" borderId="15" xfId="0" applyFont="1" applyFill="1" applyBorder="1" applyAlignment="1">
      <alignment horizontal="left" vertical="center" wrapText="1"/>
    </xf>
    <xf numFmtId="0" fontId="11" fillId="10" borderId="18" xfId="0" applyFont="1" applyFill="1" applyBorder="1" applyAlignment="1">
      <alignment horizontal="left" vertical="center" wrapText="1"/>
    </xf>
    <xf numFmtId="0" fontId="11" fillId="10" borderId="17" xfId="0" applyFont="1" applyFill="1" applyBorder="1" applyAlignment="1">
      <alignment horizontal="left" vertical="center" wrapText="1"/>
    </xf>
    <xf numFmtId="0" fontId="13" fillId="6" borderId="0" xfId="0" applyFont="1" applyFill="1" applyBorder="1" applyAlignment="1">
      <alignment horizontal="left" vertical="center" wrapText="1"/>
    </xf>
    <xf numFmtId="0" fontId="32" fillId="0" borderId="0" xfId="128" applyFont="1" applyAlignment="1">
      <alignment vertical="center"/>
    </xf>
    <xf numFmtId="164" fontId="11" fillId="4" borderId="26" xfId="0" applyNumberFormat="1" applyFont="1" applyFill="1" applyBorder="1" applyAlignment="1">
      <alignment horizontal="left" vertical="center" wrapText="1"/>
    </xf>
    <xf numFmtId="164" fontId="11" fillId="4" borderId="27" xfId="0" applyNumberFormat="1" applyFont="1" applyFill="1" applyBorder="1" applyAlignment="1">
      <alignment horizontal="left" vertical="center" wrapText="1"/>
    </xf>
    <xf numFmtId="0" fontId="33" fillId="0" borderId="0" xfId="0" applyFont="1" applyBorder="1" applyAlignment="1">
      <alignment vertical="center"/>
    </xf>
    <xf numFmtId="164" fontId="11" fillId="4" borderId="19" xfId="0" applyNumberFormat="1" applyFont="1" applyFill="1" applyBorder="1" applyAlignment="1">
      <alignment horizontal="left" vertical="center" wrapText="1"/>
    </xf>
    <xf numFmtId="164" fontId="11" fillId="4" borderId="29" xfId="0" applyNumberFormat="1" applyFont="1" applyFill="1" applyBorder="1" applyAlignment="1">
      <alignment horizontal="left" vertical="center" wrapText="1"/>
    </xf>
    <xf numFmtId="0" fontId="11" fillId="0" borderId="14" xfId="0" applyFont="1" applyBorder="1" applyAlignment="1">
      <alignment vertical="center" wrapText="1"/>
    </xf>
    <xf numFmtId="0" fontId="34" fillId="0" borderId="0" xfId="0" applyFont="1" applyBorder="1" applyAlignment="1">
      <alignment vertical="center"/>
    </xf>
    <xf numFmtId="0" fontId="14" fillId="0" borderId="14" xfId="0" applyFont="1" applyBorder="1" applyAlignment="1">
      <alignment vertical="center"/>
    </xf>
    <xf numFmtId="0" fontId="34" fillId="0" borderId="9" xfId="0" applyFont="1" applyBorder="1" applyAlignment="1">
      <alignment vertical="center"/>
    </xf>
    <xf numFmtId="164" fontId="11" fillId="11" borderId="29" xfId="0" applyNumberFormat="1" applyFont="1" applyFill="1" applyBorder="1" applyAlignment="1">
      <alignment horizontal="left" vertical="center" wrapText="1"/>
    </xf>
    <xf numFmtId="0" fontId="11" fillId="5" borderId="29" xfId="0" applyFont="1" applyFill="1" applyBorder="1" applyAlignment="1">
      <alignment horizontal="left" vertical="center" wrapText="1"/>
    </xf>
    <xf numFmtId="0" fontId="15" fillId="0" borderId="4" xfId="0" applyFont="1" applyBorder="1" applyAlignment="1">
      <alignment vertical="center"/>
    </xf>
    <xf numFmtId="0" fontId="15" fillId="0" borderId="14" xfId="0" applyFont="1" applyBorder="1" applyAlignment="1">
      <alignment vertical="center"/>
    </xf>
    <xf numFmtId="164" fontId="11" fillId="4" borderId="19" xfId="0" applyNumberFormat="1" applyFont="1" applyFill="1" applyBorder="1" applyAlignment="1">
      <alignment horizontal="left" vertical="center" wrapText="1"/>
    </xf>
    <xf numFmtId="0" fontId="15" fillId="0" borderId="0" xfId="0" applyFont="1" applyAlignment="1">
      <alignment vertical="center"/>
    </xf>
    <xf numFmtId="0" fontId="14" fillId="0" borderId="9" xfId="0" applyFont="1" applyBorder="1" applyAlignment="1">
      <alignment vertical="center"/>
    </xf>
    <xf numFmtId="164" fontId="11" fillId="5" borderId="32" xfId="0" applyNumberFormat="1" applyFont="1" applyFill="1" applyBorder="1" applyAlignment="1">
      <alignment horizontal="left" vertical="center" wrapText="1"/>
    </xf>
    <xf numFmtId="0" fontId="15" fillId="0" borderId="0" xfId="0" applyFont="1" applyBorder="1" applyAlignment="1">
      <alignment vertical="center"/>
    </xf>
    <xf numFmtId="0" fontId="11" fillId="6" borderId="0" xfId="0" applyFont="1" applyFill="1" applyBorder="1" applyAlignment="1">
      <alignment horizontal="left" vertical="center" wrapText="1"/>
    </xf>
    <xf numFmtId="164" fontId="11" fillId="4" borderId="35" xfId="0" applyNumberFormat="1" applyFont="1" applyFill="1" applyBorder="1" applyAlignment="1">
      <alignment horizontal="left" vertical="center" wrapText="1"/>
    </xf>
    <xf numFmtId="0" fontId="33" fillId="0" borderId="9" xfId="0" applyFont="1" applyBorder="1" applyAlignment="1">
      <alignment vertical="center"/>
    </xf>
    <xf numFmtId="0" fontId="11" fillId="0" borderId="38" xfId="0" applyFont="1" applyBorder="1" applyAlignment="1">
      <alignment vertical="center"/>
    </xf>
    <xf numFmtId="0" fontId="11" fillId="10" borderId="32" xfId="0" applyFont="1" applyFill="1" applyBorder="1" applyAlignment="1">
      <alignment horizontal="left" vertical="center" wrapText="1"/>
    </xf>
    <xf numFmtId="164" fontId="11" fillId="4" borderId="19" xfId="0" applyNumberFormat="1" applyFont="1" applyFill="1" applyBorder="1" applyAlignment="1">
      <alignment horizontal="left" vertical="center" wrapText="1"/>
    </xf>
    <xf numFmtId="164" fontId="11" fillId="4" borderId="19" xfId="0" applyNumberFormat="1" applyFont="1" applyFill="1" applyBorder="1" applyAlignment="1">
      <alignment horizontal="left" vertical="center" wrapText="1"/>
    </xf>
    <xf numFmtId="2" fontId="11" fillId="4" borderId="15" xfId="0" applyNumberFormat="1" applyFont="1" applyFill="1" applyBorder="1" applyAlignment="1">
      <alignment horizontal="left" vertical="center" wrapText="1"/>
    </xf>
    <xf numFmtId="41" fontId="11" fillId="4" borderId="28" xfId="0" applyNumberFormat="1" applyFont="1" applyFill="1" applyBorder="1" applyAlignment="1">
      <alignment horizontal="left" vertical="center" wrapText="1"/>
    </xf>
    <xf numFmtId="43" fontId="11" fillId="0" borderId="0" xfId="0" applyNumberFormat="1" applyFont="1" applyAlignment="1">
      <alignment horizontal="left" vertical="center" wrapText="1"/>
    </xf>
    <xf numFmtId="2" fontId="11" fillId="4" borderId="28" xfId="0" applyNumberFormat="1" applyFont="1" applyFill="1" applyBorder="1" applyAlignment="1">
      <alignment horizontal="right" vertical="center" wrapText="1"/>
    </xf>
    <xf numFmtId="1" fontId="11" fillId="0" borderId="0" xfId="0" applyNumberFormat="1" applyFont="1" applyAlignment="1">
      <alignment horizontal="left" vertical="center" wrapText="1"/>
    </xf>
    <xf numFmtId="164" fontId="11" fillId="4" borderId="19" xfId="0" applyNumberFormat="1" applyFont="1" applyFill="1" applyBorder="1" applyAlignment="1">
      <alignment horizontal="left" vertical="center" wrapText="1"/>
    </xf>
    <xf numFmtId="3" fontId="2" fillId="0" borderId="0" xfId="0" applyNumberFormat="1" applyFont="1"/>
    <xf numFmtId="166" fontId="2" fillId="0" borderId="0" xfId="245" applyNumberFormat="1" applyFont="1"/>
    <xf numFmtId="166" fontId="0" fillId="0" borderId="40" xfId="245" applyNumberFormat="1" applyFont="1" applyBorder="1" applyAlignment="1">
      <alignment horizontal="right"/>
    </xf>
    <xf numFmtId="41" fontId="11" fillId="4" borderId="39" xfId="0" applyNumberFormat="1" applyFont="1" applyFill="1" applyBorder="1" applyAlignment="1">
      <alignment horizontal="right" vertical="center" wrapText="1"/>
    </xf>
    <xf numFmtId="41" fontId="11" fillId="4" borderId="28" xfId="0" applyNumberFormat="1" applyFont="1" applyFill="1" applyBorder="1" applyAlignment="1">
      <alignment horizontal="right" vertical="center" wrapText="1"/>
    </xf>
    <xf numFmtId="164" fontId="5" fillId="4" borderId="27" xfId="128" applyNumberFormat="1" applyFill="1" applyBorder="1" applyAlignment="1">
      <alignment horizontal="left" vertical="center" wrapText="1"/>
    </xf>
    <xf numFmtId="0" fontId="2" fillId="0" borderId="22" xfId="0" applyFont="1" applyBorder="1"/>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21" fillId="7"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1" fillId="5" borderId="35" xfId="0" applyFont="1" applyFill="1" applyBorder="1" applyAlignment="1">
      <alignment horizontal="left" vertical="center" wrapText="1"/>
    </xf>
    <xf numFmtId="0" fontId="11" fillId="5" borderId="20" xfId="0" applyFont="1" applyFill="1" applyBorder="1" applyAlignment="1">
      <alignment horizontal="left" vertical="center" wrapText="1"/>
    </xf>
    <xf numFmtId="0" fontId="11" fillId="10" borderId="28" xfId="0" applyFont="1" applyFill="1" applyBorder="1" applyAlignment="1">
      <alignment horizontal="left" vertical="center" wrapText="1"/>
    </xf>
    <xf numFmtId="0" fontId="11" fillId="10" borderId="19" xfId="0" applyFont="1" applyFill="1" applyBorder="1" applyAlignment="1">
      <alignment horizontal="left" vertical="center" wrapText="1"/>
    </xf>
    <xf numFmtId="0" fontId="11" fillId="5" borderId="28" xfId="0" applyFont="1" applyFill="1" applyBorder="1" applyAlignment="1">
      <alignment horizontal="left" vertical="center" wrapText="1"/>
    </xf>
    <xf numFmtId="0" fontId="11" fillId="5" borderId="19" xfId="0" applyFont="1" applyFill="1" applyBorder="1" applyAlignment="1">
      <alignment horizontal="left" vertical="center" wrapText="1"/>
    </xf>
    <xf numFmtId="164" fontId="11" fillId="4" borderId="28" xfId="0" applyNumberFormat="1" applyFont="1" applyFill="1" applyBorder="1" applyAlignment="1">
      <alignment horizontal="left" vertical="center" wrapText="1"/>
    </xf>
    <xf numFmtId="164" fontId="11" fillId="4" borderId="19" xfId="0" applyNumberFormat="1" applyFont="1" applyFill="1" applyBorder="1" applyAlignment="1">
      <alignment horizontal="left" vertical="center" wrapText="1"/>
    </xf>
    <xf numFmtId="0" fontId="11" fillId="10" borderId="35" xfId="0" applyFont="1" applyFill="1" applyBorder="1" applyAlignment="1">
      <alignment horizontal="left" vertical="center" wrapText="1"/>
    </xf>
    <xf numFmtId="0" fontId="11" fillId="10" borderId="20" xfId="0" applyFont="1" applyFill="1" applyBorder="1" applyAlignment="1">
      <alignment horizontal="left" vertical="center" wrapText="1"/>
    </xf>
    <xf numFmtId="164" fontId="11" fillId="5" borderId="30" xfId="0" applyNumberFormat="1" applyFont="1" applyFill="1" applyBorder="1" applyAlignment="1">
      <alignment horizontal="left" vertical="center" wrapText="1"/>
    </xf>
    <xf numFmtId="164" fontId="11" fillId="5" borderId="31" xfId="0" applyNumberFormat="1" applyFont="1" applyFill="1" applyBorder="1" applyAlignment="1">
      <alignment horizontal="left" vertical="center" wrapText="1"/>
    </xf>
    <xf numFmtId="0" fontId="11" fillId="10" borderId="33" xfId="0" applyFont="1" applyFill="1" applyBorder="1" applyAlignment="1">
      <alignment horizontal="left" vertical="center" wrapText="1"/>
    </xf>
    <xf numFmtId="0" fontId="11" fillId="10" borderId="34" xfId="0"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0" fontId="27" fillId="0" borderId="2" xfId="0" applyFont="1" applyBorder="1" applyAlignment="1">
      <alignment horizontal="left" vertical="top" wrapText="1"/>
    </xf>
    <xf numFmtId="0" fontId="37" fillId="0" borderId="0" xfId="0" applyFont="1" applyBorder="1" applyAlignment="1">
      <alignment horizontal="left" vertical="top" wrapText="1"/>
    </xf>
    <xf numFmtId="0" fontId="37" fillId="0" borderId="7" xfId="0" applyFont="1" applyBorder="1" applyAlignment="1">
      <alignment horizontal="left" vertical="top" wrapText="1"/>
    </xf>
    <xf numFmtId="0" fontId="30" fillId="0" borderId="37" xfId="0" applyFont="1" applyBorder="1" applyAlignment="1">
      <alignment vertical="center" wrapText="1"/>
    </xf>
    <xf numFmtId="0" fontId="0" fillId="0" borderId="14" xfId="0" applyBorder="1" applyAlignment="1">
      <alignment vertical="center" wrapText="1"/>
    </xf>
    <xf numFmtId="0" fontId="0" fillId="0" borderId="20" xfId="0" applyBorder="1" applyAlignment="1">
      <alignment vertical="center" wrapText="1"/>
    </xf>
    <xf numFmtId="3" fontId="14" fillId="0" borderId="2" xfId="0" applyNumberFormat="1" applyFont="1" applyBorder="1" applyAlignment="1">
      <alignment vertical="top"/>
    </xf>
    <xf numFmtId="0" fontId="36" fillId="0" borderId="0" xfId="0" applyFont="1" applyAlignment="1"/>
    <xf numFmtId="0" fontId="9" fillId="0" borderId="4" xfId="0" applyFont="1" applyBorder="1" applyAlignment="1">
      <alignment horizontal="left"/>
    </xf>
    <xf numFmtId="0" fontId="0" fillId="0" borderId="4" xfId="0" applyBorder="1" applyAlignment="1"/>
  </cellXfs>
  <cellStyles count="333">
    <cellStyle name="Comma" xfId="245" builtinId="3"/>
    <cellStyle name="Comma 2" xfId="33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Normal 2" xfId="331"/>
    <cellStyle name="Output" xfId="320" builtinId="21"/>
  </cellStyles>
  <dxfs count="2">
    <dxf>
      <fill>
        <patternFill>
          <bgColor rgb="FF00B050"/>
        </patternFill>
      </fill>
    </dxf>
    <dxf>
      <fill>
        <patternFill>
          <bgColor rgb="FF00B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ecretariat@eiti.org." TargetMode="External"/><Relationship Id="rId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regjeringen.no/no/dokumenter/Meld-St-1-20142015/id2005410/" TargetMode="External"/><Relationship Id="rId4" Type="http://schemas.openxmlformats.org/officeDocument/2006/relationships/hyperlink" Target="https://www.regjeringen.no/no/dokumenter/Meld-St-1-20142015/id2005410/" TargetMode="External"/><Relationship Id="rId5" Type="http://schemas.openxmlformats.org/officeDocument/2006/relationships/printerSettings" Target="../printerSettings/printerSettings3.bin"/><Relationship Id="rId1" Type="http://schemas.openxmlformats.org/officeDocument/2006/relationships/hyperlink" Target="https://www.regjeringen.no/no/dokumenter/Meld-St-1-20142015/id2005410/" TargetMode="External"/><Relationship Id="rId2" Type="http://schemas.openxmlformats.org/officeDocument/2006/relationships/hyperlink" Target="https://www.regjeringen.no/no/dokumenter/Meld-St-1-20142015/id20054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D46"/>
  <sheetViews>
    <sheetView showGridLines="0" workbookViewId="0"/>
  </sheetViews>
  <sheetFormatPr baseColWidth="10" defaultColWidth="3.5" defaultRowHeight="24" customHeight="1" x14ac:dyDescent="0.2"/>
  <cols>
    <col min="1" max="1" width="3.5" style="21"/>
    <col min="2" max="2" width="30.33203125" style="21" customWidth="1"/>
    <col min="3" max="3" width="37.83203125" style="21" customWidth="1"/>
    <col min="4" max="4" width="85.83203125" style="21" customWidth="1"/>
    <col min="5" max="16384" width="3.5" style="21"/>
  </cols>
  <sheetData>
    <row r="1" spans="2:4" ht="16" customHeight="1" x14ac:dyDescent="0.2"/>
    <row r="2" spans="2:4" ht="21" x14ac:dyDescent="0.2">
      <c r="B2" s="154" t="s">
        <v>166</v>
      </c>
      <c r="C2" s="151"/>
      <c r="D2" s="151"/>
    </row>
    <row r="3" spans="2:4" ht="16" customHeight="1" x14ac:dyDescent="0.2">
      <c r="B3" s="22" t="s">
        <v>249</v>
      </c>
      <c r="C3" s="22"/>
      <c r="D3" s="22"/>
    </row>
    <row r="4" spans="2:4" ht="16" customHeight="1" x14ac:dyDescent="0.2">
      <c r="B4" s="19"/>
      <c r="C4" s="20"/>
      <c r="D4" s="20"/>
    </row>
    <row r="5" spans="2:4" ht="16" customHeight="1" x14ac:dyDescent="0.2">
      <c r="B5" s="20" t="s">
        <v>58</v>
      </c>
      <c r="C5" s="20"/>
      <c r="D5" s="20"/>
    </row>
    <row r="6" spans="2:4" ht="16" customHeight="1" x14ac:dyDescent="0.2">
      <c r="B6" s="155" t="s">
        <v>54</v>
      </c>
      <c r="C6" s="155"/>
      <c r="D6" s="155"/>
    </row>
    <row r="7" spans="2:4" ht="16" customHeight="1" x14ac:dyDescent="0.2">
      <c r="B7" s="155"/>
      <c r="C7" s="155"/>
      <c r="D7" s="155"/>
    </row>
    <row r="8" spans="2:4" ht="16" customHeight="1" x14ac:dyDescent="0.2">
      <c r="B8" s="150"/>
      <c r="C8" s="151"/>
      <c r="D8" s="151"/>
    </row>
    <row r="9" spans="2:4" ht="16" customHeight="1" x14ac:dyDescent="0.2">
      <c r="B9" s="150" t="s">
        <v>167</v>
      </c>
      <c r="C9" s="151"/>
      <c r="D9" s="151"/>
    </row>
    <row r="10" spans="2:4" ht="16" customHeight="1" x14ac:dyDescent="0.2">
      <c r="B10" s="150" t="s">
        <v>67</v>
      </c>
      <c r="C10" s="151"/>
      <c r="D10" s="151"/>
    </row>
    <row r="11" spans="2:4" ht="16" customHeight="1" x14ac:dyDescent="0.2">
      <c r="B11" s="150"/>
      <c r="C11" s="151"/>
      <c r="D11" s="151"/>
    </row>
    <row r="12" spans="2:4" ht="16" customHeight="1" x14ac:dyDescent="0.2">
      <c r="B12" s="150" t="s">
        <v>68</v>
      </c>
      <c r="C12" s="151"/>
      <c r="D12" s="151"/>
    </row>
    <row r="13" spans="2:4" ht="16" customHeight="1" x14ac:dyDescent="0.2">
      <c r="B13" s="150" t="s">
        <v>165</v>
      </c>
      <c r="C13" s="151"/>
      <c r="D13" s="151"/>
    </row>
    <row r="14" spans="2:4" ht="16" customHeight="1" x14ac:dyDescent="0.2">
      <c r="B14" s="150" t="s">
        <v>55</v>
      </c>
      <c r="C14" s="151"/>
      <c r="D14" s="151"/>
    </row>
    <row r="15" spans="2:4" ht="16" customHeight="1" x14ac:dyDescent="0.2">
      <c r="B15" s="150" t="s">
        <v>72</v>
      </c>
      <c r="C15" s="151"/>
      <c r="D15" s="151"/>
    </row>
    <row r="16" spans="2:4" ht="16" customHeight="1" x14ac:dyDescent="0.2">
      <c r="B16" s="150"/>
      <c r="C16" s="151"/>
      <c r="D16" s="151"/>
    </row>
    <row r="17" spans="2:4" ht="16" customHeight="1" x14ac:dyDescent="0.2">
      <c r="B17" s="153" t="s">
        <v>56</v>
      </c>
      <c r="C17" s="151"/>
      <c r="D17" s="82"/>
    </row>
    <row r="18" spans="2:4" ht="16" customHeight="1" x14ac:dyDescent="0.2">
      <c r="B18" s="152" t="s">
        <v>57</v>
      </c>
      <c r="C18" s="151"/>
      <c r="D18" s="82"/>
    </row>
    <row r="19" spans="2:4" ht="16" customHeight="1" x14ac:dyDescent="0.2">
      <c r="B19" s="24"/>
      <c r="C19" s="24"/>
      <c r="D19" s="24"/>
    </row>
    <row r="20" spans="2:4" ht="16" customHeight="1" x14ac:dyDescent="0.2">
      <c r="B20" s="23"/>
      <c r="C20" s="23"/>
      <c r="D20" s="23"/>
    </row>
    <row r="21" spans="2:4" ht="16" customHeight="1" x14ac:dyDescent="0.2">
      <c r="B21" s="23" t="s">
        <v>228</v>
      </c>
      <c r="C21" s="23"/>
      <c r="D21" s="83" t="s">
        <v>227</v>
      </c>
    </row>
    <row r="22" spans="2:4" ht="16" customHeight="1" x14ac:dyDescent="0.2"/>
    <row r="23" spans="2:4" ht="14" x14ac:dyDescent="0.2"/>
    <row r="24" spans="2:4" ht="14" x14ac:dyDescent="0.2"/>
    <row r="25" spans="2:4" ht="14" x14ac:dyDescent="0.2"/>
    <row r="26" spans="2:4" ht="14" x14ac:dyDescent="0.2"/>
    <row r="27" spans="2:4" ht="14" x14ac:dyDescent="0.2"/>
    <row r="28" spans="2:4" ht="14" x14ac:dyDescent="0.2"/>
    <row r="29" spans="2:4" ht="14" x14ac:dyDescent="0.2"/>
    <row r="30" spans="2:4" ht="14" x14ac:dyDescent="0.2"/>
    <row r="31" spans="2:4" ht="14" x14ac:dyDescent="0.2"/>
    <row r="32" spans="2:4" ht="14" x14ac:dyDescent="0.2"/>
    <row r="33" ht="14" x14ac:dyDescent="0.2"/>
    <row r="34" ht="14" x14ac:dyDescent="0.2"/>
    <row r="35" ht="14" x14ac:dyDescent="0.2"/>
    <row r="36" ht="14" x14ac:dyDescent="0.2"/>
    <row r="37" ht="14" x14ac:dyDescent="0.2"/>
    <row r="38" ht="14" x14ac:dyDescent="0.2"/>
    <row r="39" ht="14" x14ac:dyDescent="0.2"/>
    <row r="40" ht="14" x14ac:dyDescent="0.2"/>
    <row r="41" ht="14" x14ac:dyDescent="0.2"/>
    <row r="42" ht="14" x14ac:dyDescent="0.2"/>
    <row r="43" ht="14" x14ac:dyDescent="0.2"/>
    <row r="44" ht="14" x14ac:dyDescent="0.2"/>
    <row r="45" ht="14" x14ac:dyDescent="0.2"/>
    <row r="46" ht="14" x14ac:dyDescent="0.2"/>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8" type="noConversion"/>
  <hyperlinks>
    <hyperlink ref="D21" r:id="rId1"/>
  </hyperlinks>
  <pageMargins left="0.75" right="0.75" top="1" bottom="1" header="0.5" footer="0.5"/>
  <pageSetup paperSize="9" scale="75"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E36"/>
  <sheetViews>
    <sheetView showGridLines="0" workbookViewId="0">
      <selection activeCell="D19" sqref="D19"/>
    </sheetView>
  </sheetViews>
  <sheetFormatPr baseColWidth="10" defaultColWidth="3.5" defaultRowHeight="24" customHeight="1" x14ac:dyDescent="0.2"/>
  <cols>
    <col min="1" max="1" width="3.5" style="89"/>
    <col min="2" max="2" width="53.33203125" style="89" customWidth="1"/>
    <col min="3" max="3" width="27" style="89" customWidth="1"/>
    <col min="4" max="4" width="60.33203125" style="89" customWidth="1"/>
    <col min="5" max="5" width="38.33203125" style="89" customWidth="1"/>
    <col min="6" max="16384" width="3.5" style="89"/>
  </cols>
  <sheetData>
    <row r="1" spans="2:5" ht="16" customHeight="1" x14ac:dyDescent="0.2"/>
    <row r="2" spans="2:5" ht="25" customHeight="1" x14ac:dyDescent="0.2">
      <c r="B2" s="93" t="s">
        <v>164</v>
      </c>
    </row>
    <row r="3" spans="2:5" ht="16" customHeight="1" x14ac:dyDescent="0.2">
      <c r="B3" s="94" t="s">
        <v>69</v>
      </c>
    </row>
    <row r="4" spans="2:5" ht="16" customHeight="1" thickBot="1" x14ac:dyDescent="0.25">
      <c r="D4" s="25" t="s">
        <v>48</v>
      </c>
      <c r="E4" s="25" t="s">
        <v>223</v>
      </c>
    </row>
    <row r="5" spans="2:5" ht="16" customHeight="1" thickTop="1" x14ac:dyDescent="0.2">
      <c r="B5" s="95" t="s">
        <v>60</v>
      </c>
      <c r="C5" s="96"/>
      <c r="D5" s="97" t="s">
        <v>250</v>
      </c>
      <c r="E5" s="80"/>
    </row>
    <row r="6" spans="2:5" ht="16" customHeight="1" x14ac:dyDescent="0.2">
      <c r="B6" s="98" t="s">
        <v>61</v>
      </c>
      <c r="C6" s="95" t="s">
        <v>37</v>
      </c>
      <c r="D6" s="99">
        <v>40909</v>
      </c>
      <c r="E6" s="80"/>
    </row>
    <row r="7" spans="2:5" ht="16" customHeight="1" x14ac:dyDescent="0.2">
      <c r="B7" s="100"/>
      <c r="C7" s="95" t="s">
        <v>38</v>
      </c>
      <c r="D7" s="99">
        <v>41274</v>
      </c>
      <c r="E7" s="80"/>
    </row>
    <row r="8" spans="2:5" ht="16" customHeight="1" x14ac:dyDescent="0.2">
      <c r="B8" s="95" t="s">
        <v>62</v>
      </c>
      <c r="C8" s="101"/>
      <c r="D8" s="102" t="s">
        <v>251</v>
      </c>
      <c r="E8" s="80"/>
    </row>
    <row r="9" spans="2:5" ht="16" customHeight="1" x14ac:dyDescent="0.2">
      <c r="B9" s="95" t="s">
        <v>63</v>
      </c>
      <c r="C9" s="95"/>
      <c r="D9" s="99">
        <v>41628</v>
      </c>
      <c r="E9" s="80"/>
    </row>
    <row r="10" spans="2:5" ht="16" customHeight="1" x14ac:dyDescent="0.2">
      <c r="B10" s="98" t="s">
        <v>64</v>
      </c>
      <c r="C10" s="95" t="s">
        <v>39</v>
      </c>
      <c r="D10" s="102" t="s">
        <v>252</v>
      </c>
      <c r="E10" s="80"/>
    </row>
    <row r="11" spans="2:5" ht="16" customHeight="1" x14ac:dyDescent="0.2">
      <c r="B11" s="103" t="s">
        <v>51</v>
      </c>
      <c r="C11" s="95" t="s">
        <v>40</v>
      </c>
      <c r="D11" s="102" t="s">
        <v>252</v>
      </c>
      <c r="E11" s="80"/>
    </row>
    <row r="12" spans="2:5" ht="16" customHeight="1" x14ac:dyDescent="0.2">
      <c r="B12" s="104"/>
      <c r="C12" s="95" t="s">
        <v>41</v>
      </c>
      <c r="D12" s="102" t="s">
        <v>253</v>
      </c>
      <c r="E12" s="80"/>
    </row>
    <row r="13" spans="2:5" ht="16" customHeight="1" x14ac:dyDescent="0.2">
      <c r="B13" s="104"/>
      <c r="C13" s="95" t="s">
        <v>42</v>
      </c>
      <c r="D13" s="105" t="s">
        <v>43</v>
      </c>
      <c r="E13" s="80"/>
    </row>
    <row r="14" spans="2:5" ht="16" customHeight="1" x14ac:dyDescent="0.2">
      <c r="B14" s="98" t="s">
        <v>65</v>
      </c>
      <c r="C14" s="98" t="s">
        <v>52</v>
      </c>
      <c r="D14" s="102" t="s">
        <v>284</v>
      </c>
      <c r="E14" s="80"/>
    </row>
    <row r="15" spans="2:5" ht="16" customHeight="1" x14ac:dyDescent="0.2">
      <c r="B15" s="103" t="s">
        <v>53</v>
      </c>
      <c r="C15" s="96" t="s">
        <v>232</v>
      </c>
      <c r="D15" s="106" t="s">
        <v>285</v>
      </c>
      <c r="E15" s="80"/>
    </row>
    <row r="16" spans="2:5" ht="16" customHeight="1" x14ac:dyDescent="0.2">
      <c r="C16" s="101" t="s">
        <v>45</v>
      </c>
      <c r="D16" s="105" t="s">
        <v>44</v>
      </c>
      <c r="E16" s="80"/>
    </row>
    <row r="17" spans="2:5" ht="16" customHeight="1" x14ac:dyDescent="0.2">
      <c r="B17" s="95" t="s">
        <v>74</v>
      </c>
      <c r="C17" s="95"/>
      <c r="D17" s="102">
        <v>4</v>
      </c>
      <c r="E17" s="80"/>
    </row>
    <row r="18" spans="2:5" ht="16" customHeight="1" x14ac:dyDescent="0.2">
      <c r="B18" s="95" t="s">
        <v>75</v>
      </c>
      <c r="C18" s="95"/>
      <c r="D18" s="102">
        <v>69</v>
      </c>
      <c r="E18" s="80"/>
    </row>
    <row r="19" spans="2:5" ht="16" customHeight="1" x14ac:dyDescent="0.2">
      <c r="B19" s="98" t="s">
        <v>78</v>
      </c>
      <c r="C19" s="95" t="s">
        <v>170</v>
      </c>
      <c r="D19" s="99" t="s">
        <v>254</v>
      </c>
      <c r="E19" s="80"/>
    </row>
    <row r="20" spans="2:5" ht="16" customHeight="1" x14ac:dyDescent="0.2">
      <c r="B20" s="100"/>
      <c r="C20" s="95" t="s">
        <v>168</v>
      </c>
      <c r="D20" s="137">
        <v>5.8</v>
      </c>
      <c r="E20" s="80"/>
    </row>
    <row r="21" spans="2:5" ht="16" customHeight="1" x14ac:dyDescent="0.2">
      <c r="B21" s="98" t="s">
        <v>66</v>
      </c>
      <c r="C21" s="95" t="s">
        <v>46</v>
      </c>
      <c r="D21" s="102" t="s">
        <v>252</v>
      </c>
      <c r="E21" s="80"/>
    </row>
    <row r="22" spans="2:5" ht="16" customHeight="1" x14ac:dyDescent="0.2">
      <c r="B22" s="103" t="s">
        <v>226</v>
      </c>
      <c r="C22" s="95" t="s">
        <v>47</v>
      </c>
      <c r="D22" s="102" t="s">
        <v>252</v>
      </c>
      <c r="E22" s="80"/>
    </row>
    <row r="23" spans="2:5" ht="16" customHeight="1" x14ac:dyDescent="0.2">
      <c r="B23" s="104"/>
      <c r="C23" s="98" t="s">
        <v>59</v>
      </c>
      <c r="D23" s="102" t="s">
        <v>255</v>
      </c>
      <c r="E23" s="80"/>
    </row>
    <row r="24" spans="2:5" ht="16" customHeight="1" x14ac:dyDescent="0.2">
      <c r="B24" s="98" t="s">
        <v>180</v>
      </c>
      <c r="C24" s="95" t="s">
        <v>177</v>
      </c>
      <c r="D24" s="107" t="s">
        <v>256</v>
      </c>
      <c r="E24" s="80"/>
    </row>
    <row r="25" spans="2:5" ht="16" customHeight="1" x14ac:dyDescent="0.2">
      <c r="B25" s="104"/>
      <c r="C25" s="95" t="s">
        <v>179</v>
      </c>
      <c r="D25" s="108" t="s">
        <v>257</v>
      </c>
      <c r="E25" s="80"/>
    </row>
    <row r="26" spans="2:5" ht="16" customHeight="1" thickBot="1" x14ac:dyDescent="0.25">
      <c r="B26" s="101"/>
      <c r="C26" s="95" t="s">
        <v>178</v>
      </c>
      <c r="D26" s="109" t="s">
        <v>258</v>
      </c>
      <c r="E26" s="80"/>
    </row>
    <row r="27" spans="2:5" ht="16" customHeight="1" thickTop="1" x14ac:dyDescent="0.2">
      <c r="B27" s="104"/>
      <c r="C27" s="104"/>
      <c r="D27" s="110"/>
    </row>
    <row r="28" spans="2:5" ht="16" customHeight="1" x14ac:dyDescent="0.2">
      <c r="B28" s="104"/>
      <c r="C28" s="104"/>
      <c r="D28" s="110"/>
    </row>
    <row r="29" spans="2:5" ht="16" customHeight="1" x14ac:dyDescent="0.2"/>
    <row r="30" spans="2:5" ht="16" customHeight="1" x14ac:dyDescent="0.2"/>
    <row r="31" spans="2:5" ht="16" customHeight="1" x14ac:dyDescent="0.2"/>
    <row r="32" spans="2:5" ht="16" customHeight="1" x14ac:dyDescent="0.2"/>
    <row r="33" ht="16" customHeight="1" x14ac:dyDescent="0.2"/>
    <row r="34" ht="16" customHeight="1" x14ac:dyDescent="0.2"/>
    <row r="35" ht="16" customHeight="1" x14ac:dyDescent="0.2"/>
    <row r="36" ht="16" customHeight="1" x14ac:dyDescent="0.2"/>
  </sheetData>
  <dataValidations count="2">
    <dataValidation allowBlank="1" sqref="D6:D7 D19:D20 D9"/>
    <dataValidation type="list" showInputMessage="1" showErrorMessage="1" errorTitle="Unvalid entry" error="_x000a_Please choose among the following:_x000a__x000a_Yes_x000a_No_x000a_Not applicable" promptTitle="Choose among the following" prompt="_x000a_Yes_x000a_No_x000a_Not applicable" sqref="D10:D12 D21:D23">
      <formula1>"Yes,No,Not applicable,&lt;choose option&gt;"</formula1>
    </dataValidation>
  </dataValidations>
  <pageMargins left="0.75" right="0.75" top="1" bottom="1" header="0.5" footer="0.5"/>
  <pageSetup paperSize="9" scale="66" orientation="landscape" horizontalDpi="2400" verticalDpi="24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H49"/>
  <sheetViews>
    <sheetView showGridLines="0" topLeftCell="C1" zoomScale="121" zoomScaleNormal="121" zoomScalePageLayoutView="121" workbookViewId="0">
      <selection activeCell="D15" sqref="D15"/>
    </sheetView>
  </sheetViews>
  <sheetFormatPr baseColWidth="10" defaultColWidth="3.5" defaultRowHeight="24" customHeight="1" x14ac:dyDescent="0.2"/>
  <cols>
    <col min="1" max="1" width="3.5" style="89"/>
    <col min="2" max="2" width="55.6640625" style="89" customWidth="1"/>
    <col min="3" max="3" width="52" style="89" customWidth="1"/>
    <col min="4" max="4" width="35.33203125" style="89" bestFit="1" customWidth="1"/>
    <col min="5" max="5" width="15.1640625" style="89" bestFit="1" customWidth="1"/>
    <col min="6" max="6" width="32.83203125" style="89" bestFit="1" customWidth="1"/>
    <col min="7" max="7" width="32.1640625" style="89" customWidth="1"/>
    <col min="8" max="8" width="46.5" style="89" customWidth="1"/>
    <col min="9" max="16384" width="3.5" style="89"/>
  </cols>
  <sheetData>
    <row r="1" spans="2:8" ht="16" customHeight="1" x14ac:dyDescent="0.2"/>
    <row r="2" spans="2:8" ht="25" customHeight="1" x14ac:dyDescent="0.2">
      <c r="B2" s="93" t="s">
        <v>49</v>
      </c>
      <c r="C2" s="17"/>
      <c r="D2" s="139">
        <f>D9/0.49</f>
        <v>1246938775510.2041</v>
      </c>
      <c r="E2" s="25"/>
    </row>
    <row r="3" spans="2:8" ht="16" customHeight="1" x14ac:dyDescent="0.2">
      <c r="B3" s="111"/>
      <c r="E3" s="25" t="s">
        <v>181</v>
      </c>
    </row>
    <row r="4" spans="2:8" ht="15" customHeight="1" thickBot="1" x14ac:dyDescent="0.25">
      <c r="D4" s="25" t="s">
        <v>48</v>
      </c>
      <c r="E4" s="25" t="s">
        <v>225</v>
      </c>
      <c r="F4" s="26" t="s">
        <v>224</v>
      </c>
      <c r="G4" s="25" t="s">
        <v>223</v>
      </c>
      <c r="H4" s="78"/>
    </row>
    <row r="5" spans="2:8" ht="16.5" customHeight="1" thickBot="1" x14ac:dyDescent="0.25">
      <c r="B5" s="98" t="s">
        <v>185</v>
      </c>
      <c r="C5" s="95" t="s">
        <v>238</v>
      </c>
      <c r="D5" s="146">
        <v>696000000000</v>
      </c>
      <c r="E5" s="112" t="s">
        <v>254</v>
      </c>
      <c r="F5" s="148" t="s">
        <v>288</v>
      </c>
      <c r="G5" s="81" t="s">
        <v>286</v>
      </c>
    </row>
    <row r="6" spans="2:8" ht="16.5" customHeight="1" thickBot="1" x14ac:dyDescent="0.25">
      <c r="B6" s="114" t="s">
        <v>182</v>
      </c>
      <c r="C6" s="95" t="s">
        <v>235</v>
      </c>
      <c r="D6" s="147">
        <v>2909000000000</v>
      </c>
      <c r="E6" s="115" t="s">
        <v>254</v>
      </c>
      <c r="F6" s="148" t="s">
        <v>288</v>
      </c>
      <c r="G6" s="81" t="s">
        <v>286</v>
      </c>
    </row>
    <row r="7" spans="2:8" ht="16.5" customHeight="1" thickBot="1" x14ac:dyDescent="0.25">
      <c r="C7" s="117" t="s">
        <v>236</v>
      </c>
      <c r="D7" s="147">
        <v>421000000000</v>
      </c>
      <c r="E7" s="125" t="s">
        <v>254</v>
      </c>
      <c r="F7" s="113" t="s">
        <v>287</v>
      </c>
      <c r="G7" s="81" t="s">
        <v>286</v>
      </c>
    </row>
    <row r="8" spans="2:8" ht="16.5" customHeight="1" thickBot="1" x14ac:dyDescent="0.25">
      <c r="B8" s="104"/>
      <c r="C8" s="95" t="s">
        <v>237</v>
      </c>
      <c r="D8" s="147">
        <v>1291000000000</v>
      </c>
      <c r="E8" s="125" t="s">
        <v>254</v>
      </c>
      <c r="F8" s="113" t="s">
        <v>287</v>
      </c>
      <c r="G8" s="81" t="s">
        <v>286</v>
      </c>
    </row>
    <row r="9" spans="2:8" ht="16" customHeight="1" thickBot="1" x14ac:dyDescent="0.25">
      <c r="B9" s="104"/>
      <c r="C9" s="95" t="s">
        <v>239</v>
      </c>
      <c r="D9" s="147">
        <v>611000000000</v>
      </c>
      <c r="E9" s="125" t="s">
        <v>254</v>
      </c>
      <c r="F9" s="148" t="s">
        <v>288</v>
      </c>
      <c r="G9" s="81" t="s">
        <v>286</v>
      </c>
    </row>
    <row r="10" spans="2:8" ht="16" customHeight="1" thickBot="1" x14ac:dyDescent="0.25">
      <c r="B10" s="104"/>
      <c r="C10" s="95" t="s">
        <v>240</v>
      </c>
      <c r="D10" s="147">
        <v>1190000000000</v>
      </c>
      <c r="E10" s="125" t="s">
        <v>254</v>
      </c>
      <c r="F10" s="148" t="s">
        <v>288</v>
      </c>
      <c r="G10" s="81" t="s">
        <v>286</v>
      </c>
    </row>
    <row r="11" spans="2:8" ht="16" customHeight="1" thickBot="1" x14ac:dyDescent="0.25">
      <c r="B11" s="98" t="s">
        <v>186</v>
      </c>
      <c r="C11" s="95" t="s">
        <v>183</v>
      </c>
      <c r="D11" s="147">
        <f>89.183936*1000000</f>
        <v>89183936</v>
      </c>
      <c r="E11" s="142" t="s">
        <v>293</v>
      </c>
      <c r="F11" s="113" t="s">
        <v>290</v>
      </c>
      <c r="G11" s="81" t="s">
        <v>286</v>
      </c>
    </row>
    <row r="12" spans="2:8" ht="16" customHeight="1" thickBot="1" x14ac:dyDescent="0.25">
      <c r="B12" s="114" t="s">
        <v>182</v>
      </c>
      <c r="C12" s="95" t="s">
        <v>184</v>
      </c>
      <c r="D12" s="147">
        <f>114.722664*1000000</f>
        <v>114722664</v>
      </c>
      <c r="E12" s="142" t="s">
        <v>268</v>
      </c>
      <c r="F12" s="113" t="s">
        <v>290</v>
      </c>
      <c r="G12" s="81" t="s">
        <v>289</v>
      </c>
    </row>
    <row r="13" spans="2:8" ht="16" customHeight="1" thickBot="1" x14ac:dyDescent="0.25">
      <c r="B13" s="118"/>
      <c r="C13" s="95" t="s">
        <v>292</v>
      </c>
      <c r="D13" s="147">
        <f>17.798865*1000000</f>
        <v>17798865</v>
      </c>
      <c r="E13" s="142" t="s">
        <v>268</v>
      </c>
      <c r="F13" s="113" t="s">
        <v>290</v>
      </c>
      <c r="G13" s="81"/>
    </row>
    <row r="14" spans="2:8" ht="16" customHeight="1" x14ac:dyDescent="0.2">
      <c r="B14" s="118"/>
      <c r="C14" s="95" t="s">
        <v>291</v>
      </c>
      <c r="D14" s="147">
        <f>4.574854*1000000</f>
        <v>4574854</v>
      </c>
      <c r="E14" s="142" t="s">
        <v>268</v>
      </c>
      <c r="F14" s="113" t="s">
        <v>290</v>
      </c>
      <c r="G14" s="81"/>
    </row>
    <row r="15" spans="2:8" ht="16" customHeight="1" x14ac:dyDescent="0.2">
      <c r="B15" s="98" t="s">
        <v>187</v>
      </c>
      <c r="C15" s="95" t="s">
        <v>183</v>
      </c>
      <c r="D15" s="140" t="s">
        <v>295</v>
      </c>
      <c r="E15" s="142" t="s">
        <v>293</v>
      </c>
      <c r="F15" s="116" t="s">
        <v>171</v>
      </c>
      <c r="G15" s="81"/>
    </row>
    <row r="16" spans="2:8" ht="16" customHeight="1" x14ac:dyDescent="0.2">
      <c r="B16" s="114" t="s">
        <v>182</v>
      </c>
      <c r="C16" s="95" t="s">
        <v>184</v>
      </c>
      <c r="D16" s="140" t="s">
        <v>295</v>
      </c>
      <c r="E16" s="142" t="s">
        <v>268</v>
      </c>
      <c r="F16" s="116" t="s">
        <v>171</v>
      </c>
      <c r="G16" s="81"/>
    </row>
    <row r="17" spans="2:7" ht="16" customHeight="1" x14ac:dyDescent="0.2">
      <c r="B17" s="118"/>
      <c r="C17" s="95" t="s">
        <v>292</v>
      </c>
      <c r="D17" s="140" t="s">
        <v>295</v>
      </c>
      <c r="E17" s="142" t="s">
        <v>268</v>
      </c>
      <c r="F17" s="116" t="s">
        <v>171</v>
      </c>
      <c r="G17" s="81"/>
    </row>
    <row r="18" spans="2:7" ht="16" customHeight="1" x14ac:dyDescent="0.2">
      <c r="B18" s="120"/>
      <c r="C18" s="95" t="s">
        <v>291</v>
      </c>
      <c r="D18" s="140" t="s">
        <v>295</v>
      </c>
      <c r="E18" s="142" t="s">
        <v>268</v>
      </c>
      <c r="F18" s="116" t="s">
        <v>171</v>
      </c>
      <c r="G18" s="81"/>
    </row>
    <row r="19" spans="2:7" ht="16" customHeight="1" x14ac:dyDescent="0.2">
      <c r="B19" s="104" t="s">
        <v>242</v>
      </c>
      <c r="C19" s="95" t="s">
        <v>241</v>
      </c>
      <c r="D19" s="158" t="s">
        <v>252</v>
      </c>
      <c r="E19" s="159"/>
      <c r="F19" s="116" t="s">
        <v>171</v>
      </c>
      <c r="G19" s="81"/>
    </row>
    <row r="20" spans="2:7" ht="16" customHeight="1" x14ac:dyDescent="0.2">
      <c r="B20" s="103" t="s">
        <v>175</v>
      </c>
      <c r="C20" s="95" t="s">
        <v>76</v>
      </c>
      <c r="D20" s="160"/>
      <c r="E20" s="161"/>
      <c r="F20" s="121"/>
      <c r="G20" s="81"/>
    </row>
    <row r="21" spans="2:7" ht="16" customHeight="1" x14ac:dyDescent="0.2">
      <c r="B21" s="104"/>
      <c r="C21" s="95" t="s">
        <v>176</v>
      </c>
      <c r="D21" s="160" t="s">
        <v>294</v>
      </c>
      <c r="E21" s="161"/>
      <c r="F21" s="122" t="s">
        <v>296</v>
      </c>
      <c r="G21" s="81"/>
    </row>
    <row r="22" spans="2:7" ht="16" customHeight="1" x14ac:dyDescent="0.2">
      <c r="B22" s="103"/>
      <c r="C22" s="95" t="s">
        <v>195</v>
      </c>
      <c r="D22" s="160" t="s">
        <v>259</v>
      </c>
      <c r="E22" s="161"/>
      <c r="F22" s="122" t="s">
        <v>260</v>
      </c>
      <c r="G22" s="81"/>
    </row>
    <row r="23" spans="2:7" ht="16" customHeight="1" x14ac:dyDescent="0.2">
      <c r="B23" s="123" t="s">
        <v>188</v>
      </c>
      <c r="C23" s="124" t="s">
        <v>261</v>
      </c>
      <c r="D23" s="162" t="s">
        <v>264</v>
      </c>
      <c r="E23" s="163"/>
      <c r="F23" s="116" t="s">
        <v>263</v>
      </c>
      <c r="G23" s="81"/>
    </row>
    <row r="24" spans="2:7" ht="16" customHeight="1" x14ac:dyDescent="0.2">
      <c r="B24" s="103" t="s">
        <v>196</v>
      </c>
      <c r="C24" s="124" t="s">
        <v>262</v>
      </c>
      <c r="D24" s="162"/>
      <c r="E24" s="163"/>
      <c r="F24" s="116"/>
      <c r="G24" s="81"/>
    </row>
    <row r="25" spans="2:7" ht="16" customHeight="1" x14ac:dyDescent="0.2">
      <c r="B25" s="126"/>
      <c r="C25" s="95" t="s">
        <v>192</v>
      </c>
      <c r="D25" s="160"/>
      <c r="E25" s="161"/>
      <c r="F25" s="122"/>
      <c r="G25" s="81"/>
    </row>
    <row r="26" spans="2:7" ht="16" customHeight="1" x14ac:dyDescent="0.2">
      <c r="B26" s="123" t="s">
        <v>189</v>
      </c>
      <c r="C26" s="124" t="s">
        <v>50</v>
      </c>
      <c r="D26" s="162" t="s">
        <v>253</v>
      </c>
      <c r="E26" s="163"/>
      <c r="F26" s="116"/>
      <c r="G26" s="81"/>
    </row>
    <row r="27" spans="2:7" ht="16" customHeight="1" x14ac:dyDescent="0.2">
      <c r="B27" s="123" t="s">
        <v>190</v>
      </c>
      <c r="C27" s="124" t="s">
        <v>77</v>
      </c>
      <c r="D27" s="160" t="s">
        <v>253</v>
      </c>
      <c r="E27" s="161"/>
      <c r="F27" s="122"/>
      <c r="G27" s="81"/>
    </row>
    <row r="28" spans="2:7" ht="16" customHeight="1" x14ac:dyDescent="0.2">
      <c r="B28" s="123" t="s">
        <v>191</v>
      </c>
      <c r="C28" s="124" t="s">
        <v>193</v>
      </c>
      <c r="D28" s="158" t="s">
        <v>253</v>
      </c>
      <c r="E28" s="159"/>
      <c r="F28" s="116"/>
      <c r="G28" s="81"/>
    </row>
    <row r="29" spans="2:7" ht="16" customHeight="1" x14ac:dyDescent="0.2">
      <c r="B29" s="25" t="s">
        <v>173</v>
      </c>
      <c r="C29" s="124" t="s">
        <v>194</v>
      </c>
      <c r="D29" s="158" t="s">
        <v>265</v>
      </c>
      <c r="E29" s="159"/>
      <c r="F29" s="121"/>
      <c r="G29" s="81"/>
    </row>
    <row r="30" spans="2:7" ht="16" customHeight="1" x14ac:dyDescent="0.2">
      <c r="C30" s="124" t="s">
        <v>172</v>
      </c>
      <c r="D30" s="156" t="s">
        <v>264</v>
      </c>
      <c r="E30" s="157"/>
      <c r="F30" s="122" t="s">
        <v>263</v>
      </c>
      <c r="G30" s="81"/>
    </row>
    <row r="31" spans="2:7" ht="16" customHeight="1" thickBot="1" x14ac:dyDescent="0.25">
      <c r="B31" s="127"/>
      <c r="C31" s="119" t="s">
        <v>169</v>
      </c>
      <c r="D31" s="166"/>
      <c r="E31" s="167"/>
      <c r="F31" s="128"/>
      <c r="G31" s="81"/>
    </row>
    <row r="32" spans="2:7" ht="16" customHeight="1" x14ac:dyDescent="0.2">
      <c r="B32" s="129"/>
      <c r="C32" s="129"/>
      <c r="D32" s="130"/>
      <c r="E32" s="130"/>
      <c r="F32" s="130"/>
    </row>
    <row r="33" spans="2:7" ht="16" customHeight="1" x14ac:dyDescent="0.2">
      <c r="D33" s="141"/>
    </row>
    <row r="34" spans="2:7" ht="16" customHeight="1" thickBot="1" x14ac:dyDescent="0.25">
      <c r="D34" s="170" t="s">
        <v>70</v>
      </c>
      <c r="E34" s="171"/>
    </row>
    <row r="35" spans="2:7" ht="16" customHeight="1" x14ac:dyDescent="0.2">
      <c r="B35" s="98" t="s">
        <v>197</v>
      </c>
      <c r="C35" s="95" t="s">
        <v>199</v>
      </c>
      <c r="D35" s="168" t="s">
        <v>252</v>
      </c>
      <c r="E35" s="169"/>
      <c r="F35" s="113" t="s">
        <v>297</v>
      </c>
      <c r="G35" s="81"/>
    </row>
    <row r="36" spans="2:7" ht="16" customHeight="1" x14ac:dyDescent="0.2">
      <c r="B36" s="114" t="s">
        <v>182</v>
      </c>
      <c r="C36" s="95" t="s">
        <v>267</v>
      </c>
      <c r="D36" s="138" t="s">
        <v>295</v>
      </c>
      <c r="E36" s="135" t="s">
        <v>268</v>
      </c>
      <c r="F36" s="116"/>
      <c r="G36" s="81"/>
    </row>
    <row r="37" spans="2:7" ht="16" customHeight="1" x14ac:dyDescent="0.2">
      <c r="B37" s="114"/>
      <c r="C37" s="95" t="s">
        <v>266</v>
      </c>
      <c r="D37" s="138" t="s">
        <v>295</v>
      </c>
      <c r="E37" s="115" t="s">
        <v>268</v>
      </c>
      <c r="F37" s="116"/>
      <c r="G37" s="81"/>
    </row>
    <row r="38" spans="2:7" ht="16" customHeight="1" x14ac:dyDescent="0.2">
      <c r="B38" s="114"/>
      <c r="C38" s="95" t="s">
        <v>269</v>
      </c>
      <c r="D38" s="138"/>
      <c r="E38" s="136" t="s">
        <v>254</v>
      </c>
      <c r="F38" s="116"/>
      <c r="G38" s="81"/>
    </row>
    <row r="39" spans="2:7" ht="16" customHeight="1" x14ac:dyDescent="0.2">
      <c r="C39" s="95" t="s">
        <v>270</v>
      </c>
      <c r="D39" s="138"/>
      <c r="E39" s="125" t="s">
        <v>254</v>
      </c>
      <c r="F39" s="116"/>
      <c r="G39" s="81"/>
    </row>
    <row r="40" spans="2:7" ht="16" customHeight="1" x14ac:dyDescent="0.2">
      <c r="B40" s="98" t="s">
        <v>201</v>
      </c>
      <c r="C40" s="101" t="s">
        <v>199</v>
      </c>
      <c r="D40" s="164" t="s">
        <v>255</v>
      </c>
      <c r="E40" s="165"/>
      <c r="F40" s="116" t="s">
        <v>174</v>
      </c>
      <c r="G40" s="81"/>
    </row>
    <row r="41" spans="2:7" ht="16" customHeight="1" x14ac:dyDescent="0.2">
      <c r="B41" s="98" t="s">
        <v>198</v>
      </c>
      <c r="C41" s="101" t="s">
        <v>200</v>
      </c>
      <c r="D41" s="164" t="s">
        <v>255</v>
      </c>
      <c r="E41" s="165"/>
      <c r="F41" s="116" t="s">
        <v>174</v>
      </c>
      <c r="G41" s="81"/>
    </row>
    <row r="42" spans="2:7" ht="16" customHeight="1" x14ac:dyDescent="0.2">
      <c r="B42" s="114" t="s">
        <v>182</v>
      </c>
      <c r="C42" s="95" t="s">
        <v>205</v>
      </c>
      <c r="D42" s="131"/>
      <c r="E42" s="125"/>
      <c r="F42" s="116" t="s">
        <v>174</v>
      </c>
      <c r="G42" s="81"/>
    </row>
    <row r="43" spans="2:7" ht="16" customHeight="1" x14ac:dyDescent="0.2">
      <c r="B43" s="98" t="s">
        <v>202</v>
      </c>
      <c r="C43" s="101" t="s">
        <v>206</v>
      </c>
      <c r="D43" s="164" t="s">
        <v>252</v>
      </c>
      <c r="E43" s="165"/>
      <c r="F43" s="116" t="s">
        <v>271</v>
      </c>
      <c r="G43" s="81"/>
    </row>
    <row r="44" spans="2:7" ht="16" customHeight="1" x14ac:dyDescent="0.2">
      <c r="B44" s="114" t="s">
        <v>182</v>
      </c>
      <c r="C44" s="95" t="s">
        <v>205</v>
      </c>
      <c r="D44" s="138"/>
      <c r="E44" s="125" t="s">
        <v>254</v>
      </c>
      <c r="F44" s="116" t="s">
        <v>271</v>
      </c>
      <c r="G44" s="81"/>
    </row>
    <row r="45" spans="2:7" ht="16" customHeight="1" x14ac:dyDescent="0.2">
      <c r="B45" s="98" t="s">
        <v>203</v>
      </c>
      <c r="C45" s="101" t="s">
        <v>207</v>
      </c>
      <c r="D45" s="164" t="s">
        <v>255</v>
      </c>
      <c r="E45" s="165"/>
      <c r="F45" s="116" t="s">
        <v>174</v>
      </c>
      <c r="G45" s="81"/>
    </row>
    <row r="46" spans="2:7" ht="16" customHeight="1" x14ac:dyDescent="0.2">
      <c r="B46" s="114" t="s">
        <v>182</v>
      </c>
      <c r="C46" s="95" t="s">
        <v>205</v>
      </c>
      <c r="D46" s="131"/>
      <c r="E46" s="125"/>
      <c r="F46" s="116" t="s">
        <v>174</v>
      </c>
      <c r="G46" s="81"/>
    </row>
    <row r="47" spans="2:7" ht="16" customHeight="1" x14ac:dyDescent="0.2">
      <c r="B47" s="98" t="s">
        <v>204</v>
      </c>
      <c r="C47" s="101" t="s">
        <v>208</v>
      </c>
      <c r="D47" s="164" t="s">
        <v>255</v>
      </c>
      <c r="E47" s="165"/>
      <c r="F47" s="116" t="s">
        <v>174</v>
      </c>
      <c r="G47" s="81"/>
    </row>
    <row r="48" spans="2:7" ht="16" customHeight="1" thickBot="1" x14ac:dyDescent="0.25">
      <c r="B48" s="132" t="s">
        <v>182</v>
      </c>
      <c r="C48" s="133" t="s">
        <v>205</v>
      </c>
      <c r="D48" s="90"/>
      <c r="E48" s="91"/>
      <c r="F48" s="134" t="s">
        <v>174</v>
      </c>
      <c r="G48" s="81"/>
    </row>
    <row r="49" ht="16" customHeight="1" x14ac:dyDescent="0.2"/>
  </sheetData>
  <mergeCells count="20">
    <mergeCell ref="D47:E47"/>
    <mergeCell ref="D31:E31"/>
    <mergeCell ref="D35:E35"/>
    <mergeCell ref="D40:E40"/>
    <mergeCell ref="D41:E41"/>
    <mergeCell ref="D43:E43"/>
    <mergeCell ref="D45:E45"/>
    <mergeCell ref="D34:E34"/>
    <mergeCell ref="D30:E30"/>
    <mergeCell ref="D19:E19"/>
    <mergeCell ref="D20:E20"/>
    <mergeCell ref="D21:E21"/>
    <mergeCell ref="D22:E22"/>
    <mergeCell ref="D23:E23"/>
    <mergeCell ref="D24:E24"/>
    <mergeCell ref="D25:E25"/>
    <mergeCell ref="D26:E26"/>
    <mergeCell ref="D27:E27"/>
    <mergeCell ref="D28:E28"/>
    <mergeCell ref="D29:E29"/>
  </mergeCells>
  <dataValidations xWindow="1043" yWindow="1056" count="2">
    <dataValidation allowBlank="1" sqref="F28:F29 F23:F24 F31 F26 D23:D24 D26 F35:F48 F5:F20"/>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28:E29 D19:E19 D40:E41 D43:E43 D45:E45 D47:E47 D35:E35">
      <formula1>"Yes,No,Partially,Not applicable,&lt;choose option&gt;"</formula1>
    </dataValidation>
  </dataValidations>
  <hyperlinks>
    <hyperlink ref="F6" r:id="rId1"/>
    <hyperlink ref="F5" r:id="rId2"/>
    <hyperlink ref="F9" r:id="rId3"/>
    <hyperlink ref="F10" r:id="rId4"/>
  </hyperlinks>
  <pageMargins left="0.75" right="0.75" top="1" bottom="1" header="0.5" footer="0.5"/>
  <pageSetup paperSize="9" scale="52" orientation="landscape" horizontalDpi="2400" verticalDpi="24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BZ91"/>
  <sheetViews>
    <sheetView tabSelected="1" topLeftCell="G33" workbookViewId="0">
      <selection activeCell="P55" sqref="P55"/>
    </sheetView>
  </sheetViews>
  <sheetFormatPr baseColWidth="10" defaultColWidth="10.83203125" defaultRowHeight="16" x14ac:dyDescent="0.2"/>
  <cols>
    <col min="1" max="1" width="3.6640625" style="1" customWidth="1"/>
    <col min="2" max="2" width="7.33203125" style="3" customWidth="1"/>
    <col min="3" max="3" width="59.5" style="1" customWidth="1"/>
    <col min="4" max="4" width="38.1640625" style="1" customWidth="1"/>
    <col min="5" max="6" width="40.5" style="1" customWidth="1"/>
    <col min="7" max="7" width="55.83203125" style="1" customWidth="1"/>
    <col min="8" max="8" width="16.1640625" style="1" customWidth="1"/>
    <col min="9" max="9" width="12" style="1" bestFit="1" customWidth="1"/>
    <col min="10" max="10" width="15.6640625" style="1" bestFit="1" customWidth="1"/>
    <col min="11" max="11" width="12" style="1" bestFit="1" customWidth="1"/>
    <col min="12" max="13" width="11.5" style="1" customWidth="1"/>
    <col min="14" max="14" width="13" style="1" bestFit="1" customWidth="1"/>
    <col min="15" max="17" width="12.5" style="1" bestFit="1" customWidth="1"/>
    <col min="18" max="18" width="14" style="1" bestFit="1" customWidth="1"/>
    <col min="19" max="19" width="11.5" style="1" bestFit="1" customWidth="1"/>
    <col min="20" max="20" width="12.5" style="1" bestFit="1" customWidth="1"/>
    <col min="21" max="21" width="15" style="1" bestFit="1" customWidth="1"/>
    <col min="22" max="22" width="11.5" style="1" bestFit="1" customWidth="1"/>
    <col min="23" max="23" width="12.5" style="1" bestFit="1" customWidth="1"/>
    <col min="24" max="25" width="14" style="1" bestFit="1" customWidth="1"/>
    <col min="26" max="27" width="12.5" style="1" bestFit="1" customWidth="1"/>
    <col min="28" max="28" width="14" style="1" bestFit="1" customWidth="1"/>
    <col min="29" max="29" width="11.33203125" style="1" bestFit="1" customWidth="1"/>
    <col min="30" max="30" width="14" style="1" bestFit="1" customWidth="1"/>
    <col min="31" max="31" width="11.5" style="1" bestFit="1" customWidth="1"/>
    <col min="32" max="32" width="15" style="1" bestFit="1" customWidth="1"/>
    <col min="33" max="33" width="12.5" style="1" bestFit="1" customWidth="1"/>
    <col min="34" max="34" width="11.5" style="1" bestFit="1" customWidth="1"/>
    <col min="35" max="35" width="14" style="1" bestFit="1" customWidth="1"/>
    <col min="36" max="36" width="10.83203125" style="1"/>
    <col min="37" max="37" width="14" style="1" bestFit="1" customWidth="1"/>
    <col min="38" max="39" width="12.5" style="1" bestFit="1" customWidth="1"/>
    <col min="40" max="40" width="11.5" style="1" bestFit="1" customWidth="1"/>
    <col min="41" max="41" width="11.33203125" style="1" bestFit="1" customWidth="1"/>
    <col min="42" max="42" width="12.5" style="1" bestFit="1" customWidth="1"/>
    <col min="43" max="43" width="11.5" style="1" bestFit="1" customWidth="1"/>
    <col min="44" max="44" width="12.5" style="1" bestFit="1" customWidth="1"/>
    <col min="45" max="45" width="14" style="1" bestFit="1" customWidth="1"/>
    <col min="46" max="46" width="15" style="1" bestFit="1" customWidth="1"/>
    <col min="47" max="47" width="11.33203125" style="1" bestFit="1" customWidth="1"/>
    <col min="48" max="49" width="12.5" style="1" bestFit="1" customWidth="1"/>
    <col min="50" max="50" width="11.5" style="1" bestFit="1" customWidth="1"/>
    <col min="51" max="52" width="12.5" style="1" bestFit="1" customWidth="1"/>
    <col min="53" max="53" width="14" style="1" bestFit="1" customWidth="1"/>
    <col min="54" max="54" width="12.5" style="1" bestFit="1" customWidth="1"/>
    <col min="55" max="55" width="16" style="1" bestFit="1" customWidth="1"/>
    <col min="56" max="56" width="11.5" style="1" bestFit="1" customWidth="1"/>
    <col min="57" max="64" width="12.5" style="1" bestFit="1" customWidth="1"/>
    <col min="65" max="65" width="11.5" style="1" bestFit="1" customWidth="1"/>
    <col min="66" max="66" width="14" style="1" bestFit="1" customWidth="1"/>
    <col min="67" max="67" width="14.1640625" style="1" bestFit="1" customWidth="1"/>
    <col min="68" max="68" width="16" style="1" customWidth="1"/>
    <col min="69" max="69" width="16" style="1" bestFit="1" customWidth="1"/>
    <col min="70" max="72" width="12.5" style="1" bestFit="1" customWidth="1"/>
    <col min="73" max="73" width="11.5" style="1" bestFit="1" customWidth="1"/>
    <col min="74" max="74" width="15" style="1" bestFit="1" customWidth="1"/>
    <col min="75" max="75" width="12.5" style="1" bestFit="1" customWidth="1"/>
    <col min="76" max="76" width="11.5" style="1" bestFit="1" customWidth="1"/>
    <col min="77" max="77" width="12.5" style="1" bestFit="1" customWidth="1"/>
    <col min="78" max="16384" width="10.83203125" style="1"/>
  </cols>
  <sheetData>
    <row r="1" spans="2:78" ht="16" customHeight="1" x14ac:dyDescent="0.2"/>
    <row r="2" spans="2:78" ht="26" x14ac:dyDescent="0.25">
      <c r="B2" s="18" t="s">
        <v>154</v>
      </c>
      <c r="G2" s="69" t="s">
        <v>213</v>
      </c>
      <c r="H2" s="13" t="s">
        <v>157</v>
      </c>
      <c r="I2" s="15"/>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row>
    <row r="3" spans="2:78" x14ac:dyDescent="0.2">
      <c r="B3" s="54" t="s">
        <v>155</v>
      </c>
      <c r="G3" s="149" t="s">
        <v>254</v>
      </c>
      <c r="H3" s="56" t="s">
        <v>162</v>
      </c>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row>
    <row r="4" spans="2:78" ht="64" x14ac:dyDescent="0.2">
      <c r="B4" s="55" t="s">
        <v>161</v>
      </c>
      <c r="H4" s="14" t="s">
        <v>35</v>
      </c>
      <c r="I4" s="37" t="s">
        <v>2</v>
      </c>
      <c r="J4" s="37" t="s">
        <v>298</v>
      </c>
      <c r="K4" s="37" t="s">
        <v>299</v>
      </c>
      <c r="L4" s="37" t="s">
        <v>300</v>
      </c>
      <c r="M4" s="37" t="s">
        <v>301</v>
      </c>
      <c r="N4" s="37" t="s">
        <v>4</v>
      </c>
      <c r="O4" s="37" t="s">
        <v>5</v>
      </c>
      <c r="P4" s="37" t="s">
        <v>6</v>
      </c>
      <c r="Q4" s="37" t="s">
        <v>302</v>
      </c>
      <c r="R4" s="37" t="s">
        <v>303</v>
      </c>
      <c r="S4" s="37" t="s">
        <v>7</v>
      </c>
      <c r="T4" s="37" t="s">
        <v>304</v>
      </c>
      <c r="U4" s="37" t="s">
        <v>305</v>
      </c>
      <c r="V4" s="37" t="s">
        <v>306</v>
      </c>
      <c r="W4" s="37" t="s">
        <v>8</v>
      </c>
      <c r="X4" s="37" t="s">
        <v>307</v>
      </c>
      <c r="Y4" s="37" t="s">
        <v>308</v>
      </c>
      <c r="Z4" s="37" t="s">
        <v>9</v>
      </c>
      <c r="AA4" s="37" t="s">
        <v>10</v>
      </c>
      <c r="AB4" s="37" t="s">
        <v>309</v>
      </c>
      <c r="AC4" s="37" t="s">
        <v>310</v>
      </c>
      <c r="AD4" s="37" t="s">
        <v>311</v>
      </c>
      <c r="AE4" s="37" t="s">
        <v>11</v>
      </c>
      <c r="AF4" s="37" t="s">
        <v>312</v>
      </c>
      <c r="AG4" s="37" t="s">
        <v>12</v>
      </c>
      <c r="AH4" s="37" t="s">
        <v>13</v>
      </c>
      <c r="AI4" s="37" t="s">
        <v>313</v>
      </c>
      <c r="AJ4" s="37" t="s">
        <v>314</v>
      </c>
      <c r="AK4" s="37" t="s">
        <v>315</v>
      </c>
      <c r="AL4" s="37" t="s">
        <v>316</v>
      </c>
      <c r="AM4" s="37" t="s">
        <v>317</v>
      </c>
      <c r="AN4" s="37" t="s">
        <v>318</v>
      </c>
      <c r="AO4" s="37" t="s">
        <v>14</v>
      </c>
      <c r="AP4" s="37" t="s">
        <v>319</v>
      </c>
      <c r="AQ4" s="37" t="s">
        <v>15</v>
      </c>
      <c r="AR4" s="37" t="s">
        <v>320</v>
      </c>
      <c r="AS4" s="37" t="s">
        <v>16</v>
      </c>
      <c r="AT4" s="37" t="s">
        <v>321</v>
      </c>
      <c r="AU4" s="37" t="s">
        <v>322</v>
      </c>
      <c r="AV4" s="37" t="s">
        <v>323</v>
      </c>
      <c r="AW4" s="37" t="s">
        <v>324</v>
      </c>
      <c r="AX4" s="37" t="s">
        <v>325</v>
      </c>
      <c r="AY4" s="37" t="s">
        <v>17</v>
      </c>
      <c r="AZ4" s="37" t="s">
        <v>18</v>
      </c>
      <c r="BA4" s="37" t="s">
        <v>19</v>
      </c>
      <c r="BB4" s="37" t="s">
        <v>326</v>
      </c>
      <c r="BC4" s="37" t="s">
        <v>20</v>
      </c>
      <c r="BD4" s="37" t="s">
        <v>327</v>
      </c>
      <c r="BE4" s="37" t="s">
        <v>21</v>
      </c>
      <c r="BF4" s="37" t="s">
        <v>328</v>
      </c>
      <c r="BG4" s="37" t="s">
        <v>22</v>
      </c>
      <c r="BH4" s="37" t="s">
        <v>329</v>
      </c>
      <c r="BI4" s="37" t="s">
        <v>23</v>
      </c>
      <c r="BJ4" s="37" t="s">
        <v>330</v>
      </c>
      <c r="BK4" s="37" t="s">
        <v>331</v>
      </c>
      <c r="BL4" s="37" t="s">
        <v>24</v>
      </c>
      <c r="BM4" s="37" t="s">
        <v>25</v>
      </c>
      <c r="BN4" s="37" t="s">
        <v>332</v>
      </c>
      <c r="BO4" s="37" t="s">
        <v>26</v>
      </c>
      <c r="BP4" s="37" t="s">
        <v>333</v>
      </c>
      <c r="BQ4" s="37" t="s">
        <v>27</v>
      </c>
      <c r="BR4" s="37" t="s">
        <v>28</v>
      </c>
      <c r="BS4" s="37" t="s">
        <v>29</v>
      </c>
      <c r="BT4" s="37" t="s">
        <v>334</v>
      </c>
      <c r="BU4" s="37" t="s">
        <v>30</v>
      </c>
      <c r="BV4" s="37" t="s">
        <v>31</v>
      </c>
      <c r="BW4" s="37" t="s">
        <v>335</v>
      </c>
      <c r="BX4" s="37" t="s">
        <v>32</v>
      </c>
      <c r="BY4" s="37" t="s">
        <v>33</v>
      </c>
    </row>
    <row r="5" spans="2:78" x14ac:dyDescent="0.2">
      <c r="B5" s="55"/>
      <c r="H5" s="9" t="s">
        <v>36</v>
      </c>
      <c r="I5" s="38"/>
      <c r="J5" s="38"/>
      <c r="K5" s="38"/>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row>
    <row r="6" spans="2:78" x14ac:dyDescent="0.2">
      <c r="H6" s="10" t="s">
        <v>1</v>
      </c>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row>
    <row r="7" spans="2:78" ht="21" x14ac:dyDescent="0.25">
      <c r="B7" s="13" t="s">
        <v>156</v>
      </c>
      <c r="C7" s="12"/>
      <c r="D7" s="12"/>
      <c r="E7" s="175" t="s">
        <v>233</v>
      </c>
      <c r="F7" s="176"/>
      <c r="G7" s="177"/>
      <c r="H7" s="180" t="s">
        <v>214</v>
      </c>
      <c r="I7" s="181"/>
      <c r="J7" s="181"/>
      <c r="K7" s="181"/>
      <c r="L7" s="181"/>
      <c r="M7" s="181"/>
      <c r="N7" s="181"/>
    </row>
    <row r="8" spans="2:78" ht="65" customHeight="1" x14ac:dyDescent="0.2">
      <c r="B8" s="172" t="s">
        <v>245</v>
      </c>
      <c r="C8" s="173"/>
      <c r="D8" s="174"/>
      <c r="E8" s="172" t="s">
        <v>246</v>
      </c>
      <c r="F8" s="173"/>
      <c r="G8" s="174"/>
      <c r="H8" s="178" t="s">
        <v>163</v>
      </c>
      <c r="I8" s="179"/>
      <c r="J8" s="179"/>
      <c r="K8" s="179"/>
      <c r="L8" s="179"/>
      <c r="M8" s="179"/>
      <c r="N8" s="179"/>
    </row>
    <row r="9" spans="2:78" x14ac:dyDescent="0.2">
      <c r="B9" s="31" t="s">
        <v>153</v>
      </c>
      <c r="C9" s="5"/>
      <c r="D9" s="32" t="s">
        <v>71</v>
      </c>
      <c r="E9" s="33" t="s">
        <v>3</v>
      </c>
      <c r="F9" s="57" t="s">
        <v>209</v>
      </c>
      <c r="G9" s="32" t="s">
        <v>211</v>
      </c>
      <c r="H9" s="35" t="s">
        <v>34</v>
      </c>
      <c r="I9" s="34">
        <f t="shared" ref="I9:BV9" si="0">SUM(I11:I55)</f>
        <v>-22762000</v>
      </c>
      <c r="J9" s="34">
        <f t="shared" si="0"/>
        <v>10341612000</v>
      </c>
      <c r="K9" s="34">
        <f t="shared" si="0"/>
        <v>-18710000</v>
      </c>
      <c r="L9" s="34">
        <f t="shared" si="0"/>
        <v>4779000</v>
      </c>
      <c r="M9" s="34">
        <f t="shared" si="0"/>
        <v>-589625000</v>
      </c>
      <c r="N9" s="34">
        <f t="shared" si="0"/>
        <v>33305000</v>
      </c>
      <c r="O9" s="34">
        <f t="shared" si="0"/>
        <v>-38891000</v>
      </c>
      <c r="P9" s="34">
        <f t="shared" si="0"/>
        <v>-47810000</v>
      </c>
      <c r="Q9" s="34">
        <f t="shared" si="0"/>
        <v>1852737000</v>
      </c>
      <c r="R9" s="34">
        <f t="shared" si="0"/>
        <v>187192580</v>
      </c>
      <c r="S9" s="34">
        <f t="shared" si="0"/>
        <v>-122270410</v>
      </c>
      <c r="T9" s="34">
        <f t="shared" si="0"/>
        <v>15436034000</v>
      </c>
      <c r="U9" s="34">
        <f t="shared" si="0"/>
        <v>176068000</v>
      </c>
      <c r="V9" s="34">
        <f t="shared" si="0"/>
        <v>-77620000</v>
      </c>
      <c r="W9" s="34">
        <f t="shared" si="0"/>
        <v>-1429916440</v>
      </c>
      <c r="X9" s="34">
        <f t="shared" si="0"/>
        <v>2642755000</v>
      </c>
      <c r="Y9" s="34">
        <f t="shared" si="0"/>
        <v>-7985000</v>
      </c>
      <c r="Z9" s="34">
        <f t="shared" si="0"/>
        <v>-365272000</v>
      </c>
      <c r="AA9" s="34">
        <f t="shared" si="0"/>
        <v>-137362000</v>
      </c>
      <c r="AB9" s="34">
        <f t="shared" si="0"/>
        <v>9264035000</v>
      </c>
      <c r="AC9" s="34">
        <f t="shared" si="0"/>
        <v>0</v>
      </c>
      <c r="AD9" s="34">
        <f t="shared" si="0"/>
        <v>1179842000</v>
      </c>
      <c r="AE9" s="34">
        <f t="shared" si="0"/>
        <v>-14519000</v>
      </c>
      <c r="AF9" s="34">
        <f t="shared" si="0"/>
        <v>32517005000</v>
      </c>
      <c r="AG9" s="34">
        <f t="shared" si="0"/>
        <v>157583000</v>
      </c>
      <c r="AH9" s="34">
        <f t="shared" si="0"/>
        <v>-84686000</v>
      </c>
      <c r="AI9" s="34">
        <f t="shared" si="0"/>
        <v>-379675000</v>
      </c>
      <c r="AJ9" s="34">
        <f t="shared" si="0"/>
        <v>2707073000</v>
      </c>
      <c r="AK9" s="34">
        <f t="shared" si="0"/>
        <v>-12791000</v>
      </c>
      <c r="AL9" s="34">
        <f t="shared" si="0"/>
        <v>1437624000</v>
      </c>
      <c r="AM9" s="34">
        <f t="shared" si="0"/>
        <v>487678000</v>
      </c>
      <c r="AN9" s="34">
        <f t="shared" si="0"/>
        <v>-50878000</v>
      </c>
      <c r="AO9" s="34">
        <f t="shared" si="0"/>
        <v>0</v>
      </c>
      <c r="AP9" s="34">
        <f t="shared" si="0"/>
        <v>2323280000</v>
      </c>
      <c r="AQ9" s="34">
        <f t="shared" si="0"/>
        <v>-707208000</v>
      </c>
      <c r="AR9" s="34">
        <f t="shared" si="0"/>
        <v>13689053000</v>
      </c>
      <c r="AS9" s="34">
        <f t="shared" si="0"/>
        <v>-268927000</v>
      </c>
      <c r="AT9" s="34">
        <f t="shared" si="0"/>
        <v>569316170</v>
      </c>
      <c r="AU9" s="34">
        <f t="shared" si="0"/>
        <v>2000</v>
      </c>
      <c r="AV9" s="34">
        <f t="shared" si="0"/>
        <v>311000</v>
      </c>
      <c r="AW9" s="34">
        <f t="shared" si="0"/>
        <v>228751000</v>
      </c>
      <c r="AX9" s="34">
        <f t="shared" si="0"/>
        <v>-26715000</v>
      </c>
      <c r="AY9" s="34">
        <f t="shared" si="0"/>
        <v>-540156000</v>
      </c>
      <c r="AZ9" s="34">
        <f t="shared" si="0"/>
        <v>-523194000</v>
      </c>
      <c r="BA9" s="34">
        <f t="shared" si="0"/>
        <v>-646001000</v>
      </c>
      <c r="BB9" s="34">
        <f t="shared" si="0"/>
        <v>146929996000</v>
      </c>
      <c r="BC9" s="34">
        <f t="shared" si="0"/>
        <v>-11919000</v>
      </c>
      <c r="BD9" s="34">
        <f t="shared" si="0"/>
        <v>-230237000</v>
      </c>
      <c r="BE9" s="34">
        <f t="shared" si="0"/>
        <v>-328388000</v>
      </c>
      <c r="BF9" s="34">
        <f t="shared" si="0"/>
        <v>4854000</v>
      </c>
      <c r="BG9" s="34">
        <f t="shared" si="0"/>
        <v>-229425000</v>
      </c>
      <c r="BH9" s="34">
        <f t="shared" si="0"/>
        <v>0</v>
      </c>
      <c r="BI9" s="34">
        <f t="shared" si="0"/>
        <v>-518272410</v>
      </c>
      <c r="BJ9" s="34">
        <f t="shared" si="0"/>
        <v>916705570</v>
      </c>
      <c r="BK9" s="34">
        <f t="shared" si="0"/>
        <v>869556000</v>
      </c>
      <c r="BL9" s="34">
        <f t="shared" si="0"/>
        <v>-113336000</v>
      </c>
      <c r="BM9" s="34">
        <f t="shared" si="0"/>
        <v>-156575280</v>
      </c>
      <c r="BN9" s="34">
        <f t="shared" si="0"/>
        <v>3097146000</v>
      </c>
      <c r="BO9" s="34">
        <f t="shared" si="0"/>
        <v>128248475000</v>
      </c>
      <c r="BP9" s="34">
        <f t="shared" si="0"/>
        <v>-13773000</v>
      </c>
      <c r="BQ9" s="34">
        <f t="shared" si="0"/>
        <v>-354802000</v>
      </c>
      <c r="BR9" s="34">
        <f t="shared" si="0"/>
        <v>-191267000</v>
      </c>
      <c r="BS9" s="34">
        <f t="shared" si="0"/>
        <v>403140000</v>
      </c>
      <c r="BT9" s="34">
        <f t="shared" si="0"/>
        <v>27646632000</v>
      </c>
      <c r="BU9" s="34">
        <f t="shared" si="0"/>
        <v>-79993000</v>
      </c>
      <c r="BV9" s="34">
        <f t="shared" si="0"/>
        <v>-464900000</v>
      </c>
      <c r="BW9" s="34">
        <f t="shared" ref="BW9:BY9" si="1">SUM(BW11:BW55)</f>
        <v>-108028000</v>
      </c>
      <c r="BX9" s="34">
        <f t="shared" si="1"/>
        <v>-252258150</v>
      </c>
      <c r="BY9" s="34">
        <f t="shared" si="1"/>
        <v>-662887000</v>
      </c>
    </row>
    <row r="10" spans="2:78" x14ac:dyDescent="0.2">
      <c r="B10" s="47" t="s">
        <v>79</v>
      </c>
      <c r="C10" s="48" t="s">
        <v>80</v>
      </c>
      <c r="D10" s="7"/>
      <c r="E10" s="41"/>
      <c r="F10" s="58"/>
      <c r="G10" s="64"/>
      <c r="H10" s="36">
        <f t="shared" ref="H10:H54" si="2">SUM(I10:BY10)</f>
        <v>0</v>
      </c>
      <c r="I10" s="144"/>
      <c r="J10" s="144"/>
      <c r="K10" s="144"/>
      <c r="L10" s="144"/>
      <c r="M10" s="144"/>
      <c r="N10" s="144"/>
      <c r="O10" s="144"/>
      <c r="P10" s="144"/>
      <c r="Q10" s="144"/>
      <c r="R10" s="144"/>
      <c r="S10" s="144"/>
      <c r="T10" s="144"/>
      <c r="U10" s="144"/>
      <c r="V10" s="144"/>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c r="BU10" s="144"/>
      <c r="BV10" s="144"/>
      <c r="BW10" s="144"/>
      <c r="BX10" s="144"/>
      <c r="BY10" s="144"/>
    </row>
    <row r="11" spans="2:78" x14ac:dyDescent="0.2">
      <c r="B11" s="49" t="s">
        <v>81</v>
      </c>
      <c r="C11" s="50" t="s">
        <v>82</v>
      </c>
      <c r="D11" s="6"/>
      <c r="E11" s="41"/>
      <c r="F11" s="58"/>
      <c r="G11" s="64"/>
      <c r="H11" s="36">
        <f t="shared" si="2"/>
        <v>0</v>
      </c>
      <c r="I11" s="144"/>
      <c r="J11" s="144"/>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c r="BU11" s="144"/>
      <c r="BV11" s="144"/>
      <c r="BW11" s="144"/>
      <c r="BX11" s="144"/>
      <c r="BY11" s="144"/>
    </row>
    <row r="12" spans="2:78" x14ac:dyDescent="0.2">
      <c r="B12" s="45" t="s">
        <v>83</v>
      </c>
      <c r="C12" s="28" t="s">
        <v>84</v>
      </c>
      <c r="D12" s="27" t="s">
        <v>272</v>
      </c>
      <c r="E12" s="41" t="s">
        <v>274</v>
      </c>
      <c r="F12" s="58" t="s">
        <v>281</v>
      </c>
      <c r="G12" s="64"/>
      <c r="H12" s="36">
        <f t="shared" si="2"/>
        <v>228670845630</v>
      </c>
      <c r="I12" s="144">
        <v>-22762000</v>
      </c>
      <c r="J12" s="144">
        <v>10281480000</v>
      </c>
      <c r="K12" s="144">
        <v>-18710000</v>
      </c>
      <c r="L12" s="144">
        <v>4779000</v>
      </c>
      <c r="M12" s="144">
        <v>-652825000</v>
      </c>
      <c r="N12" s="144">
        <v>-101407000</v>
      </c>
      <c r="O12" s="144">
        <v>-38891000</v>
      </c>
      <c r="P12" s="144">
        <v>-47810000</v>
      </c>
      <c r="Q12" s="144">
        <v>1786015000</v>
      </c>
      <c r="R12" s="144">
        <v>187192580</v>
      </c>
      <c r="S12" s="144">
        <v>-122270410</v>
      </c>
      <c r="T12" s="144">
        <v>15145455000</v>
      </c>
      <c r="U12" s="144">
        <v>176068000</v>
      </c>
      <c r="V12" s="144">
        <v>-77620000</v>
      </c>
      <c r="W12" s="144">
        <v>-1467636440</v>
      </c>
      <c r="X12" s="144">
        <v>2625595000</v>
      </c>
      <c r="Y12" s="144">
        <v>-7985000</v>
      </c>
      <c r="Z12" s="144">
        <v>-370914000</v>
      </c>
      <c r="AA12" s="144">
        <v>-137362000</v>
      </c>
      <c r="AB12" s="144">
        <v>9212315000</v>
      </c>
      <c r="AC12" s="144">
        <v>0</v>
      </c>
      <c r="AD12" s="144">
        <v>1179842000</v>
      </c>
      <c r="AE12" s="144">
        <v>-14519000</v>
      </c>
      <c r="AF12" s="144">
        <v>32463676000</v>
      </c>
      <c r="AG12" s="144">
        <v>157583000</v>
      </c>
      <c r="AH12" s="144">
        <v>-84686000</v>
      </c>
      <c r="AI12" s="144">
        <v>-379675000</v>
      </c>
      <c r="AJ12" s="144">
        <v>2677933000</v>
      </c>
      <c r="AK12" s="144">
        <v>-10391000</v>
      </c>
      <c r="AL12" s="144">
        <v>1437624000</v>
      </c>
      <c r="AM12" s="144">
        <v>487678000</v>
      </c>
      <c r="AN12" s="144">
        <v>-50878000</v>
      </c>
      <c r="AO12" s="144">
        <v>0</v>
      </c>
      <c r="AP12" s="144">
        <v>2247582000</v>
      </c>
      <c r="AQ12" s="144">
        <v>-707103000</v>
      </c>
      <c r="AR12" s="144">
        <v>13617787000</v>
      </c>
      <c r="AS12" s="144">
        <v>-268927000</v>
      </c>
      <c r="AT12" s="144">
        <v>569316170</v>
      </c>
      <c r="AU12" s="144">
        <v>2000</v>
      </c>
      <c r="AV12" s="144">
        <v>311000</v>
      </c>
      <c r="AW12" s="144">
        <v>228751000</v>
      </c>
      <c r="AX12" s="144">
        <v>-26715000</v>
      </c>
      <c r="AY12" s="144">
        <v>-540156000</v>
      </c>
      <c r="AZ12" s="144">
        <v>-524337000</v>
      </c>
      <c r="BA12" s="144">
        <v>-646001000</v>
      </c>
      <c r="BB12" s="144">
        <v>0</v>
      </c>
      <c r="BC12" s="144">
        <v>-11919000</v>
      </c>
      <c r="BD12" s="144">
        <v>-230237000</v>
      </c>
      <c r="BE12" s="144">
        <v>-328641000</v>
      </c>
      <c r="BF12" s="144">
        <v>4854000</v>
      </c>
      <c r="BG12" s="144">
        <v>-229425000</v>
      </c>
      <c r="BH12" s="144">
        <v>0</v>
      </c>
      <c r="BI12" s="144">
        <v>-518272410</v>
      </c>
      <c r="BJ12" s="144">
        <v>809615570</v>
      </c>
      <c r="BK12" s="144">
        <v>869556000</v>
      </c>
      <c r="BL12" s="144">
        <v>-113336000</v>
      </c>
      <c r="BM12" s="144">
        <v>-156575280</v>
      </c>
      <c r="BN12" s="144">
        <v>3097146000</v>
      </c>
      <c r="BO12" s="144">
        <v>111686465000</v>
      </c>
      <c r="BP12" s="144">
        <v>-13773000</v>
      </c>
      <c r="BQ12" s="144">
        <v>-410584000</v>
      </c>
      <c r="BR12" s="144">
        <v>-191267000</v>
      </c>
      <c r="BS12" s="144">
        <v>321288000</v>
      </c>
      <c r="BT12" s="144">
        <v>27570912000</v>
      </c>
      <c r="BU12" s="144">
        <v>-79993000</v>
      </c>
      <c r="BV12" s="144">
        <v>-464900000</v>
      </c>
      <c r="BW12" s="144">
        <v>-108028000</v>
      </c>
      <c r="BX12" s="144">
        <v>-281178150</v>
      </c>
      <c r="BY12" s="144">
        <v>-718266000</v>
      </c>
      <c r="BZ12" s="143"/>
    </row>
    <row r="13" spans="2:78" x14ac:dyDescent="0.2">
      <c r="B13" s="45" t="s">
        <v>85</v>
      </c>
      <c r="C13" s="28" t="s">
        <v>86</v>
      </c>
      <c r="D13" s="27" t="s">
        <v>272</v>
      </c>
      <c r="E13" s="41"/>
      <c r="F13" s="4"/>
      <c r="G13" s="64"/>
      <c r="H13" s="36">
        <f t="shared" si="2"/>
        <v>0</v>
      </c>
      <c r="I13" s="144"/>
      <c r="J13" s="144"/>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c r="BU13" s="144"/>
      <c r="BV13" s="144"/>
      <c r="BW13" s="144"/>
      <c r="BX13" s="144"/>
      <c r="BY13" s="144"/>
    </row>
    <row r="14" spans="2:78" x14ac:dyDescent="0.2">
      <c r="B14" s="45" t="s">
        <v>87</v>
      </c>
      <c r="C14" s="28" t="s">
        <v>88</v>
      </c>
      <c r="D14" s="27" t="s">
        <v>255</v>
      </c>
      <c r="E14" s="41"/>
      <c r="F14" s="58"/>
      <c r="G14" s="64"/>
      <c r="H14" s="36">
        <f t="shared" si="2"/>
        <v>0</v>
      </c>
      <c r="I14" s="144"/>
      <c r="J14" s="144"/>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144"/>
      <c r="AH14" s="144"/>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c r="BU14" s="144"/>
      <c r="BV14" s="144"/>
      <c r="BW14" s="144"/>
      <c r="BX14" s="144"/>
      <c r="BY14" s="144"/>
    </row>
    <row r="15" spans="2:78" x14ac:dyDescent="0.2">
      <c r="B15" s="45" t="s">
        <v>89</v>
      </c>
      <c r="C15" s="28" t="s">
        <v>90</v>
      </c>
      <c r="D15" s="27" t="s">
        <v>255</v>
      </c>
      <c r="E15" s="41"/>
      <c r="F15" s="58"/>
      <c r="G15" s="64"/>
      <c r="H15" s="36">
        <f t="shared" si="2"/>
        <v>0</v>
      </c>
      <c r="I15" s="144"/>
      <c r="J15" s="144"/>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c r="BF15" s="144"/>
      <c r="BG15" s="144"/>
      <c r="BH15" s="144"/>
      <c r="BI15" s="144"/>
      <c r="BJ15" s="144"/>
      <c r="BK15" s="144"/>
      <c r="BL15" s="144"/>
      <c r="BM15" s="144"/>
      <c r="BN15" s="144"/>
      <c r="BO15" s="144"/>
      <c r="BP15" s="144"/>
      <c r="BQ15" s="144"/>
      <c r="BR15" s="144"/>
      <c r="BS15" s="144"/>
      <c r="BT15" s="144"/>
      <c r="BU15" s="144"/>
      <c r="BV15" s="144"/>
      <c r="BW15" s="144"/>
      <c r="BX15" s="144"/>
      <c r="BY15" s="144"/>
    </row>
    <row r="16" spans="2:78" x14ac:dyDescent="0.2">
      <c r="B16" s="52" t="s">
        <v>91</v>
      </c>
      <c r="C16" s="50" t="s">
        <v>92</v>
      </c>
      <c r="D16" s="6"/>
      <c r="E16" s="41"/>
      <c r="F16" s="58"/>
      <c r="G16" s="64"/>
      <c r="H16" s="36">
        <f t="shared" si="2"/>
        <v>0</v>
      </c>
      <c r="I16" s="144"/>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c r="AM16" s="144"/>
      <c r="AN16" s="144"/>
      <c r="AO16" s="144"/>
      <c r="AP16" s="144"/>
      <c r="AQ16" s="144"/>
      <c r="AR16" s="144"/>
      <c r="AS16" s="144"/>
      <c r="AT16" s="144"/>
      <c r="AU16" s="144"/>
      <c r="AV16" s="144"/>
      <c r="AW16" s="144"/>
      <c r="AX16" s="144"/>
      <c r="AY16" s="144"/>
      <c r="AZ16" s="144"/>
      <c r="BA16" s="144"/>
      <c r="BB16" s="144"/>
      <c r="BC16" s="144"/>
      <c r="BD16" s="144"/>
      <c r="BE16" s="144"/>
      <c r="BF16" s="144"/>
      <c r="BG16" s="144"/>
      <c r="BH16" s="144"/>
      <c r="BI16" s="144"/>
      <c r="BJ16" s="144"/>
      <c r="BK16" s="144"/>
      <c r="BL16" s="144"/>
      <c r="BM16" s="144"/>
      <c r="BN16" s="144"/>
      <c r="BO16" s="144"/>
      <c r="BP16" s="144"/>
      <c r="BQ16" s="144"/>
      <c r="BR16" s="144"/>
      <c r="BS16" s="144"/>
      <c r="BT16" s="144"/>
      <c r="BU16" s="144"/>
      <c r="BV16" s="144"/>
      <c r="BW16" s="144"/>
      <c r="BX16" s="144"/>
      <c r="BY16" s="144"/>
    </row>
    <row r="17" spans="2:77" x14ac:dyDescent="0.2">
      <c r="B17" s="45" t="s">
        <v>93</v>
      </c>
      <c r="C17" s="28" t="s">
        <v>94</v>
      </c>
      <c r="D17" s="27" t="s">
        <v>255</v>
      </c>
      <c r="E17" s="41"/>
      <c r="F17" s="58"/>
      <c r="G17" s="64"/>
      <c r="H17" s="36">
        <f t="shared" si="2"/>
        <v>0</v>
      </c>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c r="BD17" s="144"/>
      <c r="BE17" s="144"/>
      <c r="BF17" s="144"/>
      <c r="BG17" s="144"/>
      <c r="BH17" s="144"/>
      <c r="BI17" s="144"/>
      <c r="BJ17" s="144"/>
      <c r="BK17" s="144"/>
      <c r="BL17" s="144"/>
      <c r="BM17" s="144"/>
      <c r="BN17" s="144"/>
      <c r="BO17" s="144"/>
      <c r="BP17" s="144"/>
      <c r="BQ17" s="144"/>
      <c r="BR17" s="144"/>
      <c r="BS17" s="144"/>
      <c r="BT17" s="144"/>
      <c r="BU17" s="144"/>
      <c r="BV17" s="144"/>
      <c r="BW17" s="144"/>
      <c r="BX17" s="144"/>
      <c r="BY17" s="144"/>
    </row>
    <row r="18" spans="2:77" x14ac:dyDescent="0.2">
      <c r="B18" s="45" t="s">
        <v>95</v>
      </c>
      <c r="C18" s="28" t="s">
        <v>96</v>
      </c>
      <c r="D18" s="27" t="s">
        <v>255</v>
      </c>
      <c r="E18" s="41"/>
      <c r="F18" s="58"/>
      <c r="G18" s="64"/>
      <c r="H18" s="36">
        <f t="shared" si="2"/>
        <v>0</v>
      </c>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4"/>
      <c r="AP18" s="144"/>
      <c r="AQ18" s="144"/>
      <c r="AR18" s="144"/>
      <c r="AS18" s="144"/>
      <c r="AT18" s="144"/>
      <c r="AU18" s="144"/>
      <c r="AV18" s="144"/>
      <c r="AW18" s="144"/>
      <c r="AX18" s="144"/>
      <c r="AY18" s="144"/>
      <c r="AZ18" s="144"/>
      <c r="BA18" s="144"/>
      <c r="BB18" s="144"/>
      <c r="BC18" s="144"/>
      <c r="BD18" s="144"/>
      <c r="BE18" s="144"/>
      <c r="BF18" s="144"/>
      <c r="BG18" s="144"/>
      <c r="BH18" s="144"/>
      <c r="BI18" s="144"/>
      <c r="BJ18" s="144"/>
      <c r="BK18" s="144"/>
      <c r="BL18" s="144"/>
      <c r="BM18" s="144"/>
      <c r="BN18" s="144"/>
      <c r="BO18" s="144"/>
      <c r="BP18" s="144"/>
      <c r="BQ18" s="144"/>
      <c r="BR18" s="144"/>
      <c r="BS18" s="144"/>
      <c r="BT18" s="144"/>
      <c r="BU18" s="144"/>
      <c r="BV18" s="144"/>
      <c r="BW18" s="144"/>
      <c r="BX18" s="144"/>
      <c r="BY18" s="144"/>
    </row>
    <row r="19" spans="2:77" x14ac:dyDescent="0.2">
      <c r="B19" s="52" t="s">
        <v>97</v>
      </c>
      <c r="C19" s="50" t="s">
        <v>98</v>
      </c>
      <c r="D19" s="7"/>
      <c r="E19" s="41"/>
      <c r="F19" s="58"/>
      <c r="G19" s="64"/>
      <c r="H19" s="36">
        <f t="shared" si="2"/>
        <v>0</v>
      </c>
      <c r="I19" s="144"/>
      <c r="J19" s="144"/>
      <c r="K19" s="144"/>
      <c r="L19" s="144"/>
      <c r="M19" s="144"/>
      <c r="N19" s="144"/>
      <c r="O19" s="144"/>
      <c r="P19" s="144"/>
      <c r="Q19" s="144"/>
      <c r="R19" s="144"/>
      <c r="S19" s="144"/>
      <c r="T19" s="144"/>
      <c r="U19" s="144"/>
      <c r="V19" s="144"/>
      <c r="W19" s="144"/>
      <c r="X19" s="144"/>
      <c r="Y19" s="144"/>
      <c r="Z19" s="144"/>
      <c r="AA19" s="144"/>
      <c r="AB19" s="144"/>
      <c r="AC19" s="144"/>
      <c r="AD19" s="144"/>
      <c r="AE19" s="144"/>
      <c r="AF19" s="144"/>
      <c r="AG19" s="144"/>
      <c r="AH19" s="144"/>
      <c r="AI19" s="144"/>
      <c r="AJ19" s="144"/>
      <c r="AK19" s="144"/>
      <c r="AL19" s="144"/>
      <c r="AM19" s="144"/>
      <c r="AN19" s="144"/>
      <c r="AO19" s="144"/>
      <c r="AP19" s="144"/>
      <c r="AQ19" s="144"/>
      <c r="AR19" s="144"/>
      <c r="AS19" s="144"/>
      <c r="AT19" s="144"/>
      <c r="AU19" s="144"/>
      <c r="AV19" s="144"/>
      <c r="AW19" s="144"/>
      <c r="AX19" s="144"/>
      <c r="AY19" s="144"/>
      <c r="AZ19" s="144"/>
      <c r="BA19" s="144"/>
      <c r="BB19" s="144"/>
      <c r="BC19" s="144"/>
      <c r="BD19" s="144"/>
      <c r="BE19" s="144"/>
      <c r="BF19" s="144"/>
      <c r="BG19" s="144"/>
      <c r="BH19" s="144"/>
      <c r="BI19" s="144"/>
      <c r="BJ19" s="144"/>
      <c r="BK19" s="144"/>
      <c r="BL19" s="144"/>
      <c r="BM19" s="144"/>
      <c r="BN19" s="144"/>
      <c r="BO19" s="144"/>
      <c r="BP19" s="144"/>
      <c r="BQ19" s="144"/>
      <c r="BR19" s="144"/>
      <c r="BS19" s="144"/>
      <c r="BT19" s="144"/>
      <c r="BU19" s="144"/>
      <c r="BV19" s="144"/>
      <c r="BW19" s="144"/>
      <c r="BX19" s="144"/>
      <c r="BY19" s="144"/>
    </row>
    <row r="20" spans="2:77" x14ac:dyDescent="0.2">
      <c r="B20" s="45" t="s">
        <v>99</v>
      </c>
      <c r="C20" s="28" t="s">
        <v>100</v>
      </c>
      <c r="D20" s="27" t="s">
        <v>272</v>
      </c>
      <c r="E20" s="41" t="s">
        <v>276</v>
      </c>
      <c r="F20" s="58" t="s">
        <v>280</v>
      </c>
      <c r="G20" s="64"/>
      <c r="H20" s="36">
        <f t="shared" si="2"/>
        <v>1780413000</v>
      </c>
      <c r="I20" s="144">
        <v>0</v>
      </c>
      <c r="J20" s="145">
        <v>34860000</v>
      </c>
      <c r="K20" s="144">
        <v>0</v>
      </c>
      <c r="L20" s="144">
        <v>0</v>
      </c>
      <c r="M20" s="145">
        <v>61499000</v>
      </c>
      <c r="N20" s="143">
        <v>62064000</v>
      </c>
      <c r="O20" s="145">
        <v>0</v>
      </c>
      <c r="P20" s="144">
        <v>0</v>
      </c>
      <c r="Q20" s="144">
        <v>66722000</v>
      </c>
      <c r="R20" s="145">
        <v>0</v>
      </c>
      <c r="S20" s="144">
        <v>0</v>
      </c>
      <c r="T20" s="144">
        <v>63687000</v>
      </c>
      <c r="U20" s="145">
        <v>0</v>
      </c>
      <c r="V20" s="144">
        <v>0</v>
      </c>
      <c r="W20" s="144">
        <v>37720000</v>
      </c>
      <c r="X20" s="145">
        <v>17160000</v>
      </c>
      <c r="Y20" s="145">
        <v>0</v>
      </c>
      <c r="Z20" s="144">
        <v>5642000</v>
      </c>
      <c r="AA20" s="144">
        <v>0</v>
      </c>
      <c r="AB20" s="145">
        <v>51720000</v>
      </c>
      <c r="AC20" s="144">
        <v>0</v>
      </c>
      <c r="AD20" s="144">
        <v>0</v>
      </c>
      <c r="AE20" s="144">
        <v>0</v>
      </c>
      <c r="AF20" s="145">
        <v>8000000</v>
      </c>
      <c r="AG20" s="144">
        <v>0</v>
      </c>
      <c r="AH20" s="144">
        <v>0</v>
      </c>
      <c r="AI20" s="145">
        <v>0</v>
      </c>
      <c r="AJ20" s="144">
        <v>9240000</v>
      </c>
      <c r="AK20" s="144">
        <v>-2400000</v>
      </c>
      <c r="AL20" s="144">
        <v>0</v>
      </c>
      <c r="AM20" s="144">
        <v>0</v>
      </c>
      <c r="AN20" s="144">
        <v>0</v>
      </c>
      <c r="AO20" s="144">
        <v>0</v>
      </c>
      <c r="AP20" s="144">
        <v>75698000</v>
      </c>
      <c r="AQ20" s="144">
        <v>-1740000</v>
      </c>
      <c r="AR20" s="145">
        <v>36546000</v>
      </c>
      <c r="AS20" s="145">
        <v>0</v>
      </c>
      <c r="AT20" s="145">
        <v>0</v>
      </c>
      <c r="AU20" s="144">
        <v>0</v>
      </c>
      <c r="AV20" s="144">
        <v>0</v>
      </c>
      <c r="AW20" s="144">
        <v>0</v>
      </c>
      <c r="AX20" s="144">
        <v>0</v>
      </c>
      <c r="AY20" s="144">
        <v>0</v>
      </c>
      <c r="AZ20" s="144">
        <v>0</v>
      </c>
      <c r="BA20" s="144">
        <v>0</v>
      </c>
      <c r="BB20" s="144">
        <v>0</v>
      </c>
      <c r="BC20" s="144">
        <v>0</v>
      </c>
      <c r="BD20" s="144">
        <v>0</v>
      </c>
      <c r="BE20" s="144">
        <v>0</v>
      </c>
      <c r="BF20" s="145">
        <v>0</v>
      </c>
      <c r="BG20" s="144">
        <v>0</v>
      </c>
      <c r="BH20" s="144">
        <v>0</v>
      </c>
      <c r="BI20" s="144">
        <v>0</v>
      </c>
      <c r="BJ20" s="145">
        <v>107090000</v>
      </c>
      <c r="BK20" s="144">
        <v>0</v>
      </c>
      <c r="BL20" s="144">
        <v>0</v>
      </c>
      <c r="BM20" s="144">
        <v>0</v>
      </c>
      <c r="BN20" s="144">
        <v>0</v>
      </c>
      <c r="BO20" s="144">
        <v>877515000</v>
      </c>
      <c r="BP20" s="144">
        <v>0</v>
      </c>
      <c r="BQ20" s="145">
        <v>55782000</v>
      </c>
      <c r="BR20" s="145">
        <v>0</v>
      </c>
      <c r="BS20" s="144">
        <v>59874000</v>
      </c>
      <c r="BT20" s="145">
        <v>75720000</v>
      </c>
      <c r="BU20" s="144">
        <v>0</v>
      </c>
      <c r="BV20" s="145">
        <v>0</v>
      </c>
      <c r="BW20" s="144">
        <v>0</v>
      </c>
      <c r="BX20" s="144">
        <v>28920000</v>
      </c>
      <c r="BY20" s="144">
        <v>49094000</v>
      </c>
    </row>
    <row r="21" spans="2:77" x14ac:dyDescent="0.2">
      <c r="B21" s="45" t="s">
        <v>101</v>
      </c>
      <c r="C21" s="28" t="s">
        <v>102</v>
      </c>
      <c r="D21" s="27" t="s">
        <v>272</v>
      </c>
      <c r="E21" s="41" t="s">
        <v>278</v>
      </c>
      <c r="F21" s="58" t="s">
        <v>280</v>
      </c>
      <c r="G21" s="64"/>
      <c r="H21" s="36">
        <f t="shared" si="2"/>
        <v>2251322000</v>
      </c>
      <c r="I21" s="144">
        <v>0</v>
      </c>
      <c r="J21" s="145">
        <v>26460000</v>
      </c>
      <c r="K21" s="144">
        <v>0</v>
      </c>
      <c r="L21" s="144">
        <v>0</v>
      </c>
      <c r="M21" s="144">
        <v>0</v>
      </c>
      <c r="N21" s="144">
        <v>72648000</v>
      </c>
      <c r="O21" s="145">
        <v>0</v>
      </c>
      <c r="P21" s="144">
        <v>0</v>
      </c>
      <c r="Q21" s="144">
        <v>0</v>
      </c>
      <c r="R21" s="144">
        <v>0</v>
      </c>
      <c r="S21" s="144">
        <v>0</v>
      </c>
      <c r="T21" s="144">
        <v>226892000</v>
      </c>
      <c r="U21" s="145">
        <v>0</v>
      </c>
      <c r="V21" s="144">
        <v>0</v>
      </c>
      <c r="W21" s="144">
        <v>0</v>
      </c>
      <c r="X21" s="144">
        <v>0</v>
      </c>
      <c r="Y21" s="144">
        <v>0</v>
      </c>
      <c r="Z21" s="144">
        <v>0</v>
      </c>
      <c r="AA21" s="144">
        <v>0</v>
      </c>
      <c r="AB21" s="144">
        <v>0</v>
      </c>
      <c r="AC21" s="144">
        <v>0</v>
      </c>
      <c r="AD21" s="144">
        <v>0</v>
      </c>
      <c r="AE21" s="144">
        <v>0</v>
      </c>
      <c r="AF21" s="144">
        <v>45329000</v>
      </c>
      <c r="AG21" s="144">
        <v>0</v>
      </c>
      <c r="AH21" s="144">
        <v>0</v>
      </c>
      <c r="AI21" s="144">
        <v>0</v>
      </c>
      <c r="AJ21" s="144">
        <v>19900000</v>
      </c>
      <c r="AK21" s="144">
        <v>0</v>
      </c>
      <c r="AL21" s="144">
        <v>0</v>
      </c>
      <c r="AM21" s="144">
        <v>0</v>
      </c>
      <c r="AN21" s="144">
        <v>0</v>
      </c>
      <c r="AO21" s="144">
        <v>0</v>
      </c>
      <c r="AP21" s="144">
        <v>0</v>
      </c>
      <c r="AQ21" s="144">
        <v>0</v>
      </c>
      <c r="AR21" s="144">
        <v>34720000</v>
      </c>
      <c r="AS21" s="144">
        <v>0</v>
      </c>
      <c r="AT21" s="144">
        <v>0</v>
      </c>
      <c r="AU21" s="144">
        <v>0</v>
      </c>
      <c r="AV21" s="144">
        <v>0</v>
      </c>
      <c r="AW21" s="144">
        <v>0</v>
      </c>
      <c r="AX21" s="144">
        <v>0</v>
      </c>
      <c r="AY21" s="144">
        <v>0</v>
      </c>
      <c r="AZ21" s="144">
        <v>0</v>
      </c>
      <c r="BA21" s="144">
        <v>0</v>
      </c>
      <c r="BB21" s="144">
        <v>0</v>
      </c>
      <c r="BC21" s="144">
        <v>0</v>
      </c>
      <c r="BD21" s="144">
        <v>0</v>
      </c>
      <c r="BE21" s="144">
        <v>0</v>
      </c>
      <c r="BF21" s="144">
        <v>0</v>
      </c>
      <c r="BG21" s="144">
        <v>0</v>
      </c>
      <c r="BH21" s="144">
        <v>0</v>
      </c>
      <c r="BI21" s="144">
        <v>0</v>
      </c>
      <c r="BJ21" s="144">
        <v>0</v>
      </c>
      <c r="BK21" s="144">
        <v>0</v>
      </c>
      <c r="BL21" s="144">
        <v>0</v>
      </c>
      <c r="BM21" s="144">
        <v>0</v>
      </c>
      <c r="BN21" s="144">
        <v>0</v>
      </c>
      <c r="BO21" s="144">
        <v>1797495000</v>
      </c>
      <c r="BP21" s="144">
        <v>0</v>
      </c>
      <c r="BQ21" s="144">
        <v>0</v>
      </c>
      <c r="BR21" s="144">
        <v>0</v>
      </c>
      <c r="BS21" s="144">
        <v>21978000</v>
      </c>
      <c r="BT21" s="144">
        <v>0</v>
      </c>
      <c r="BU21" s="144">
        <v>0</v>
      </c>
      <c r="BV21" s="144">
        <v>0</v>
      </c>
      <c r="BW21" s="144">
        <v>0</v>
      </c>
      <c r="BX21" s="144">
        <v>0</v>
      </c>
      <c r="BY21" s="144">
        <v>5900000</v>
      </c>
    </row>
    <row r="22" spans="2:77" x14ac:dyDescent="0.2">
      <c r="B22" s="45" t="s">
        <v>101</v>
      </c>
      <c r="C22" s="28" t="s">
        <v>102</v>
      </c>
      <c r="D22" s="27" t="s">
        <v>272</v>
      </c>
      <c r="E22" s="41" t="s">
        <v>279</v>
      </c>
      <c r="F22" s="58" t="s">
        <v>282</v>
      </c>
      <c r="G22" s="64"/>
      <c r="H22" s="36">
        <f t="shared" si="2"/>
        <v>3929000</v>
      </c>
      <c r="I22" s="144">
        <v>0</v>
      </c>
      <c r="J22" s="145">
        <v>-1188000</v>
      </c>
      <c r="K22" s="144">
        <v>0</v>
      </c>
      <c r="L22" s="144">
        <v>0</v>
      </c>
      <c r="M22" s="144">
        <v>1701000</v>
      </c>
      <c r="N22" s="144">
        <v>0</v>
      </c>
      <c r="O22" s="144">
        <v>0</v>
      </c>
      <c r="P22" s="144">
        <v>0</v>
      </c>
      <c r="Q22" s="144">
        <v>0</v>
      </c>
      <c r="R22" s="144">
        <v>0</v>
      </c>
      <c r="S22" s="144">
        <v>0</v>
      </c>
      <c r="T22" s="144">
        <v>0</v>
      </c>
      <c r="U22" s="144">
        <v>0</v>
      </c>
      <c r="V22" s="144">
        <v>0</v>
      </c>
      <c r="W22" s="144">
        <v>0</v>
      </c>
      <c r="X22" s="144">
        <v>0</v>
      </c>
      <c r="Y22" s="144">
        <v>0</v>
      </c>
      <c r="Z22" s="144">
        <v>0</v>
      </c>
      <c r="AA22" s="144">
        <v>0</v>
      </c>
      <c r="AB22" s="144">
        <v>0</v>
      </c>
      <c r="AC22" s="144">
        <v>0</v>
      </c>
      <c r="AD22" s="144">
        <v>0</v>
      </c>
      <c r="AE22" s="144">
        <v>0</v>
      </c>
      <c r="AF22" s="144">
        <v>0</v>
      </c>
      <c r="AG22" s="145">
        <v>0</v>
      </c>
      <c r="AH22" s="144">
        <v>0</v>
      </c>
      <c r="AI22" s="144">
        <v>0</v>
      </c>
      <c r="AJ22" s="144">
        <v>0</v>
      </c>
      <c r="AK22" s="144">
        <v>0</v>
      </c>
      <c r="AL22" s="144">
        <v>0</v>
      </c>
      <c r="AM22" s="144">
        <v>0</v>
      </c>
      <c r="AN22" s="144">
        <v>0</v>
      </c>
      <c r="AO22" s="144">
        <v>0</v>
      </c>
      <c r="AP22" s="145">
        <v>0</v>
      </c>
      <c r="AQ22" s="144">
        <v>1635000</v>
      </c>
      <c r="AR22" s="144">
        <v>0</v>
      </c>
      <c r="AS22" s="145">
        <v>0</v>
      </c>
      <c r="AT22" s="144">
        <v>0</v>
      </c>
      <c r="AU22" s="144">
        <v>0</v>
      </c>
      <c r="AV22" s="144">
        <v>0</v>
      </c>
      <c r="AW22" s="144">
        <v>0</v>
      </c>
      <c r="AX22" s="144">
        <v>0</v>
      </c>
      <c r="AY22" s="144">
        <v>0</v>
      </c>
      <c r="AZ22" s="144">
        <v>1143000</v>
      </c>
      <c r="BA22" s="144">
        <v>0</v>
      </c>
      <c r="BB22" s="144">
        <v>0</v>
      </c>
      <c r="BC22" s="144">
        <v>0</v>
      </c>
      <c r="BD22" s="144">
        <v>0</v>
      </c>
      <c r="BE22" s="144">
        <v>253000</v>
      </c>
      <c r="BF22" s="144">
        <v>0</v>
      </c>
      <c r="BG22" s="144">
        <v>0</v>
      </c>
      <c r="BH22" s="144">
        <v>0</v>
      </c>
      <c r="BI22" s="144">
        <v>0</v>
      </c>
      <c r="BJ22" s="144">
        <v>0</v>
      </c>
      <c r="BK22" s="144">
        <v>0</v>
      </c>
      <c r="BL22" s="144">
        <v>0</v>
      </c>
      <c r="BM22" s="144">
        <v>0</v>
      </c>
      <c r="BN22" s="144">
        <v>0</v>
      </c>
      <c r="BO22" s="144">
        <v>0</v>
      </c>
      <c r="BP22" s="145">
        <v>0</v>
      </c>
      <c r="BQ22" s="145">
        <v>0</v>
      </c>
      <c r="BR22" s="144">
        <v>0</v>
      </c>
      <c r="BS22" s="144">
        <v>0</v>
      </c>
      <c r="BT22" s="144">
        <v>0</v>
      </c>
      <c r="BU22" s="144">
        <v>0</v>
      </c>
      <c r="BV22" s="144">
        <v>0</v>
      </c>
      <c r="BW22" s="144">
        <v>0</v>
      </c>
      <c r="BX22" s="144">
        <v>0</v>
      </c>
      <c r="BY22" s="144">
        <v>385000</v>
      </c>
    </row>
    <row r="23" spans="2:77" x14ac:dyDescent="0.2">
      <c r="B23" s="45" t="s">
        <v>103</v>
      </c>
      <c r="C23" s="28" t="s">
        <v>104</v>
      </c>
      <c r="D23" s="27" t="s">
        <v>255</v>
      </c>
      <c r="E23" s="41"/>
      <c r="F23" s="58"/>
      <c r="G23" s="65"/>
      <c r="H23" s="36">
        <f t="shared" si="2"/>
        <v>0</v>
      </c>
      <c r="I23" s="144"/>
      <c r="J23" s="144"/>
      <c r="K23" s="144"/>
      <c r="L23" s="144"/>
      <c r="M23" s="144"/>
      <c r="N23" s="144"/>
      <c r="O23" s="144"/>
      <c r="P23" s="144"/>
      <c r="Q23" s="144"/>
      <c r="R23" s="144"/>
      <c r="S23" s="144"/>
      <c r="T23" s="144"/>
      <c r="U23" s="144"/>
      <c r="V23" s="144"/>
      <c r="W23" s="144"/>
      <c r="X23" s="144"/>
      <c r="Y23" s="144"/>
      <c r="Z23" s="144"/>
      <c r="AA23" s="144"/>
      <c r="AB23" s="144"/>
      <c r="AC23" s="144"/>
      <c r="AD23" s="144"/>
      <c r="AE23" s="144"/>
      <c r="AF23" s="144"/>
      <c r="AG23" s="144"/>
      <c r="AH23" s="144"/>
      <c r="AI23" s="144"/>
      <c r="AJ23" s="144"/>
      <c r="AK23" s="144"/>
      <c r="AL23" s="144"/>
      <c r="AM23" s="144"/>
      <c r="AN23" s="144"/>
      <c r="AO23" s="144"/>
      <c r="AP23" s="144"/>
      <c r="AQ23" s="144"/>
      <c r="AR23" s="144"/>
      <c r="AS23" s="144"/>
      <c r="AT23" s="144"/>
      <c r="AU23" s="144"/>
      <c r="AV23" s="144"/>
      <c r="AW23" s="144"/>
      <c r="AX23" s="144"/>
      <c r="AY23" s="144"/>
      <c r="AZ23" s="144"/>
      <c r="BA23" s="144"/>
      <c r="BB23" s="144"/>
      <c r="BC23" s="144"/>
      <c r="BD23" s="144"/>
      <c r="BE23" s="144"/>
      <c r="BF23" s="144"/>
      <c r="BG23" s="144"/>
      <c r="BH23" s="144"/>
      <c r="BI23" s="144"/>
      <c r="BJ23" s="144"/>
      <c r="BK23" s="144"/>
      <c r="BL23" s="144"/>
      <c r="BM23" s="144"/>
      <c r="BN23" s="144"/>
      <c r="BO23" s="144"/>
      <c r="BP23" s="144"/>
      <c r="BQ23" s="144"/>
      <c r="BR23" s="144"/>
      <c r="BS23" s="144"/>
      <c r="BT23" s="144"/>
      <c r="BU23" s="144"/>
      <c r="BV23" s="144"/>
      <c r="BW23" s="144"/>
      <c r="BX23" s="144"/>
      <c r="BY23" s="144"/>
    </row>
    <row r="24" spans="2:77" x14ac:dyDescent="0.2">
      <c r="B24" s="49" t="s">
        <v>105</v>
      </c>
      <c r="C24" s="50" t="s">
        <v>106</v>
      </c>
      <c r="D24" s="7"/>
      <c r="E24" s="41"/>
      <c r="F24" s="58"/>
      <c r="G24" s="64"/>
      <c r="H24" s="36">
        <f t="shared" si="2"/>
        <v>0</v>
      </c>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4"/>
      <c r="AR24" s="144"/>
      <c r="AS24" s="144"/>
      <c r="AT24" s="144"/>
      <c r="AU24" s="144"/>
      <c r="AV24" s="144"/>
      <c r="AW24" s="144"/>
      <c r="AX24" s="144"/>
      <c r="AY24" s="144"/>
      <c r="AZ24" s="144"/>
      <c r="BA24" s="144"/>
      <c r="BB24" s="144"/>
      <c r="BC24" s="144"/>
      <c r="BD24" s="144"/>
      <c r="BE24" s="144"/>
      <c r="BF24" s="144"/>
      <c r="BG24" s="144"/>
      <c r="BH24" s="144"/>
      <c r="BI24" s="144"/>
      <c r="BJ24" s="144"/>
      <c r="BK24" s="144"/>
      <c r="BL24" s="144"/>
      <c r="BM24" s="144"/>
      <c r="BN24" s="144"/>
      <c r="BO24" s="144"/>
      <c r="BP24" s="144"/>
      <c r="BQ24" s="144"/>
      <c r="BR24" s="144"/>
      <c r="BS24" s="144"/>
      <c r="BT24" s="144"/>
      <c r="BU24" s="144"/>
      <c r="BV24" s="144"/>
      <c r="BW24" s="144"/>
      <c r="BX24" s="144"/>
      <c r="BY24" s="144"/>
    </row>
    <row r="25" spans="2:77" x14ac:dyDescent="0.2">
      <c r="B25" s="45" t="s">
        <v>107</v>
      </c>
      <c r="C25" s="28" t="s">
        <v>108</v>
      </c>
      <c r="D25" s="27" t="s">
        <v>255</v>
      </c>
      <c r="E25" s="41"/>
      <c r="F25" s="58"/>
      <c r="G25" s="64"/>
      <c r="H25" s="36">
        <f t="shared" si="2"/>
        <v>0</v>
      </c>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4"/>
      <c r="AR25" s="144"/>
      <c r="AS25" s="144"/>
      <c r="AT25" s="144"/>
      <c r="AU25" s="144"/>
      <c r="AV25" s="144"/>
      <c r="AW25" s="144"/>
      <c r="AX25" s="144"/>
      <c r="AY25" s="144"/>
      <c r="AZ25" s="144"/>
      <c r="BA25" s="144"/>
      <c r="BB25" s="144"/>
      <c r="BC25" s="144"/>
      <c r="BD25" s="144"/>
      <c r="BE25" s="144"/>
      <c r="BF25" s="144"/>
      <c r="BG25" s="144"/>
      <c r="BH25" s="144"/>
      <c r="BI25" s="144"/>
      <c r="BJ25" s="144"/>
      <c r="BK25" s="144"/>
      <c r="BL25" s="144"/>
      <c r="BM25" s="144"/>
      <c r="BN25" s="144"/>
      <c r="BO25" s="144"/>
      <c r="BP25" s="144"/>
      <c r="BQ25" s="144"/>
      <c r="BR25" s="144"/>
      <c r="BS25" s="144"/>
      <c r="BT25" s="144"/>
      <c r="BU25" s="144"/>
      <c r="BV25" s="144"/>
      <c r="BW25" s="144"/>
      <c r="BX25" s="144"/>
      <c r="BY25" s="144"/>
    </row>
    <row r="26" spans="2:77" x14ac:dyDescent="0.2">
      <c r="B26" s="45" t="s">
        <v>109</v>
      </c>
      <c r="C26" s="28" t="s">
        <v>110</v>
      </c>
      <c r="D26" s="27" t="s">
        <v>255</v>
      </c>
      <c r="E26" s="41"/>
      <c r="F26" s="58"/>
      <c r="G26" s="64"/>
      <c r="H26" s="36">
        <f t="shared" si="2"/>
        <v>0</v>
      </c>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c r="AK26" s="144"/>
      <c r="AL26" s="144"/>
      <c r="AM26" s="144"/>
      <c r="AN26" s="144"/>
      <c r="AO26" s="144"/>
      <c r="AP26" s="144"/>
      <c r="AQ26" s="144"/>
      <c r="AR26" s="144"/>
      <c r="AS26" s="144"/>
      <c r="AT26" s="144"/>
      <c r="AU26" s="144"/>
      <c r="AV26" s="144"/>
      <c r="AW26" s="144"/>
      <c r="AX26" s="144"/>
      <c r="AY26" s="144"/>
      <c r="AZ26" s="144"/>
      <c r="BA26" s="144"/>
      <c r="BB26" s="144"/>
      <c r="BC26" s="144"/>
      <c r="BD26" s="144"/>
      <c r="BE26" s="144"/>
      <c r="BF26" s="144"/>
      <c r="BG26" s="144"/>
      <c r="BH26" s="144"/>
      <c r="BI26" s="144"/>
      <c r="BJ26" s="144"/>
      <c r="BK26" s="144"/>
      <c r="BL26" s="144"/>
      <c r="BM26" s="144"/>
      <c r="BN26" s="144"/>
      <c r="BO26" s="144"/>
      <c r="BP26" s="144"/>
      <c r="BQ26" s="144"/>
      <c r="BR26" s="144"/>
      <c r="BS26" s="144"/>
      <c r="BT26" s="144"/>
      <c r="BU26" s="144"/>
      <c r="BV26" s="144"/>
      <c r="BW26" s="144"/>
      <c r="BX26" s="144"/>
      <c r="BY26" s="144"/>
    </row>
    <row r="27" spans="2:77" x14ac:dyDescent="0.2">
      <c r="B27" s="45" t="s">
        <v>111</v>
      </c>
      <c r="C27" s="28" t="s">
        <v>112</v>
      </c>
      <c r="D27" s="27" t="s">
        <v>255</v>
      </c>
      <c r="E27" s="41"/>
      <c r="F27" s="58"/>
      <c r="G27" s="64"/>
      <c r="H27" s="36">
        <f t="shared" si="2"/>
        <v>0</v>
      </c>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4"/>
      <c r="AR27" s="144"/>
      <c r="AS27" s="144"/>
      <c r="AT27" s="144"/>
      <c r="AU27" s="144"/>
      <c r="AV27" s="144"/>
      <c r="AW27" s="144"/>
      <c r="AX27" s="144"/>
      <c r="AY27" s="144"/>
      <c r="AZ27" s="144"/>
      <c r="BA27" s="144"/>
      <c r="BB27" s="144"/>
      <c r="BC27" s="144"/>
      <c r="BD27" s="144"/>
      <c r="BE27" s="144"/>
      <c r="BF27" s="144"/>
      <c r="BG27" s="144"/>
      <c r="BH27" s="144"/>
      <c r="BI27" s="144"/>
      <c r="BJ27" s="144"/>
      <c r="BK27" s="144"/>
      <c r="BL27" s="144"/>
      <c r="BM27" s="144"/>
      <c r="BN27" s="144"/>
      <c r="BO27" s="144"/>
      <c r="BP27" s="144"/>
      <c r="BQ27" s="144"/>
      <c r="BR27" s="144"/>
      <c r="BS27" s="144"/>
      <c r="BT27" s="144"/>
      <c r="BU27" s="144"/>
      <c r="BV27" s="144"/>
      <c r="BW27" s="144"/>
      <c r="BX27" s="144"/>
      <c r="BY27" s="144"/>
    </row>
    <row r="28" spans="2:77" x14ac:dyDescent="0.2">
      <c r="B28" s="45" t="s">
        <v>113</v>
      </c>
      <c r="C28" s="28" t="s">
        <v>114</v>
      </c>
      <c r="D28" s="27" t="s">
        <v>255</v>
      </c>
      <c r="E28" s="41"/>
      <c r="F28" s="58"/>
      <c r="G28" s="64"/>
      <c r="H28" s="36">
        <f t="shared" si="2"/>
        <v>0</v>
      </c>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144"/>
      <c r="AV28" s="144"/>
      <c r="AW28" s="144"/>
      <c r="AX28" s="144"/>
      <c r="AY28" s="144"/>
      <c r="AZ28" s="144"/>
      <c r="BA28" s="144"/>
      <c r="BB28" s="144"/>
      <c r="BC28" s="144"/>
      <c r="BD28" s="144"/>
      <c r="BE28" s="144"/>
      <c r="BF28" s="144"/>
      <c r="BG28" s="144"/>
      <c r="BH28" s="144"/>
      <c r="BI28" s="144"/>
      <c r="BJ28" s="144"/>
      <c r="BK28" s="144"/>
      <c r="BL28" s="144"/>
      <c r="BM28" s="144"/>
      <c r="BN28" s="144"/>
      <c r="BO28" s="144"/>
      <c r="BP28" s="144"/>
      <c r="BQ28" s="144"/>
      <c r="BR28" s="144"/>
      <c r="BS28" s="144"/>
      <c r="BT28" s="144"/>
      <c r="BU28" s="144"/>
      <c r="BV28" s="144"/>
      <c r="BW28" s="144"/>
      <c r="BX28" s="144"/>
      <c r="BY28" s="144"/>
    </row>
    <row r="29" spans="2:77" x14ac:dyDescent="0.2">
      <c r="B29" s="46"/>
      <c r="C29" s="28"/>
      <c r="D29" s="7"/>
      <c r="E29" s="41"/>
      <c r="F29" s="58"/>
      <c r="G29" s="64"/>
      <c r="H29" s="36">
        <f t="shared" si="2"/>
        <v>0</v>
      </c>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c r="AT29" s="144"/>
      <c r="AU29" s="144"/>
      <c r="AV29" s="144"/>
      <c r="AW29" s="144"/>
      <c r="AX29" s="144"/>
      <c r="AY29" s="144"/>
      <c r="AZ29" s="144"/>
      <c r="BA29" s="144"/>
      <c r="BB29" s="144"/>
      <c r="BC29" s="144"/>
      <c r="BD29" s="144"/>
      <c r="BE29" s="144"/>
      <c r="BF29" s="144"/>
      <c r="BG29" s="144"/>
      <c r="BH29" s="144"/>
      <c r="BI29" s="144"/>
      <c r="BJ29" s="144"/>
      <c r="BK29" s="144"/>
      <c r="BL29" s="144"/>
      <c r="BM29" s="144"/>
      <c r="BN29" s="144"/>
      <c r="BO29" s="144"/>
      <c r="BP29" s="144"/>
      <c r="BQ29" s="144"/>
      <c r="BR29" s="144"/>
      <c r="BS29" s="144"/>
      <c r="BT29" s="144"/>
      <c r="BU29" s="144"/>
      <c r="BV29" s="144"/>
      <c r="BW29" s="144"/>
      <c r="BX29" s="144"/>
      <c r="BY29" s="144"/>
    </row>
    <row r="30" spans="2:77" x14ac:dyDescent="0.2">
      <c r="B30" s="51" t="s">
        <v>115</v>
      </c>
      <c r="C30" s="48" t="s">
        <v>116</v>
      </c>
      <c r="D30" s="6"/>
      <c r="E30" s="41"/>
      <c r="F30" s="58"/>
      <c r="G30" s="64"/>
      <c r="H30" s="36">
        <f t="shared" si="2"/>
        <v>0</v>
      </c>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c r="AK30" s="144"/>
      <c r="AL30" s="144"/>
      <c r="AM30" s="144"/>
      <c r="AN30" s="144"/>
      <c r="AO30" s="144"/>
      <c r="AP30" s="144"/>
      <c r="AQ30" s="144"/>
      <c r="AR30" s="144"/>
      <c r="AS30" s="144"/>
      <c r="AT30" s="144"/>
      <c r="AU30" s="144"/>
      <c r="AV30" s="144"/>
      <c r="AW30" s="144"/>
      <c r="AX30" s="144"/>
      <c r="AY30" s="144"/>
      <c r="AZ30" s="144"/>
      <c r="BA30" s="144"/>
      <c r="BB30" s="144"/>
      <c r="BC30" s="144"/>
      <c r="BD30" s="144"/>
      <c r="BE30" s="144"/>
      <c r="BF30" s="144"/>
      <c r="BG30" s="144"/>
      <c r="BH30" s="144"/>
      <c r="BI30" s="144"/>
      <c r="BJ30" s="144"/>
      <c r="BK30" s="144"/>
      <c r="BL30" s="144"/>
      <c r="BM30" s="144"/>
      <c r="BN30" s="144"/>
      <c r="BO30" s="144"/>
      <c r="BP30" s="144"/>
      <c r="BQ30" s="144"/>
      <c r="BR30" s="144"/>
      <c r="BS30" s="144"/>
      <c r="BT30" s="144"/>
      <c r="BU30" s="144"/>
      <c r="BV30" s="144"/>
      <c r="BW30" s="144"/>
      <c r="BX30" s="144"/>
      <c r="BY30" s="144"/>
    </row>
    <row r="31" spans="2:77" x14ac:dyDescent="0.2">
      <c r="B31" s="45" t="s">
        <v>117</v>
      </c>
      <c r="C31" s="28" t="s">
        <v>118</v>
      </c>
      <c r="D31" s="27" t="s">
        <v>255</v>
      </c>
      <c r="E31" s="41"/>
      <c r="F31" s="58"/>
      <c r="G31" s="64"/>
      <c r="H31" s="36">
        <f t="shared" si="2"/>
        <v>0</v>
      </c>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c r="AT31" s="144"/>
      <c r="AU31" s="144"/>
      <c r="AV31" s="144"/>
      <c r="AW31" s="144"/>
      <c r="AX31" s="144"/>
      <c r="AY31" s="144"/>
      <c r="AZ31" s="144"/>
      <c r="BA31" s="144"/>
      <c r="BB31" s="144"/>
      <c r="BC31" s="144"/>
      <c r="BD31" s="144"/>
      <c r="BE31" s="144"/>
      <c r="BF31" s="144"/>
      <c r="BG31" s="144"/>
      <c r="BH31" s="144"/>
      <c r="BI31" s="144"/>
      <c r="BJ31" s="144"/>
      <c r="BK31" s="144"/>
      <c r="BL31" s="144"/>
      <c r="BM31" s="144"/>
      <c r="BN31" s="144"/>
      <c r="BO31" s="144"/>
      <c r="BP31" s="144"/>
      <c r="BQ31" s="144"/>
      <c r="BR31" s="144"/>
      <c r="BS31" s="144"/>
      <c r="BT31" s="144"/>
      <c r="BU31" s="144"/>
      <c r="BV31" s="144"/>
      <c r="BW31" s="144"/>
      <c r="BX31" s="144"/>
      <c r="BY31" s="144"/>
    </row>
    <row r="32" spans="2:77" x14ac:dyDescent="0.2">
      <c r="B32" s="46"/>
      <c r="C32" s="29"/>
      <c r="D32" s="7"/>
      <c r="E32" s="41"/>
      <c r="F32" s="58"/>
      <c r="G32" s="64"/>
      <c r="H32" s="36">
        <f t="shared" si="2"/>
        <v>0</v>
      </c>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c r="AK32" s="144"/>
      <c r="AL32" s="144"/>
      <c r="AM32" s="144"/>
      <c r="AN32" s="144"/>
      <c r="AO32" s="144"/>
      <c r="AP32" s="144"/>
      <c r="AQ32" s="144"/>
      <c r="AR32" s="144"/>
      <c r="AS32" s="144"/>
      <c r="AT32" s="144"/>
      <c r="AU32" s="144"/>
      <c r="AV32" s="144"/>
      <c r="AW32" s="144"/>
      <c r="AX32" s="144"/>
      <c r="AY32" s="144"/>
      <c r="AZ32" s="144"/>
      <c r="BA32" s="144"/>
      <c r="BB32" s="144"/>
      <c r="BC32" s="144"/>
      <c r="BD32" s="144"/>
      <c r="BE32" s="144"/>
      <c r="BF32" s="144"/>
      <c r="BG32" s="144"/>
      <c r="BH32" s="144"/>
      <c r="BI32" s="144"/>
      <c r="BJ32" s="144"/>
      <c r="BK32" s="144"/>
      <c r="BL32" s="144"/>
      <c r="BM32" s="144"/>
      <c r="BN32" s="144"/>
      <c r="BO32" s="144"/>
      <c r="BP32" s="144"/>
      <c r="BQ32" s="144"/>
      <c r="BR32" s="144"/>
      <c r="BS32" s="144"/>
      <c r="BT32" s="144"/>
      <c r="BU32" s="144"/>
      <c r="BV32" s="144"/>
      <c r="BW32" s="144"/>
      <c r="BX32" s="144"/>
      <c r="BY32" s="144"/>
    </row>
    <row r="33" spans="2:77" x14ac:dyDescent="0.2">
      <c r="B33" s="51" t="s">
        <v>119</v>
      </c>
      <c r="C33" s="48" t="s">
        <v>0</v>
      </c>
      <c r="D33" s="7"/>
      <c r="E33" s="41"/>
      <c r="F33" s="58"/>
      <c r="G33" s="64"/>
      <c r="H33" s="36">
        <f t="shared" si="2"/>
        <v>0</v>
      </c>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c r="AK33" s="144"/>
      <c r="AL33" s="144"/>
      <c r="AM33" s="144"/>
      <c r="AN33" s="144"/>
      <c r="AO33" s="144"/>
      <c r="AP33" s="144"/>
      <c r="AQ33" s="144"/>
      <c r="AR33" s="144"/>
      <c r="AS33" s="144"/>
      <c r="AT33" s="144"/>
      <c r="AU33" s="144"/>
      <c r="AV33" s="144"/>
      <c r="AW33" s="144"/>
      <c r="AX33" s="144"/>
      <c r="AY33" s="144"/>
      <c r="AZ33" s="144"/>
      <c r="BA33" s="144"/>
      <c r="BB33" s="144"/>
      <c r="BC33" s="144"/>
      <c r="BD33" s="144"/>
      <c r="BE33" s="144"/>
      <c r="BF33" s="144"/>
      <c r="BG33" s="144"/>
      <c r="BH33" s="144"/>
      <c r="BI33" s="144"/>
      <c r="BJ33" s="144"/>
      <c r="BK33" s="144"/>
      <c r="BL33" s="144"/>
      <c r="BM33" s="144"/>
      <c r="BN33" s="144"/>
      <c r="BO33" s="144"/>
      <c r="BP33" s="144"/>
      <c r="BQ33" s="144"/>
      <c r="BR33" s="144"/>
      <c r="BS33" s="144"/>
      <c r="BT33" s="144"/>
      <c r="BU33" s="144"/>
      <c r="BV33" s="144"/>
      <c r="BW33" s="144"/>
      <c r="BX33" s="144"/>
      <c r="BY33" s="144"/>
    </row>
    <row r="34" spans="2:77" x14ac:dyDescent="0.2">
      <c r="B34" s="52" t="s">
        <v>120</v>
      </c>
      <c r="C34" s="50" t="s">
        <v>121</v>
      </c>
      <c r="D34" s="7"/>
      <c r="E34" s="41"/>
      <c r="F34" s="58"/>
      <c r="G34" s="64"/>
      <c r="H34" s="36">
        <f t="shared" si="2"/>
        <v>0</v>
      </c>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c r="AK34" s="144"/>
      <c r="AL34" s="144"/>
      <c r="AM34" s="144"/>
      <c r="AN34" s="144"/>
      <c r="AO34" s="144"/>
      <c r="AP34" s="144"/>
      <c r="AQ34" s="144"/>
      <c r="AR34" s="144"/>
      <c r="AS34" s="144"/>
      <c r="AT34" s="144"/>
      <c r="AU34" s="144"/>
      <c r="AV34" s="144"/>
      <c r="AW34" s="144"/>
      <c r="AX34" s="144"/>
      <c r="AY34" s="144"/>
      <c r="AZ34" s="144"/>
      <c r="BA34" s="144"/>
      <c r="BB34" s="144"/>
      <c r="BC34" s="144"/>
      <c r="BD34" s="144"/>
      <c r="BE34" s="144"/>
      <c r="BF34" s="144"/>
      <c r="BG34" s="144"/>
      <c r="BH34" s="144"/>
      <c r="BI34" s="144"/>
      <c r="BJ34" s="144"/>
      <c r="BK34" s="144"/>
      <c r="BL34" s="144"/>
      <c r="BM34" s="144"/>
      <c r="BN34" s="144"/>
      <c r="BO34" s="144"/>
      <c r="BP34" s="144"/>
      <c r="BQ34" s="144"/>
      <c r="BR34" s="144"/>
      <c r="BS34" s="144"/>
      <c r="BT34" s="144"/>
      <c r="BU34" s="144"/>
      <c r="BV34" s="144"/>
      <c r="BW34" s="144"/>
      <c r="BX34" s="144"/>
      <c r="BY34" s="144"/>
    </row>
    <row r="35" spans="2:77" x14ac:dyDescent="0.2">
      <c r="B35" s="52" t="s">
        <v>122</v>
      </c>
      <c r="C35" s="50" t="s">
        <v>123</v>
      </c>
      <c r="D35" s="7"/>
      <c r="E35" s="41"/>
      <c r="F35" s="58"/>
      <c r="G35" s="64"/>
      <c r="H35" s="36">
        <f t="shared" si="2"/>
        <v>0</v>
      </c>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c r="AK35" s="144"/>
      <c r="AL35" s="144"/>
      <c r="AM35" s="144"/>
      <c r="AN35" s="144"/>
      <c r="AO35" s="144"/>
      <c r="AP35" s="144"/>
      <c r="AQ35" s="144"/>
      <c r="AR35" s="144"/>
      <c r="AS35" s="144"/>
      <c r="AT35" s="144"/>
      <c r="AU35" s="144"/>
      <c r="AV35" s="144"/>
      <c r="AW35" s="144"/>
      <c r="AX35" s="144"/>
      <c r="AY35" s="144"/>
      <c r="AZ35" s="144"/>
      <c r="BA35" s="144"/>
      <c r="BB35" s="144"/>
      <c r="BC35" s="144"/>
      <c r="BD35" s="144"/>
      <c r="BE35" s="144"/>
      <c r="BF35" s="144"/>
      <c r="BG35" s="144"/>
      <c r="BH35" s="144"/>
      <c r="BI35" s="144"/>
      <c r="BJ35" s="144"/>
      <c r="BK35" s="144"/>
      <c r="BL35" s="144"/>
      <c r="BM35" s="144"/>
      <c r="BN35" s="144"/>
      <c r="BO35" s="144"/>
      <c r="BP35" s="144"/>
      <c r="BQ35" s="144"/>
      <c r="BR35" s="144"/>
      <c r="BS35" s="144"/>
      <c r="BT35" s="144"/>
      <c r="BU35" s="144"/>
      <c r="BV35" s="144"/>
      <c r="BW35" s="144"/>
      <c r="BX35" s="144"/>
      <c r="BY35" s="144"/>
    </row>
    <row r="36" spans="2:77" x14ac:dyDescent="0.2">
      <c r="B36" s="45" t="s">
        <v>124</v>
      </c>
      <c r="C36" s="28" t="s">
        <v>125</v>
      </c>
      <c r="D36" s="27" t="s">
        <v>255</v>
      </c>
      <c r="E36" s="41"/>
      <c r="F36" s="58"/>
      <c r="G36" s="64"/>
      <c r="H36" s="36">
        <f t="shared" si="2"/>
        <v>0</v>
      </c>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c r="AK36" s="144"/>
      <c r="AL36" s="144"/>
      <c r="AM36" s="144"/>
      <c r="AN36" s="144"/>
      <c r="AO36" s="144"/>
      <c r="AP36" s="144"/>
      <c r="AQ36" s="144"/>
      <c r="AR36" s="144"/>
      <c r="AS36" s="144"/>
      <c r="AT36" s="144"/>
      <c r="AU36" s="144"/>
      <c r="AV36" s="144"/>
      <c r="AW36" s="144"/>
      <c r="AX36" s="144"/>
      <c r="AY36" s="144"/>
      <c r="AZ36" s="144"/>
      <c r="BA36" s="144"/>
      <c r="BB36" s="144"/>
      <c r="BC36" s="144"/>
      <c r="BD36" s="144"/>
      <c r="BE36" s="144"/>
      <c r="BF36" s="144"/>
      <c r="BG36" s="144"/>
      <c r="BH36" s="144"/>
      <c r="BI36" s="144"/>
      <c r="BJ36" s="144"/>
      <c r="BK36" s="144"/>
      <c r="BL36" s="144"/>
      <c r="BM36" s="144"/>
      <c r="BN36" s="144"/>
      <c r="BO36" s="144"/>
      <c r="BP36" s="144"/>
      <c r="BQ36" s="144"/>
      <c r="BR36" s="144"/>
      <c r="BS36" s="144"/>
      <c r="BT36" s="144"/>
      <c r="BU36" s="144"/>
      <c r="BV36" s="144"/>
      <c r="BW36" s="144"/>
      <c r="BX36" s="144"/>
      <c r="BY36" s="144"/>
    </row>
    <row r="37" spans="2:77" x14ac:dyDescent="0.2">
      <c r="B37" s="45" t="s">
        <v>126</v>
      </c>
      <c r="C37" s="28" t="s">
        <v>127</v>
      </c>
      <c r="D37" s="27" t="s">
        <v>275</v>
      </c>
      <c r="E37" s="41" t="s">
        <v>277</v>
      </c>
      <c r="F37" s="58" t="s">
        <v>73</v>
      </c>
      <c r="G37" s="64"/>
      <c r="H37" s="36">
        <f t="shared" si="2"/>
        <v>13887000000</v>
      </c>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144"/>
      <c r="AL37" s="144"/>
      <c r="AM37" s="144"/>
      <c r="AN37" s="144"/>
      <c r="AO37" s="144"/>
      <c r="AP37" s="144"/>
      <c r="AQ37" s="144"/>
      <c r="AR37" s="144"/>
      <c r="AS37" s="144"/>
      <c r="AT37" s="144"/>
      <c r="AU37" s="144"/>
      <c r="AV37" s="144"/>
      <c r="AW37" s="144"/>
      <c r="AX37" s="144"/>
      <c r="AY37" s="144"/>
      <c r="AZ37" s="144"/>
      <c r="BA37" s="144"/>
      <c r="BB37" s="144"/>
      <c r="BC37" s="144"/>
      <c r="BD37" s="144"/>
      <c r="BE37" s="144"/>
      <c r="BF37" s="144"/>
      <c r="BG37" s="144"/>
      <c r="BH37" s="144"/>
      <c r="BI37" s="144"/>
      <c r="BJ37" s="144"/>
      <c r="BK37" s="144"/>
      <c r="BL37" s="144"/>
      <c r="BM37" s="144"/>
      <c r="BN37" s="144"/>
      <c r="BO37" s="144">
        <v>13887000000</v>
      </c>
      <c r="BP37" s="144"/>
      <c r="BQ37" s="144"/>
      <c r="BR37" s="144"/>
      <c r="BS37" s="144"/>
      <c r="BT37" s="144"/>
      <c r="BU37" s="144"/>
      <c r="BV37" s="144"/>
      <c r="BW37" s="144"/>
      <c r="BX37" s="144"/>
      <c r="BY37" s="144"/>
    </row>
    <row r="38" spans="2:77" ht="15" customHeight="1" x14ac:dyDescent="0.2">
      <c r="B38" s="45" t="s">
        <v>128</v>
      </c>
      <c r="C38" s="28" t="s">
        <v>129</v>
      </c>
      <c r="D38" s="27" t="s">
        <v>272</v>
      </c>
      <c r="E38" s="41" t="s">
        <v>283</v>
      </c>
      <c r="F38" s="58" t="s">
        <v>73</v>
      </c>
      <c r="G38" s="65"/>
      <c r="H38" s="36">
        <f t="shared" si="2"/>
        <v>146929996000</v>
      </c>
      <c r="I38" s="144">
        <v>0</v>
      </c>
      <c r="J38" s="144">
        <v>0</v>
      </c>
      <c r="K38" s="144">
        <v>0</v>
      </c>
      <c r="L38" s="144">
        <v>0</v>
      </c>
      <c r="M38" s="144">
        <v>0</v>
      </c>
      <c r="N38" s="144">
        <v>0</v>
      </c>
      <c r="O38" s="144">
        <v>0</v>
      </c>
      <c r="P38" s="144">
        <v>0</v>
      </c>
      <c r="Q38" s="144">
        <v>0</v>
      </c>
      <c r="R38" s="144">
        <v>0</v>
      </c>
      <c r="S38" s="144">
        <v>0</v>
      </c>
      <c r="T38" s="144">
        <v>0</v>
      </c>
      <c r="U38" s="144">
        <v>0</v>
      </c>
      <c r="V38" s="144">
        <v>0</v>
      </c>
      <c r="W38" s="144">
        <v>0</v>
      </c>
      <c r="X38" s="144">
        <v>0</v>
      </c>
      <c r="Y38" s="144">
        <v>0</v>
      </c>
      <c r="Z38" s="144">
        <v>0</v>
      </c>
      <c r="AA38" s="144">
        <v>0</v>
      </c>
      <c r="AB38" s="144">
        <v>0</v>
      </c>
      <c r="AC38" s="144">
        <v>0</v>
      </c>
      <c r="AD38" s="144">
        <v>0</v>
      </c>
      <c r="AE38" s="144">
        <v>0</v>
      </c>
      <c r="AF38" s="144">
        <v>0</v>
      </c>
      <c r="AG38" s="144">
        <v>0</v>
      </c>
      <c r="AH38" s="144">
        <v>0</v>
      </c>
      <c r="AI38" s="144">
        <v>0</v>
      </c>
      <c r="AJ38" s="144">
        <v>0</v>
      </c>
      <c r="AK38" s="144">
        <v>0</v>
      </c>
      <c r="AL38" s="144">
        <v>0</v>
      </c>
      <c r="AM38" s="144">
        <v>0</v>
      </c>
      <c r="AN38" s="144">
        <v>0</v>
      </c>
      <c r="AO38" s="144">
        <v>0</v>
      </c>
      <c r="AP38" s="144">
        <v>0</v>
      </c>
      <c r="AQ38" s="144">
        <v>0</v>
      </c>
      <c r="AR38" s="144">
        <v>0</v>
      </c>
      <c r="AS38" s="144">
        <v>0</v>
      </c>
      <c r="AT38" s="144">
        <v>0</v>
      </c>
      <c r="AU38" s="144">
        <v>0</v>
      </c>
      <c r="AV38" s="144">
        <v>0</v>
      </c>
      <c r="AW38" s="144">
        <v>0</v>
      </c>
      <c r="AX38" s="144">
        <v>0</v>
      </c>
      <c r="AY38" s="144">
        <v>0</v>
      </c>
      <c r="AZ38" s="144">
        <v>0</v>
      </c>
      <c r="BA38" s="144">
        <v>0</v>
      </c>
      <c r="BB38" s="144">
        <v>146929996000</v>
      </c>
      <c r="BC38" s="144">
        <v>0</v>
      </c>
      <c r="BD38" s="144">
        <v>0</v>
      </c>
      <c r="BE38" s="144">
        <v>0</v>
      </c>
      <c r="BF38" s="144">
        <v>0</v>
      </c>
      <c r="BG38" s="144">
        <v>0</v>
      </c>
      <c r="BH38" s="144">
        <v>0</v>
      </c>
      <c r="BI38" s="144">
        <v>0</v>
      </c>
      <c r="BJ38" s="144">
        <v>0</v>
      </c>
      <c r="BK38" s="144">
        <v>0</v>
      </c>
      <c r="BL38" s="144">
        <v>0</v>
      </c>
      <c r="BM38" s="144">
        <v>0</v>
      </c>
      <c r="BN38" s="144">
        <v>0</v>
      </c>
      <c r="BO38" s="144">
        <v>0</v>
      </c>
      <c r="BP38" s="144">
        <v>0</v>
      </c>
      <c r="BQ38" s="144">
        <v>0</v>
      </c>
      <c r="BR38" s="144">
        <v>0</v>
      </c>
      <c r="BS38" s="144">
        <v>0</v>
      </c>
      <c r="BT38" s="144">
        <v>0</v>
      </c>
      <c r="BU38" s="144">
        <v>0</v>
      </c>
      <c r="BV38" s="144">
        <v>0</v>
      </c>
      <c r="BW38" s="144">
        <v>0</v>
      </c>
      <c r="BX38" s="144">
        <v>0</v>
      </c>
      <c r="BY38" s="144">
        <v>0</v>
      </c>
    </row>
    <row r="39" spans="2:77" x14ac:dyDescent="0.2">
      <c r="B39" s="52" t="s">
        <v>130</v>
      </c>
      <c r="C39" s="50" t="s">
        <v>131</v>
      </c>
      <c r="D39" s="6"/>
      <c r="E39" s="41"/>
      <c r="F39" s="58"/>
      <c r="G39" s="65"/>
      <c r="H39" s="36">
        <f t="shared" si="2"/>
        <v>0</v>
      </c>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4"/>
      <c r="AM39" s="144"/>
      <c r="AN39" s="144"/>
      <c r="AO39" s="144"/>
      <c r="AP39" s="144"/>
      <c r="AQ39" s="144"/>
      <c r="AR39" s="144"/>
      <c r="AS39" s="144"/>
      <c r="AT39" s="144"/>
      <c r="AU39" s="144"/>
      <c r="AV39" s="144"/>
      <c r="AW39" s="144"/>
      <c r="AX39" s="144"/>
      <c r="AY39" s="144"/>
      <c r="AZ39" s="144"/>
      <c r="BA39" s="144"/>
      <c r="BB39" s="144"/>
      <c r="BC39" s="144"/>
      <c r="BD39" s="144"/>
      <c r="BE39" s="144"/>
      <c r="BF39" s="144"/>
      <c r="BG39" s="144"/>
      <c r="BH39" s="144"/>
      <c r="BI39" s="144"/>
      <c r="BJ39" s="144"/>
      <c r="BK39" s="144"/>
      <c r="BL39" s="144"/>
      <c r="BM39" s="144"/>
      <c r="BN39" s="144"/>
      <c r="BO39" s="144"/>
      <c r="BP39" s="144"/>
      <c r="BQ39" s="144"/>
      <c r="BR39" s="144"/>
      <c r="BS39" s="144"/>
      <c r="BT39" s="144"/>
      <c r="BU39" s="144"/>
      <c r="BV39" s="144"/>
      <c r="BW39" s="144"/>
      <c r="BX39" s="144"/>
      <c r="BY39" s="144"/>
    </row>
    <row r="40" spans="2:77" x14ac:dyDescent="0.2">
      <c r="B40" s="45" t="s">
        <v>132</v>
      </c>
      <c r="C40" s="28" t="s">
        <v>133</v>
      </c>
      <c r="D40" s="27" t="s">
        <v>255</v>
      </c>
      <c r="E40" s="41"/>
      <c r="F40" s="58"/>
      <c r="G40" s="64"/>
      <c r="H40" s="36">
        <f t="shared" si="2"/>
        <v>0</v>
      </c>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144"/>
      <c r="AL40" s="144"/>
      <c r="AM40" s="144"/>
      <c r="AN40" s="144"/>
      <c r="AO40" s="144"/>
      <c r="AP40" s="144"/>
      <c r="AQ40" s="144"/>
      <c r="AR40" s="144"/>
      <c r="AS40" s="144"/>
      <c r="AT40" s="144"/>
      <c r="AU40" s="144"/>
      <c r="AV40" s="144"/>
      <c r="AW40" s="144"/>
      <c r="AX40" s="144"/>
      <c r="AY40" s="144"/>
      <c r="AZ40" s="144"/>
      <c r="BA40" s="144"/>
      <c r="BB40" s="144"/>
      <c r="BC40" s="144"/>
      <c r="BD40" s="144"/>
      <c r="BE40" s="144"/>
      <c r="BF40" s="144"/>
      <c r="BG40" s="144"/>
      <c r="BH40" s="144"/>
      <c r="BI40" s="144"/>
      <c r="BJ40" s="144"/>
      <c r="BK40" s="144"/>
      <c r="BL40" s="144"/>
      <c r="BM40" s="144"/>
      <c r="BN40" s="144"/>
      <c r="BO40" s="144"/>
      <c r="BP40" s="144"/>
      <c r="BQ40" s="144"/>
      <c r="BR40" s="144"/>
      <c r="BS40" s="144"/>
      <c r="BT40" s="144"/>
      <c r="BU40" s="144"/>
      <c r="BV40" s="144"/>
      <c r="BW40" s="144"/>
      <c r="BX40" s="144"/>
      <c r="BY40" s="144"/>
    </row>
    <row r="41" spans="2:77" x14ac:dyDescent="0.2">
      <c r="B41" s="45" t="s">
        <v>134</v>
      </c>
      <c r="C41" s="28" t="s">
        <v>135</v>
      </c>
      <c r="D41" s="27" t="s">
        <v>255</v>
      </c>
      <c r="E41" s="41"/>
      <c r="F41" s="58"/>
      <c r="G41" s="64"/>
      <c r="H41" s="36">
        <f t="shared" si="2"/>
        <v>0</v>
      </c>
      <c r="I41" s="144"/>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144"/>
      <c r="AL41" s="144"/>
      <c r="AM41" s="144"/>
      <c r="AN41" s="144"/>
      <c r="AO41" s="144"/>
      <c r="AP41" s="144"/>
      <c r="AQ41" s="144"/>
      <c r="AR41" s="144"/>
      <c r="AS41" s="144"/>
      <c r="AT41" s="144"/>
      <c r="AU41" s="144"/>
      <c r="AV41" s="144"/>
      <c r="AW41" s="144"/>
      <c r="AX41" s="144"/>
      <c r="AY41" s="144"/>
      <c r="AZ41" s="144"/>
      <c r="BA41" s="144"/>
      <c r="BB41" s="144"/>
      <c r="BC41" s="144"/>
      <c r="BD41" s="144"/>
      <c r="BE41" s="144"/>
      <c r="BF41" s="144"/>
      <c r="BG41" s="144"/>
      <c r="BH41" s="144"/>
      <c r="BI41" s="144"/>
      <c r="BJ41" s="144"/>
      <c r="BK41" s="144"/>
      <c r="BL41" s="144"/>
      <c r="BM41" s="144"/>
      <c r="BN41" s="144"/>
      <c r="BO41" s="144"/>
      <c r="BP41" s="144"/>
      <c r="BQ41" s="144"/>
      <c r="BR41" s="144"/>
      <c r="BS41" s="144"/>
      <c r="BT41" s="144"/>
      <c r="BU41" s="144"/>
      <c r="BV41" s="144"/>
      <c r="BW41" s="144"/>
      <c r="BX41" s="144"/>
      <c r="BY41" s="144"/>
    </row>
    <row r="42" spans="2:77" x14ac:dyDescent="0.2">
      <c r="B42" s="52" t="s">
        <v>130</v>
      </c>
      <c r="C42" s="50" t="s">
        <v>136</v>
      </c>
      <c r="D42" s="6"/>
      <c r="E42" s="41"/>
      <c r="F42" s="58"/>
      <c r="G42" s="64"/>
      <c r="H42" s="36">
        <f t="shared" si="2"/>
        <v>0</v>
      </c>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144"/>
      <c r="AL42" s="144"/>
      <c r="AM42" s="144"/>
      <c r="AN42" s="144"/>
      <c r="AO42" s="144"/>
      <c r="AP42" s="144"/>
      <c r="AQ42" s="144"/>
      <c r="AR42" s="144"/>
      <c r="AS42" s="144"/>
      <c r="AT42" s="144"/>
      <c r="AU42" s="144"/>
      <c r="AV42" s="144"/>
      <c r="AW42" s="144"/>
      <c r="AX42" s="144"/>
      <c r="AY42" s="144"/>
      <c r="AZ42" s="144"/>
      <c r="BA42" s="144"/>
      <c r="BB42" s="144"/>
      <c r="BC42" s="144"/>
      <c r="BD42" s="144"/>
      <c r="BE42" s="144"/>
      <c r="BF42" s="144"/>
      <c r="BG42" s="144"/>
      <c r="BH42" s="144"/>
      <c r="BI42" s="144"/>
      <c r="BJ42" s="144"/>
      <c r="BK42" s="144"/>
      <c r="BL42" s="144"/>
      <c r="BM42" s="144"/>
      <c r="BN42" s="144"/>
      <c r="BO42" s="144"/>
      <c r="BP42" s="144"/>
      <c r="BQ42" s="144"/>
      <c r="BR42" s="144"/>
      <c r="BS42" s="144"/>
      <c r="BT42" s="144"/>
      <c r="BU42" s="144"/>
      <c r="BV42" s="144"/>
      <c r="BW42" s="144"/>
      <c r="BX42" s="144"/>
      <c r="BY42" s="144"/>
    </row>
    <row r="43" spans="2:77" x14ac:dyDescent="0.2">
      <c r="B43" s="45" t="s">
        <v>137</v>
      </c>
      <c r="C43" s="28" t="s">
        <v>138</v>
      </c>
      <c r="D43" s="27" t="s">
        <v>255</v>
      </c>
      <c r="E43" s="41"/>
      <c r="F43" s="58"/>
      <c r="G43" s="64"/>
      <c r="H43" s="36">
        <f t="shared" si="2"/>
        <v>0</v>
      </c>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144"/>
      <c r="AL43" s="144"/>
      <c r="AM43" s="144"/>
      <c r="AN43" s="144"/>
      <c r="AO43" s="144"/>
      <c r="AP43" s="144"/>
      <c r="AQ43" s="144"/>
      <c r="AR43" s="144"/>
      <c r="AS43" s="144"/>
      <c r="AT43" s="144"/>
      <c r="AU43" s="144"/>
      <c r="AV43" s="144"/>
      <c r="AW43" s="144"/>
      <c r="AX43" s="144"/>
      <c r="AY43" s="144"/>
      <c r="AZ43" s="144"/>
      <c r="BA43" s="144"/>
      <c r="BB43" s="144"/>
      <c r="BC43" s="144"/>
      <c r="BD43" s="144"/>
      <c r="BE43" s="144"/>
      <c r="BF43" s="144"/>
      <c r="BG43" s="144"/>
      <c r="BH43" s="144"/>
      <c r="BI43" s="144"/>
      <c r="BJ43" s="144"/>
      <c r="BK43" s="144"/>
      <c r="BL43" s="144"/>
      <c r="BM43" s="144"/>
      <c r="BN43" s="144"/>
      <c r="BO43" s="144"/>
      <c r="BP43" s="144"/>
      <c r="BQ43" s="144"/>
      <c r="BR43" s="144"/>
      <c r="BS43" s="144"/>
      <c r="BT43" s="144"/>
      <c r="BU43" s="144"/>
      <c r="BV43" s="144"/>
      <c r="BW43" s="144"/>
      <c r="BX43" s="144"/>
      <c r="BY43" s="144"/>
    </row>
    <row r="44" spans="2:77" x14ac:dyDescent="0.2">
      <c r="B44" s="45" t="s">
        <v>139</v>
      </c>
      <c r="C44" s="28" t="s">
        <v>140</v>
      </c>
      <c r="D44" s="27" t="s">
        <v>255</v>
      </c>
      <c r="E44" s="41"/>
      <c r="F44" s="58"/>
      <c r="G44" s="64"/>
      <c r="H44" s="36">
        <f t="shared" si="2"/>
        <v>0</v>
      </c>
      <c r="I44" s="144"/>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144"/>
      <c r="AL44" s="144"/>
      <c r="AM44" s="144"/>
      <c r="AN44" s="144"/>
      <c r="AO44" s="144"/>
      <c r="AP44" s="144"/>
      <c r="AQ44" s="144"/>
      <c r="AR44" s="144"/>
      <c r="AS44" s="144"/>
      <c r="AT44" s="144"/>
      <c r="AU44" s="144"/>
      <c r="AV44" s="144"/>
      <c r="AW44" s="144"/>
      <c r="AX44" s="144"/>
      <c r="AY44" s="144"/>
      <c r="AZ44" s="144"/>
      <c r="BA44" s="144"/>
      <c r="BB44" s="144"/>
      <c r="BC44" s="144"/>
      <c r="BD44" s="144"/>
      <c r="BE44" s="144"/>
      <c r="BF44" s="144"/>
      <c r="BG44" s="144"/>
      <c r="BH44" s="144"/>
      <c r="BI44" s="144"/>
      <c r="BJ44" s="144"/>
      <c r="BK44" s="144"/>
      <c r="BL44" s="144"/>
      <c r="BM44" s="144"/>
      <c r="BN44" s="144"/>
      <c r="BO44" s="144"/>
      <c r="BP44" s="144"/>
      <c r="BQ44" s="144"/>
      <c r="BR44" s="144"/>
      <c r="BS44" s="144"/>
      <c r="BT44" s="144"/>
      <c r="BU44" s="144"/>
      <c r="BV44" s="144"/>
      <c r="BW44" s="144"/>
      <c r="BX44" s="144"/>
      <c r="BY44" s="144"/>
    </row>
    <row r="45" spans="2:77" x14ac:dyDescent="0.2">
      <c r="B45" s="45" t="s">
        <v>141</v>
      </c>
      <c r="C45" s="28" t="s">
        <v>158</v>
      </c>
      <c r="D45" s="27" t="s">
        <v>255</v>
      </c>
      <c r="E45" s="41"/>
      <c r="F45" s="58"/>
      <c r="G45" s="64"/>
      <c r="H45" s="36">
        <f t="shared" si="2"/>
        <v>0</v>
      </c>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144"/>
      <c r="AL45" s="144"/>
      <c r="AM45" s="144"/>
      <c r="AN45" s="144"/>
      <c r="AO45" s="144"/>
      <c r="AP45" s="144"/>
      <c r="AQ45" s="144"/>
      <c r="AR45" s="144"/>
      <c r="AS45" s="144"/>
      <c r="AT45" s="144"/>
      <c r="AU45" s="144"/>
      <c r="AV45" s="144"/>
      <c r="AW45" s="144"/>
      <c r="AX45" s="144"/>
      <c r="AY45" s="144"/>
      <c r="AZ45" s="144"/>
      <c r="BA45" s="144"/>
      <c r="BB45" s="144"/>
      <c r="BC45" s="144"/>
      <c r="BD45" s="144"/>
      <c r="BE45" s="144"/>
      <c r="BF45" s="144"/>
      <c r="BG45" s="144"/>
      <c r="BH45" s="144"/>
      <c r="BI45" s="144"/>
      <c r="BJ45" s="144"/>
      <c r="BK45" s="144"/>
      <c r="BL45" s="144"/>
      <c r="BM45" s="144"/>
      <c r="BN45" s="144"/>
      <c r="BO45" s="144"/>
      <c r="BP45" s="144"/>
      <c r="BQ45" s="144"/>
      <c r="BR45" s="144"/>
      <c r="BS45" s="144"/>
      <c r="BT45" s="144"/>
      <c r="BU45" s="144"/>
      <c r="BV45" s="144"/>
      <c r="BW45" s="144"/>
      <c r="BX45" s="144"/>
      <c r="BY45" s="144"/>
    </row>
    <row r="46" spans="2:77" x14ac:dyDescent="0.2">
      <c r="B46" s="45" t="s">
        <v>142</v>
      </c>
      <c r="C46" s="28" t="s">
        <v>159</v>
      </c>
      <c r="D46" s="27" t="s">
        <v>255</v>
      </c>
      <c r="E46" s="41"/>
      <c r="F46" s="58"/>
      <c r="G46" s="64"/>
      <c r="H46" s="36">
        <f t="shared" si="2"/>
        <v>0</v>
      </c>
      <c r="I46" s="144"/>
      <c r="J46" s="144"/>
      <c r="K46" s="144"/>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144"/>
      <c r="AL46" s="144"/>
      <c r="AM46" s="144"/>
      <c r="AN46" s="144"/>
      <c r="AO46" s="144"/>
      <c r="AP46" s="144"/>
      <c r="AQ46" s="144"/>
      <c r="AR46" s="144"/>
      <c r="AS46" s="144"/>
      <c r="AT46" s="144"/>
      <c r="AU46" s="144"/>
      <c r="AV46" s="144"/>
      <c r="AW46" s="144"/>
      <c r="AX46" s="144"/>
      <c r="AY46" s="144"/>
      <c r="AZ46" s="144"/>
      <c r="BA46" s="144"/>
      <c r="BB46" s="144"/>
      <c r="BC46" s="144"/>
      <c r="BD46" s="144"/>
      <c r="BE46" s="144"/>
      <c r="BF46" s="144"/>
      <c r="BG46" s="144"/>
      <c r="BH46" s="144"/>
      <c r="BI46" s="144"/>
      <c r="BJ46" s="144"/>
      <c r="BK46" s="144"/>
      <c r="BL46" s="144"/>
      <c r="BM46" s="144"/>
      <c r="BN46" s="144"/>
      <c r="BO46" s="144"/>
      <c r="BP46" s="144"/>
      <c r="BQ46" s="144"/>
      <c r="BR46" s="144"/>
      <c r="BS46" s="144"/>
      <c r="BT46" s="144"/>
      <c r="BU46" s="144"/>
      <c r="BV46" s="144"/>
      <c r="BW46" s="144"/>
      <c r="BX46" s="144"/>
      <c r="BY46" s="144"/>
    </row>
    <row r="47" spans="2:77" x14ac:dyDescent="0.2">
      <c r="B47" s="52" t="s">
        <v>143</v>
      </c>
      <c r="C47" s="50" t="s">
        <v>144</v>
      </c>
      <c r="D47" s="6"/>
      <c r="E47" s="41"/>
      <c r="F47" s="58"/>
      <c r="G47" s="64"/>
      <c r="H47" s="36">
        <f t="shared" si="2"/>
        <v>0</v>
      </c>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144"/>
      <c r="AL47" s="144"/>
      <c r="AM47" s="144"/>
      <c r="AN47" s="144"/>
      <c r="AO47" s="144"/>
      <c r="AP47" s="144"/>
      <c r="AQ47" s="144"/>
      <c r="AR47" s="144"/>
      <c r="AS47" s="144"/>
      <c r="AT47" s="144"/>
      <c r="AU47" s="144"/>
      <c r="AV47" s="144"/>
      <c r="AW47" s="144"/>
      <c r="AX47" s="144"/>
      <c r="AY47" s="144"/>
      <c r="AZ47" s="144"/>
      <c r="BA47" s="144"/>
      <c r="BB47" s="144"/>
      <c r="BC47" s="144"/>
      <c r="BD47" s="144"/>
      <c r="BE47" s="144"/>
      <c r="BF47" s="144"/>
      <c r="BG47" s="144"/>
      <c r="BH47" s="144"/>
      <c r="BI47" s="144"/>
      <c r="BJ47" s="144"/>
      <c r="BK47" s="144"/>
      <c r="BL47" s="144"/>
      <c r="BM47" s="144"/>
      <c r="BN47" s="144"/>
      <c r="BO47" s="144"/>
      <c r="BP47" s="144"/>
      <c r="BQ47" s="144"/>
      <c r="BR47" s="144"/>
      <c r="BS47" s="144"/>
      <c r="BT47" s="144"/>
      <c r="BU47" s="144"/>
      <c r="BV47" s="144"/>
      <c r="BW47" s="144"/>
      <c r="BX47" s="144"/>
      <c r="BY47" s="144"/>
    </row>
    <row r="48" spans="2:77" x14ac:dyDescent="0.2">
      <c r="B48" s="44" t="s">
        <v>145</v>
      </c>
      <c r="C48" s="28" t="s">
        <v>146</v>
      </c>
      <c r="D48" s="27" t="s">
        <v>255</v>
      </c>
      <c r="E48" s="42"/>
      <c r="F48" s="59"/>
      <c r="G48" s="64"/>
      <c r="H48" s="36">
        <f t="shared" si="2"/>
        <v>0</v>
      </c>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144"/>
      <c r="AL48" s="144"/>
      <c r="AM48" s="144"/>
      <c r="AN48" s="144"/>
      <c r="AO48" s="144"/>
      <c r="AP48" s="144"/>
      <c r="AQ48" s="144"/>
      <c r="AR48" s="144"/>
      <c r="AS48" s="144"/>
      <c r="AT48" s="144"/>
      <c r="AU48" s="144"/>
      <c r="AV48" s="144"/>
      <c r="AW48" s="144"/>
      <c r="AX48" s="144"/>
      <c r="AY48" s="144"/>
      <c r="AZ48" s="144"/>
      <c r="BA48" s="144"/>
      <c r="BB48" s="144"/>
      <c r="BC48" s="144"/>
      <c r="BD48" s="144"/>
      <c r="BE48" s="144"/>
      <c r="BF48" s="144"/>
      <c r="BG48" s="144"/>
      <c r="BH48" s="144"/>
      <c r="BI48" s="144"/>
      <c r="BJ48" s="144"/>
      <c r="BK48" s="144"/>
      <c r="BL48" s="144"/>
      <c r="BM48" s="144"/>
      <c r="BN48" s="144"/>
      <c r="BO48" s="144"/>
      <c r="BP48" s="144"/>
      <c r="BQ48" s="144"/>
      <c r="BR48" s="144"/>
      <c r="BS48" s="144"/>
      <c r="BT48" s="144"/>
      <c r="BU48" s="144"/>
      <c r="BV48" s="144"/>
      <c r="BW48" s="144"/>
      <c r="BX48" s="144"/>
      <c r="BY48" s="144"/>
    </row>
    <row r="49" spans="2:77" x14ac:dyDescent="0.2">
      <c r="B49" s="45" t="s">
        <v>147</v>
      </c>
      <c r="C49" s="28" t="s">
        <v>148</v>
      </c>
      <c r="D49" s="27" t="s">
        <v>273</v>
      </c>
      <c r="E49" s="41"/>
      <c r="F49" s="58"/>
      <c r="G49" s="66"/>
      <c r="H49" s="36">
        <f t="shared" si="2"/>
        <v>0</v>
      </c>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c r="AI49" s="144"/>
      <c r="AJ49" s="144"/>
      <c r="AK49" s="144"/>
      <c r="AL49" s="144"/>
      <c r="AM49" s="144"/>
      <c r="AN49" s="144"/>
      <c r="AO49" s="144"/>
      <c r="AP49" s="144"/>
      <c r="AQ49" s="144"/>
      <c r="AR49" s="144"/>
      <c r="AS49" s="144"/>
      <c r="AT49" s="144"/>
      <c r="AU49" s="144"/>
      <c r="AV49" s="144"/>
      <c r="AW49" s="144"/>
      <c r="AX49" s="144"/>
      <c r="AY49" s="144"/>
      <c r="AZ49" s="144"/>
      <c r="BA49" s="144"/>
      <c r="BB49" s="144"/>
      <c r="BC49" s="144"/>
      <c r="BD49" s="144"/>
      <c r="BE49" s="144"/>
      <c r="BF49" s="144"/>
      <c r="BG49" s="144"/>
      <c r="BH49" s="144"/>
      <c r="BI49" s="144"/>
      <c r="BJ49" s="144"/>
      <c r="BK49" s="144"/>
      <c r="BL49" s="144"/>
      <c r="BM49" s="144"/>
      <c r="BN49" s="144"/>
      <c r="BO49" s="144"/>
      <c r="BP49" s="144"/>
      <c r="BQ49" s="144"/>
      <c r="BR49" s="144"/>
      <c r="BS49" s="144"/>
      <c r="BT49" s="144"/>
      <c r="BU49" s="144"/>
      <c r="BV49" s="144"/>
      <c r="BW49" s="144"/>
      <c r="BX49" s="144"/>
      <c r="BY49" s="144"/>
    </row>
    <row r="50" spans="2:77" x14ac:dyDescent="0.2">
      <c r="B50" s="44" t="s">
        <v>149</v>
      </c>
      <c r="C50" s="28" t="s">
        <v>150</v>
      </c>
      <c r="D50" s="27" t="s">
        <v>255</v>
      </c>
      <c r="E50" s="41"/>
      <c r="F50" s="58"/>
      <c r="G50" s="64"/>
      <c r="H50" s="36">
        <f t="shared" si="2"/>
        <v>0</v>
      </c>
      <c r="I50" s="144"/>
      <c r="J50" s="144"/>
      <c r="K50" s="144"/>
      <c r="L50" s="144"/>
      <c r="M50" s="144"/>
      <c r="N50" s="144"/>
      <c r="O50" s="144"/>
      <c r="P50" s="144"/>
      <c r="Q50" s="144"/>
      <c r="R50" s="144"/>
      <c r="S50" s="144"/>
      <c r="T50" s="144"/>
      <c r="U50" s="144"/>
      <c r="V50" s="144"/>
      <c r="W50" s="144"/>
      <c r="X50" s="144"/>
      <c r="Y50" s="144"/>
      <c r="Z50" s="144"/>
      <c r="AA50" s="144"/>
      <c r="AB50" s="144"/>
      <c r="AC50" s="144"/>
      <c r="AD50" s="144"/>
      <c r="AE50" s="144"/>
      <c r="AF50" s="144"/>
      <c r="AG50" s="144"/>
      <c r="AH50" s="144"/>
      <c r="AI50" s="144"/>
      <c r="AJ50" s="144"/>
      <c r="AK50" s="144"/>
      <c r="AL50" s="144"/>
      <c r="AM50" s="144"/>
      <c r="AN50" s="144"/>
      <c r="AO50" s="144"/>
      <c r="AP50" s="144"/>
      <c r="AQ50" s="144"/>
      <c r="AR50" s="144"/>
      <c r="AS50" s="144"/>
      <c r="AT50" s="144"/>
      <c r="AU50" s="144"/>
      <c r="AV50" s="144"/>
      <c r="AW50" s="144"/>
      <c r="AX50" s="144"/>
      <c r="AY50" s="144"/>
      <c r="AZ50" s="144"/>
      <c r="BA50" s="144"/>
      <c r="BB50" s="144"/>
      <c r="BC50" s="144"/>
      <c r="BD50" s="144"/>
      <c r="BE50" s="144"/>
      <c r="BF50" s="144"/>
      <c r="BG50" s="144"/>
      <c r="BH50" s="144"/>
      <c r="BI50" s="144"/>
      <c r="BJ50" s="144"/>
      <c r="BK50" s="144"/>
      <c r="BL50" s="144"/>
      <c r="BM50" s="144"/>
      <c r="BN50" s="144"/>
      <c r="BO50" s="144"/>
      <c r="BP50" s="144"/>
      <c r="BQ50" s="144"/>
      <c r="BR50" s="144"/>
      <c r="BS50" s="144"/>
      <c r="BT50" s="144"/>
      <c r="BU50" s="144"/>
      <c r="BV50" s="144"/>
      <c r="BW50" s="144"/>
      <c r="BX50" s="144"/>
      <c r="BY50" s="144"/>
    </row>
    <row r="51" spans="2:77" x14ac:dyDescent="0.2">
      <c r="B51" s="45" t="s">
        <v>151</v>
      </c>
      <c r="C51" s="28" t="s">
        <v>152</v>
      </c>
      <c r="D51" s="27" t="s">
        <v>255</v>
      </c>
      <c r="E51" s="41"/>
      <c r="F51" s="58"/>
      <c r="G51" s="64"/>
      <c r="H51" s="36">
        <f t="shared" si="2"/>
        <v>0</v>
      </c>
      <c r="I51" s="144"/>
      <c r="J51" s="144"/>
      <c r="K51" s="144"/>
      <c r="L51" s="144"/>
      <c r="M51" s="144"/>
      <c r="N51" s="144"/>
      <c r="O51" s="144"/>
      <c r="P51" s="144"/>
      <c r="Q51" s="144"/>
      <c r="R51" s="144"/>
      <c r="S51" s="144"/>
      <c r="T51" s="144"/>
      <c r="U51" s="144"/>
      <c r="V51" s="144"/>
      <c r="W51" s="144"/>
      <c r="X51" s="144"/>
      <c r="Y51" s="144"/>
      <c r="Z51" s="144"/>
      <c r="AA51" s="144"/>
      <c r="AB51" s="144"/>
      <c r="AC51" s="144"/>
      <c r="AD51" s="144"/>
      <c r="AE51" s="144"/>
      <c r="AF51" s="144"/>
      <c r="AG51" s="144"/>
      <c r="AH51" s="144"/>
      <c r="AI51" s="144"/>
      <c r="AJ51" s="144"/>
      <c r="AK51" s="144"/>
      <c r="AL51" s="144"/>
      <c r="AM51" s="144"/>
      <c r="AN51" s="144"/>
      <c r="AO51" s="144"/>
      <c r="AP51" s="144"/>
      <c r="AQ51" s="144"/>
      <c r="AR51" s="144"/>
      <c r="AS51" s="144"/>
      <c r="AT51" s="144"/>
      <c r="AU51" s="144"/>
      <c r="AV51" s="144"/>
      <c r="AW51" s="144"/>
      <c r="AX51" s="144"/>
      <c r="AY51" s="144"/>
      <c r="AZ51" s="144"/>
      <c r="BA51" s="144"/>
      <c r="BB51" s="144"/>
      <c r="BC51" s="144"/>
      <c r="BD51" s="144"/>
      <c r="BE51" s="144"/>
      <c r="BF51" s="144"/>
      <c r="BG51" s="144"/>
      <c r="BH51" s="144"/>
      <c r="BI51" s="144"/>
      <c r="BJ51" s="144"/>
      <c r="BK51" s="144"/>
      <c r="BL51" s="144"/>
      <c r="BM51" s="144"/>
      <c r="BN51" s="144"/>
      <c r="BO51" s="144"/>
      <c r="BP51" s="144"/>
      <c r="BQ51" s="144"/>
      <c r="BR51" s="144"/>
      <c r="BS51" s="144"/>
      <c r="BT51" s="144"/>
      <c r="BU51" s="144"/>
      <c r="BV51" s="144"/>
      <c r="BW51" s="144"/>
      <c r="BX51" s="144"/>
      <c r="BY51" s="144"/>
    </row>
    <row r="52" spans="2:77" x14ac:dyDescent="0.2">
      <c r="B52" s="45"/>
      <c r="C52" s="28"/>
      <c r="D52" s="6"/>
      <c r="E52" s="41"/>
      <c r="F52" s="58"/>
      <c r="G52" s="64"/>
      <c r="H52" s="36">
        <f t="shared" si="2"/>
        <v>0</v>
      </c>
      <c r="I52" s="144"/>
      <c r="J52" s="144"/>
      <c r="K52" s="144"/>
      <c r="L52" s="144"/>
      <c r="M52" s="144"/>
      <c r="N52" s="144"/>
      <c r="O52" s="144"/>
      <c r="P52" s="144"/>
      <c r="Q52" s="144"/>
      <c r="R52" s="144"/>
      <c r="S52" s="144"/>
      <c r="T52" s="144"/>
      <c r="U52" s="144"/>
      <c r="V52" s="144"/>
      <c r="W52" s="144"/>
      <c r="X52" s="144"/>
      <c r="Y52" s="144"/>
      <c r="Z52" s="144"/>
      <c r="AA52" s="144"/>
      <c r="AB52" s="144"/>
      <c r="AC52" s="144"/>
      <c r="AD52" s="144"/>
      <c r="AE52" s="144"/>
      <c r="AF52" s="144"/>
      <c r="AG52" s="144"/>
      <c r="AH52" s="144"/>
      <c r="AI52" s="144"/>
      <c r="AJ52" s="144"/>
      <c r="AK52" s="144"/>
      <c r="AL52" s="144"/>
      <c r="AM52" s="144"/>
      <c r="AN52" s="144"/>
      <c r="AO52" s="144"/>
      <c r="AP52" s="144"/>
      <c r="AQ52" s="144"/>
      <c r="AR52" s="144"/>
      <c r="AS52" s="144"/>
      <c r="AT52" s="144"/>
      <c r="AU52" s="144"/>
      <c r="AV52" s="144"/>
      <c r="AW52" s="144"/>
      <c r="AX52" s="144"/>
      <c r="AY52" s="144"/>
      <c r="AZ52" s="144"/>
      <c r="BA52" s="144"/>
      <c r="BB52" s="144"/>
      <c r="BC52" s="144"/>
      <c r="BD52" s="144"/>
      <c r="BE52" s="144"/>
      <c r="BF52" s="144"/>
      <c r="BG52" s="144"/>
      <c r="BH52" s="144"/>
      <c r="BI52" s="144"/>
      <c r="BJ52" s="144"/>
      <c r="BK52" s="144"/>
      <c r="BL52" s="144"/>
      <c r="BM52" s="144"/>
      <c r="BN52" s="144"/>
      <c r="BO52" s="144"/>
      <c r="BP52" s="144"/>
      <c r="BQ52" s="144"/>
      <c r="BR52" s="144"/>
      <c r="BS52" s="144"/>
      <c r="BT52" s="144"/>
      <c r="BU52" s="144"/>
      <c r="BV52" s="144"/>
      <c r="BW52" s="144"/>
      <c r="BX52" s="144"/>
      <c r="BY52" s="144"/>
    </row>
    <row r="53" spans="2:77" x14ac:dyDescent="0.2">
      <c r="B53" s="45" t="s">
        <v>244</v>
      </c>
      <c r="C53" s="92" t="s">
        <v>243</v>
      </c>
      <c r="D53" s="27" t="s">
        <v>255</v>
      </c>
      <c r="E53" s="41"/>
      <c r="F53" s="58"/>
      <c r="G53" s="64"/>
      <c r="H53" s="36">
        <f t="shared" si="2"/>
        <v>0</v>
      </c>
      <c r="I53" s="144"/>
      <c r="J53" s="144"/>
      <c r="K53" s="144"/>
      <c r="L53" s="144"/>
      <c r="M53" s="144"/>
      <c r="N53" s="144"/>
      <c r="O53" s="144"/>
      <c r="P53" s="144"/>
      <c r="Q53" s="144"/>
      <c r="R53" s="144"/>
      <c r="S53" s="144"/>
      <c r="T53" s="144"/>
      <c r="U53" s="144"/>
      <c r="V53" s="144"/>
      <c r="W53" s="144"/>
      <c r="X53" s="144"/>
      <c r="Y53" s="144"/>
      <c r="Z53" s="144"/>
      <c r="AA53" s="144"/>
      <c r="AB53" s="144"/>
      <c r="AC53" s="144"/>
      <c r="AD53" s="144"/>
      <c r="AE53" s="144"/>
      <c r="AF53" s="144"/>
      <c r="AG53" s="144"/>
      <c r="AH53" s="144"/>
      <c r="AI53" s="144"/>
      <c r="AJ53" s="144"/>
      <c r="AK53" s="144"/>
      <c r="AL53" s="144"/>
      <c r="AM53" s="144"/>
      <c r="AN53" s="144"/>
      <c r="AO53" s="144"/>
      <c r="AP53" s="144"/>
      <c r="AQ53" s="144"/>
      <c r="AR53" s="144"/>
      <c r="AS53" s="144"/>
      <c r="AT53" s="144"/>
      <c r="AU53" s="144"/>
      <c r="AV53" s="144"/>
      <c r="AW53" s="144"/>
      <c r="AX53" s="144"/>
      <c r="AY53" s="144"/>
      <c r="AZ53" s="144"/>
      <c r="BA53" s="144"/>
      <c r="BB53" s="144"/>
      <c r="BC53" s="144"/>
      <c r="BD53" s="144"/>
      <c r="BE53" s="144"/>
      <c r="BF53" s="144"/>
      <c r="BG53" s="144"/>
      <c r="BH53" s="144"/>
      <c r="BI53" s="144"/>
      <c r="BJ53" s="144"/>
      <c r="BK53" s="144"/>
      <c r="BL53" s="144"/>
      <c r="BM53" s="144"/>
      <c r="BN53" s="144"/>
      <c r="BO53" s="144"/>
      <c r="BP53" s="144"/>
      <c r="BQ53" s="144"/>
      <c r="BR53" s="144"/>
      <c r="BS53" s="144"/>
      <c r="BT53" s="144"/>
      <c r="BU53" s="144"/>
      <c r="BV53" s="144"/>
      <c r="BW53" s="144"/>
      <c r="BX53" s="144"/>
      <c r="BY53" s="144"/>
    </row>
    <row r="54" spans="2:77" x14ac:dyDescent="0.2">
      <c r="B54" s="2"/>
      <c r="C54" s="30"/>
      <c r="D54" s="8"/>
      <c r="E54" s="43"/>
      <c r="F54" s="60"/>
      <c r="G54" s="67"/>
      <c r="H54" s="36">
        <f t="shared" si="2"/>
        <v>0</v>
      </c>
      <c r="I54" s="144"/>
      <c r="J54" s="144"/>
      <c r="K54" s="144"/>
      <c r="L54" s="144"/>
      <c r="M54" s="144"/>
      <c r="N54" s="144"/>
      <c r="O54" s="144"/>
      <c r="P54" s="144"/>
      <c r="Q54" s="144"/>
      <c r="R54" s="144"/>
      <c r="S54" s="144"/>
      <c r="T54" s="144"/>
      <c r="U54" s="144"/>
      <c r="V54" s="144"/>
      <c r="W54" s="144"/>
      <c r="X54" s="144"/>
      <c r="Y54" s="144"/>
      <c r="Z54" s="144"/>
      <c r="AA54" s="144"/>
      <c r="AB54" s="144"/>
      <c r="AC54" s="144"/>
      <c r="AD54" s="144"/>
      <c r="AE54" s="144"/>
      <c r="AF54" s="144"/>
      <c r="AG54" s="144"/>
      <c r="AH54" s="144"/>
      <c r="AI54" s="144"/>
      <c r="AJ54" s="144"/>
      <c r="AK54" s="144"/>
      <c r="AL54" s="144"/>
      <c r="AM54" s="144"/>
      <c r="AN54" s="144"/>
      <c r="AO54" s="144"/>
      <c r="AP54" s="144"/>
      <c r="AQ54" s="144"/>
      <c r="AR54" s="144"/>
      <c r="AS54" s="144"/>
      <c r="AT54" s="144"/>
      <c r="AU54" s="144"/>
      <c r="AV54" s="144"/>
      <c r="AW54" s="144"/>
      <c r="AX54" s="144"/>
      <c r="AY54" s="144"/>
      <c r="AZ54" s="144"/>
      <c r="BA54" s="144"/>
      <c r="BB54" s="144"/>
      <c r="BC54" s="144"/>
      <c r="BD54" s="144"/>
      <c r="BE54" s="144"/>
      <c r="BF54" s="144"/>
      <c r="BG54" s="144"/>
      <c r="BH54" s="144"/>
      <c r="BI54" s="144"/>
      <c r="BJ54" s="144"/>
      <c r="BK54" s="144"/>
      <c r="BL54" s="144"/>
      <c r="BM54" s="144"/>
      <c r="BN54" s="144"/>
      <c r="BO54" s="144"/>
      <c r="BP54" s="144"/>
      <c r="BQ54" s="144"/>
      <c r="BR54" s="144"/>
      <c r="BS54" s="144"/>
      <c r="BT54" s="144"/>
      <c r="BU54" s="144"/>
      <c r="BV54" s="144"/>
      <c r="BW54" s="144"/>
      <c r="BX54" s="144"/>
      <c r="BY54" s="144"/>
    </row>
    <row r="55" spans="2:77" x14ac:dyDescent="0.2">
      <c r="G55" s="68"/>
    </row>
    <row r="56" spans="2:77" x14ac:dyDescent="0.2">
      <c r="E56" s="11"/>
      <c r="F56" s="11"/>
      <c r="G56" s="61" t="s">
        <v>212</v>
      </c>
      <c r="H56" s="62" t="s">
        <v>210</v>
      </c>
    </row>
    <row r="57" spans="2:77" ht="21" x14ac:dyDescent="0.2">
      <c r="B57" s="53" t="s">
        <v>160</v>
      </c>
      <c r="G57" s="63">
        <f>SUM(G10:G54)</f>
        <v>0</v>
      </c>
      <c r="H57" s="63">
        <f>SUM(H10:H54)</f>
        <v>393523505630</v>
      </c>
    </row>
    <row r="58" spans="2:77" x14ac:dyDescent="0.2">
      <c r="C58" s="88"/>
    </row>
    <row r="62" spans="2:77" x14ac:dyDescent="0.2">
      <c r="I62" s="144"/>
      <c r="J62" s="144"/>
      <c r="K62" s="144"/>
      <c r="L62" s="144"/>
      <c r="M62" s="144"/>
      <c r="N62" s="144"/>
      <c r="O62" s="144"/>
      <c r="P62" s="144"/>
      <c r="Q62" s="144"/>
      <c r="R62" s="144"/>
      <c r="S62" s="144"/>
      <c r="T62" s="144"/>
      <c r="U62" s="144"/>
      <c r="V62" s="144"/>
      <c r="W62" s="144"/>
      <c r="X62" s="144"/>
      <c r="Y62" s="144"/>
      <c r="Z62" s="144"/>
      <c r="AA62" s="144"/>
      <c r="AB62" s="144"/>
      <c r="AC62" s="144"/>
      <c r="AD62" s="144"/>
      <c r="AE62" s="144"/>
      <c r="AF62" s="144"/>
      <c r="AG62" s="144"/>
      <c r="AH62" s="144"/>
      <c r="AI62" s="144"/>
      <c r="AJ62" s="144"/>
      <c r="AK62" s="144"/>
      <c r="AL62" s="144"/>
      <c r="AM62" s="144"/>
      <c r="AN62" s="144"/>
      <c r="AO62" s="144"/>
      <c r="AP62" s="144"/>
      <c r="AQ62" s="144"/>
      <c r="AR62" s="144"/>
      <c r="AS62" s="144"/>
      <c r="AT62" s="144"/>
      <c r="AU62" s="144"/>
      <c r="AV62" s="144"/>
      <c r="AW62" s="144"/>
      <c r="AX62" s="144"/>
      <c r="AY62" s="144"/>
      <c r="AZ62" s="144"/>
      <c r="BA62" s="144"/>
      <c r="BB62" s="144"/>
      <c r="BC62" s="144"/>
      <c r="BD62" s="144"/>
      <c r="BE62" s="144"/>
      <c r="BF62" s="144"/>
      <c r="BG62" s="144"/>
      <c r="BH62" s="144"/>
      <c r="BI62" s="144"/>
      <c r="BJ62" s="144"/>
      <c r="BK62" s="144"/>
      <c r="BL62" s="144"/>
      <c r="BM62" s="144"/>
      <c r="BN62" s="144"/>
      <c r="BO62" s="144"/>
      <c r="BP62" s="144"/>
      <c r="BQ62" s="144"/>
      <c r="BR62" s="144"/>
      <c r="BS62" s="144"/>
      <c r="BT62" s="144"/>
      <c r="BU62" s="144"/>
      <c r="BV62" s="144"/>
      <c r="BW62" s="144"/>
      <c r="BX62" s="144"/>
      <c r="BY62" s="144"/>
    </row>
    <row r="63" spans="2:77" x14ac:dyDescent="0.2">
      <c r="I63" s="144"/>
      <c r="J63" s="144"/>
      <c r="K63" s="144"/>
      <c r="L63" s="144"/>
      <c r="M63" s="144"/>
      <c r="N63" s="144"/>
      <c r="O63" s="144"/>
      <c r="P63" s="144"/>
      <c r="Q63" s="144"/>
      <c r="R63" s="144"/>
      <c r="S63" s="144"/>
      <c r="T63" s="144"/>
      <c r="U63" s="144"/>
      <c r="V63" s="144"/>
      <c r="W63" s="144"/>
      <c r="X63" s="144"/>
      <c r="Y63" s="144"/>
      <c r="Z63" s="144"/>
      <c r="AA63" s="144"/>
      <c r="AB63" s="144"/>
      <c r="AC63" s="144"/>
      <c r="AD63" s="144"/>
      <c r="AE63" s="144"/>
      <c r="AF63" s="144"/>
      <c r="AG63" s="144"/>
      <c r="AH63" s="144"/>
      <c r="AI63" s="144"/>
      <c r="AJ63" s="144"/>
      <c r="AK63" s="144"/>
      <c r="AL63" s="144"/>
      <c r="AM63" s="144"/>
      <c r="AN63" s="144"/>
      <c r="AO63" s="144"/>
      <c r="AP63" s="144"/>
      <c r="AQ63" s="144"/>
      <c r="AR63" s="144"/>
      <c r="AS63" s="144"/>
      <c r="AT63" s="144"/>
      <c r="AU63" s="144"/>
      <c r="AV63" s="144"/>
      <c r="AW63" s="144"/>
      <c r="AX63" s="144"/>
      <c r="AY63" s="144"/>
      <c r="AZ63" s="144"/>
      <c r="BA63" s="144"/>
      <c r="BB63" s="144"/>
      <c r="BC63" s="144"/>
      <c r="BD63" s="144"/>
      <c r="BE63" s="144"/>
      <c r="BF63" s="144"/>
      <c r="BG63" s="144"/>
      <c r="BH63" s="144"/>
      <c r="BI63" s="144"/>
      <c r="BJ63" s="144"/>
      <c r="BK63" s="144"/>
      <c r="BL63" s="144"/>
      <c r="BM63" s="144"/>
      <c r="BN63" s="144"/>
      <c r="BO63" s="144"/>
      <c r="BP63" s="144"/>
      <c r="BQ63" s="144"/>
      <c r="BR63" s="144"/>
      <c r="BS63" s="144"/>
      <c r="BT63" s="144"/>
      <c r="BU63" s="144"/>
      <c r="BV63" s="144"/>
      <c r="BW63" s="144"/>
      <c r="BX63" s="144"/>
      <c r="BY63" s="144"/>
    </row>
    <row r="64" spans="2:77" x14ac:dyDescent="0.2">
      <c r="I64" s="144"/>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4"/>
      <c r="AH64" s="144"/>
      <c r="AI64" s="144"/>
      <c r="AJ64" s="144"/>
      <c r="AK64" s="144"/>
      <c r="AL64" s="144"/>
      <c r="AM64" s="144"/>
      <c r="AN64" s="144"/>
      <c r="AO64" s="144"/>
      <c r="AP64" s="144"/>
      <c r="AQ64" s="144"/>
      <c r="AR64" s="144"/>
      <c r="AS64" s="144"/>
      <c r="AT64" s="144"/>
      <c r="AU64" s="144"/>
      <c r="AV64" s="144"/>
      <c r="AW64" s="144"/>
      <c r="AX64" s="144"/>
      <c r="AY64" s="144"/>
      <c r="AZ64" s="144"/>
      <c r="BA64" s="144"/>
      <c r="BB64" s="144"/>
      <c r="BC64" s="144"/>
      <c r="BD64" s="144"/>
      <c r="BE64" s="144"/>
      <c r="BF64" s="144"/>
      <c r="BG64" s="144"/>
      <c r="BH64" s="144"/>
      <c r="BI64" s="144"/>
      <c r="BJ64" s="144"/>
      <c r="BK64" s="144"/>
      <c r="BL64" s="144"/>
      <c r="BM64" s="144"/>
      <c r="BN64" s="144"/>
      <c r="BO64" s="144"/>
      <c r="BP64" s="144"/>
      <c r="BQ64" s="144"/>
      <c r="BR64" s="144"/>
      <c r="BS64" s="144"/>
      <c r="BT64" s="144"/>
      <c r="BU64" s="144"/>
      <c r="BV64" s="144"/>
      <c r="BW64" s="144"/>
      <c r="BX64" s="144"/>
      <c r="BY64" s="144"/>
    </row>
    <row r="65" spans="2:77" x14ac:dyDescent="0.2">
      <c r="I65" s="144"/>
      <c r="J65" s="144"/>
      <c r="K65" s="144"/>
      <c r="L65" s="144"/>
      <c r="M65" s="144"/>
      <c r="N65" s="144"/>
      <c r="O65" s="144"/>
      <c r="P65" s="144"/>
      <c r="Q65" s="144"/>
      <c r="R65" s="144"/>
      <c r="S65" s="144"/>
      <c r="T65" s="144"/>
      <c r="U65" s="144"/>
      <c r="V65" s="144"/>
      <c r="W65" s="144"/>
      <c r="X65" s="144"/>
      <c r="Y65" s="144"/>
      <c r="Z65" s="144"/>
      <c r="AA65" s="144"/>
      <c r="AB65" s="144"/>
      <c r="AC65" s="144"/>
      <c r="AD65" s="144"/>
      <c r="AE65" s="144"/>
      <c r="AF65" s="144"/>
      <c r="AG65" s="144"/>
      <c r="AH65" s="144"/>
      <c r="AI65" s="144"/>
      <c r="AJ65" s="144"/>
      <c r="AK65" s="144"/>
      <c r="AL65" s="144"/>
      <c r="AM65" s="144"/>
      <c r="AN65" s="144"/>
      <c r="AO65" s="144"/>
      <c r="AP65" s="144"/>
      <c r="AQ65" s="144"/>
      <c r="AR65" s="144"/>
      <c r="AS65" s="144"/>
      <c r="AT65" s="144"/>
      <c r="AU65" s="144"/>
      <c r="AV65" s="144"/>
      <c r="AW65" s="144"/>
      <c r="AX65" s="144"/>
      <c r="AY65" s="144"/>
      <c r="AZ65" s="144"/>
      <c r="BA65" s="144"/>
      <c r="BB65" s="144"/>
      <c r="BC65" s="144"/>
      <c r="BD65" s="144"/>
      <c r="BE65" s="144"/>
      <c r="BF65" s="144"/>
      <c r="BG65" s="144"/>
      <c r="BH65" s="144"/>
      <c r="BI65" s="144"/>
      <c r="BJ65" s="144"/>
      <c r="BK65" s="144"/>
      <c r="BL65" s="144"/>
      <c r="BM65" s="144"/>
      <c r="BN65" s="144"/>
      <c r="BO65" s="144"/>
      <c r="BP65" s="144"/>
      <c r="BQ65" s="144"/>
      <c r="BR65" s="144"/>
      <c r="BS65" s="144"/>
      <c r="BT65" s="144"/>
      <c r="BU65" s="144"/>
      <c r="BV65" s="144"/>
      <c r="BW65" s="144"/>
      <c r="BX65" s="144"/>
      <c r="BY65" s="144"/>
    </row>
    <row r="66" spans="2:77" x14ac:dyDescent="0.2">
      <c r="I66" s="144"/>
      <c r="J66" s="144"/>
      <c r="K66" s="144"/>
      <c r="L66" s="144"/>
      <c r="M66" s="144"/>
      <c r="N66" s="144"/>
      <c r="O66" s="144"/>
      <c r="P66" s="144"/>
      <c r="Q66" s="144"/>
      <c r="R66" s="144"/>
      <c r="S66" s="144"/>
      <c r="T66" s="144"/>
      <c r="U66" s="144"/>
      <c r="V66" s="144"/>
      <c r="W66" s="144"/>
      <c r="X66" s="144"/>
      <c r="Y66" s="144"/>
      <c r="Z66" s="144"/>
      <c r="AA66" s="144"/>
      <c r="AB66" s="144"/>
      <c r="AC66" s="144"/>
      <c r="AD66" s="144"/>
      <c r="AE66" s="144"/>
      <c r="AF66" s="144"/>
      <c r="AG66" s="144"/>
      <c r="AH66" s="144"/>
      <c r="AI66" s="144"/>
      <c r="AJ66" s="144"/>
      <c r="AK66" s="144"/>
      <c r="AL66" s="144"/>
      <c r="AM66" s="144"/>
      <c r="AN66" s="144"/>
      <c r="AO66" s="144"/>
      <c r="AP66" s="144"/>
      <c r="AQ66" s="144"/>
      <c r="AR66" s="144"/>
      <c r="AS66" s="144"/>
      <c r="AT66" s="144"/>
      <c r="AU66" s="144"/>
      <c r="AV66" s="144"/>
      <c r="AW66" s="144"/>
      <c r="AX66" s="144"/>
      <c r="AY66" s="144"/>
      <c r="AZ66" s="144"/>
      <c r="BA66" s="144"/>
      <c r="BB66" s="144"/>
      <c r="BC66" s="144"/>
      <c r="BD66" s="144"/>
      <c r="BE66" s="144"/>
      <c r="BF66" s="144"/>
      <c r="BG66" s="144"/>
      <c r="BH66" s="144"/>
      <c r="BI66" s="144"/>
      <c r="BJ66" s="144"/>
      <c r="BK66" s="144"/>
      <c r="BL66" s="144"/>
      <c r="BM66" s="144"/>
      <c r="BN66" s="144"/>
      <c r="BO66" s="144"/>
      <c r="BP66" s="144"/>
      <c r="BQ66" s="144"/>
      <c r="BR66" s="144"/>
      <c r="BS66" s="144"/>
      <c r="BT66" s="144"/>
      <c r="BU66" s="144"/>
      <c r="BV66" s="144"/>
      <c r="BW66" s="144"/>
      <c r="BX66" s="144"/>
      <c r="BY66" s="144"/>
    </row>
    <row r="67" spans="2:77" x14ac:dyDescent="0.2">
      <c r="B67" s="1"/>
      <c r="I67" s="144"/>
      <c r="J67" s="144"/>
      <c r="K67" s="144"/>
      <c r="L67" s="144"/>
      <c r="M67" s="144"/>
      <c r="N67" s="144"/>
      <c r="O67" s="144"/>
      <c r="P67" s="144"/>
      <c r="Q67" s="144"/>
      <c r="R67" s="144"/>
      <c r="S67" s="144"/>
      <c r="T67" s="144"/>
      <c r="U67" s="144"/>
      <c r="V67" s="144"/>
      <c r="W67" s="144"/>
      <c r="X67" s="144"/>
      <c r="Y67" s="144"/>
      <c r="Z67" s="144"/>
      <c r="AA67" s="144"/>
      <c r="AB67" s="144"/>
      <c r="AC67" s="144"/>
      <c r="AD67" s="144"/>
      <c r="AE67" s="144"/>
      <c r="AF67" s="144"/>
      <c r="AG67" s="144"/>
      <c r="AH67" s="144"/>
      <c r="AI67" s="144"/>
      <c r="AJ67" s="144"/>
      <c r="AK67" s="144"/>
      <c r="AL67" s="144"/>
      <c r="AM67" s="144"/>
      <c r="AN67" s="144"/>
      <c r="AO67" s="144"/>
      <c r="AP67" s="144"/>
      <c r="AQ67" s="144"/>
      <c r="AR67" s="144"/>
      <c r="AS67" s="144"/>
      <c r="AT67" s="144"/>
      <c r="AU67" s="144"/>
      <c r="AV67" s="144"/>
      <c r="AW67" s="144"/>
      <c r="AX67" s="144"/>
      <c r="AY67" s="144"/>
      <c r="AZ67" s="144"/>
      <c r="BA67" s="144"/>
      <c r="BB67" s="144"/>
      <c r="BC67" s="144"/>
      <c r="BD67" s="144"/>
      <c r="BE67" s="144"/>
      <c r="BF67" s="144"/>
      <c r="BG67" s="144"/>
      <c r="BH67" s="144"/>
      <c r="BI67" s="144"/>
      <c r="BJ67" s="144"/>
      <c r="BK67" s="144"/>
      <c r="BL67" s="144"/>
      <c r="BM67" s="144"/>
      <c r="BN67" s="144"/>
      <c r="BO67" s="144"/>
      <c r="BP67" s="144"/>
      <c r="BQ67" s="144"/>
      <c r="BR67" s="144"/>
      <c r="BS67" s="144"/>
      <c r="BT67" s="144"/>
      <c r="BU67" s="144"/>
      <c r="BV67" s="144"/>
      <c r="BW67" s="144"/>
      <c r="BX67" s="144"/>
      <c r="BY67" s="144"/>
    </row>
    <row r="68" spans="2:77" x14ac:dyDescent="0.2">
      <c r="B68" s="1"/>
      <c r="I68" s="144"/>
      <c r="J68" s="144"/>
      <c r="K68" s="144"/>
      <c r="L68" s="144"/>
      <c r="M68" s="144"/>
      <c r="N68" s="144"/>
      <c r="O68" s="144"/>
      <c r="P68" s="144"/>
      <c r="Q68" s="144"/>
      <c r="R68" s="144"/>
      <c r="S68" s="144"/>
      <c r="T68" s="144"/>
      <c r="U68" s="144"/>
      <c r="V68" s="144"/>
      <c r="W68" s="144"/>
      <c r="X68" s="144"/>
      <c r="Y68" s="144"/>
      <c r="Z68" s="144"/>
      <c r="AA68" s="144"/>
      <c r="AB68" s="144"/>
      <c r="AC68" s="144"/>
      <c r="AD68" s="144"/>
      <c r="AE68" s="144"/>
      <c r="AF68" s="144"/>
      <c r="AG68" s="144"/>
      <c r="AH68" s="144"/>
      <c r="AI68" s="144"/>
      <c r="AJ68" s="144"/>
      <c r="AK68" s="144"/>
      <c r="AL68" s="144"/>
      <c r="AM68" s="144"/>
      <c r="AN68" s="144"/>
      <c r="AO68" s="144"/>
      <c r="AP68" s="144"/>
      <c r="AQ68" s="144"/>
      <c r="AR68" s="144"/>
      <c r="AS68" s="144"/>
      <c r="AT68" s="144"/>
      <c r="AU68" s="144"/>
      <c r="AV68" s="144"/>
      <c r="AW68" s="144"/>
      <c r="AX68" s="144"/>
      <c r="AY68" s="144"/>
      <c r="AZ68" s="144"/>
      <c r="BA68" s="144"/>
      <c r="BB68" s="144"/>
      <c r="BC68" s="144"/>
      <c r="BD68" s="144"/>
      <c r="BE68" s="144"/>
      <c r="BF68" s="144"/>
      <c r="BG68" s="144"/>
      <c r="BH68" s="144"/>
      <c r="BI68" s="144"/>
      <c r="BJ68" s="144"/>
      <c r="BK68" s="144"/>
      <c r="BL68" s="144"/>
      <c r="BM68" s="144"/>
      <c r="BN68" s="144"/>
      <c r="BO68" s="144"/>
      <c r="BP68" s="144"/>
      <c r="BQ68" s="144"/>
      <c r="BR68" s="144"/>
      <c r="BS68" s="144"/>
      <c r="BT68" s="144"/>
      <c r="BU68" s="144"/>
      <c r="BV68" s="144"/>
      <c r="BW68" s="144"/>
      <c r="BX68" s="144"/>
      <c r="BY68" s="144"/>
    </row>
    <row r="69" spans="2:77" x14ac:dyDescent="0.2">
      <c r="B69" s="1"/>
      <c r="I69" s="144"/>
      <c r="J69" s="144"/>
      <c r="K69" s="144"/>
      <c r="L69" s="144"/>
      <c r="M69" s="144"/>
      <c r="N69" s="144"/>
      <c r="O69" s="144"/>
      <c r="P69" s="144"/>
      <c r="Q69" s="144"/>
      <c r="R69" s="144"/>
      <c r="S69" s="144"/>
      <c r="T69" s="144"/>
      <c r="U69" s="144"/>
      <c r="V69" s="144"/>
      <c r="W69" s="144"/>
      <c r="X69" s="144"/>
      <c r="Y69" s="144"/>
      <c r="Z69" s="144"/>
      <c r="AA69" s="144"/>
      <c r="AB69" s="144"/>
      <c r="AC69" s="144"/>
      <c r="AD69" s="144"/>
      <c r="AE69" s="144"/>
      <c r="AF69" s="144"/>
      <c r="AG69" s="144"/>
      <c r="AH69" s="144"/>
      <c r="AI69" s="144"/>
      <c r="AJ69" s="144"/>
      <c r="AK69" s="144"/>
      <c r="AL69" s="144"/>
      <c r="AM69" s="144"/>
      <c r="AN69" s="144"/>
      <c r="AO69" s="144"/>
      <c r="AP69" s="144"/>
      <c r="AQ69" s="144"/>
      <c r="AR69" s="144"/>
      <c r="AS69" s="144"/>
      <c r="AT69" s="144"/>
      <c r="AU69" s="144"/>
      <c r="AV69" s="144"/>
      <c r="AW69" s="144"/>
      <c r="AX69" s="144"/>
      <c r="AY69" s="144"/>
      <c r="AZ69" s="144"/>
      <c r="BA69" s="144"/>
      <c r="BB69" s="144"/>
      <c r="BC69" s="144"/>
      <c r="BD69" s="144"/>
      <c r="BE69" s="144"/>
      <c r="BF69" s="144"/>
      <c r="BG69" s="144"/>
      <c r="BH69" s="144"/>
      <c r="BI69" s="144"/>
      <c r="BJ69" s="144"/>
      <c r="BK69" s="144"/>
      <c r="BL69" s="144"/>
      <c r="BM69" s="144"/>
      <c r="BN69" s="144"/>
      <c r="BO69" s="144"/>
      <c r="BP69" s="144"/>
      <c r="BQ69" s="144"/>
      <c r="BR69" s="144"/>
      <c r="BS69" s="144"/>
      <c r="BT69" s="144"/>
      <c r="BU69" s="144"/>
      <c r="BV69" s="144"/>
      <c r="BW69" s="144"/>
      <c r="BX69" s="144"/>
      <c r="BY69" s="144"/>
    </row>
    <row r="70" spans="2:77" x14ac:dyDescent="0.2">
      <c r="B70" s="1"/>
      <c r="I70" s="144"/>
      <c r="J70" s="144"/>
      <c r="K70" s="144"/>
      <c r="L70" s="144"/>
      <c r="M70" s="144"/>
      <c r="N70" s="144"/>
      <c r="O70" s="144"/>
      <c r="P70" s="144"/>
      <c r="Q70" s="144"/>
      <c r="R70" s="144"/>
      <c r="S70" s="144"/>
      <c r="T70" s="144"/>
      <c r="U70" s="144"/>
      <c r="V70" s="144"/>
      <c r="W70" s="144"/>
      <c r="X70" s="144"/>
      <c r="Y70" s="144"/>
      <c r="Z70" s="144"/>
      <c r="AA70" s="144"/>
      <c r="AB70" s="144"/>
      <c r="AC70" s="144"/>
      <c r="AD70" s="144"/>
      <c r="AE70" s="144"/>
      <c r="AF70" s="144"/>
      <c r="AG70" s="144"/>
      <c r="AH70" s="144"/>
      <c r="AI70" s="144"/>
      <c r="AJ70" s="144"/>
      <c r="AK70" s="144"/>
      <c r="AL70" s="144"/>
      <c r="AM70" s="144"/>
      <c r="AN70" s="144"/>
      <c r="AO70" s="144"/>
      <c r="AP70" s="144"/>
      <c r="AQ70" s="144"/>
      <c r="AR70" s="144"/>
      <c r="AS70" s="144"/>
      <c r="AT70" s="144"/>
      <c r="AU70" s="144"/>
      <c r="AV70" s="144"/>
      <c r="AW70" s="144"/>
      <c r="AX70" s="144"/>
      <c r="AY70" s="144"/>
      <c r="AZ70" s="144"/>
      <c r="BA70" s="144"/>
      <c r="BB70" s="144"/>
      <c r="BC70" s="144"/>
      <c r="BD70" s="144"/>
      <c r="BE70" s="144"/>
      <c r="BF70" s="144"/>
      <c r="BG70" s="144"/>
      <c r="BH70" s="144"/>
      <c r="BI70" s="144"/>
      <c r="BJ70" s="144"/>
      <c r="BK70" s="144"/>
      <c r="BL70" s="144"/>
      <c r="BM70" s="144"/>
      <c r="BN70" s="144"/>
      <c r="BO70" s="144"/>
      <c r="BP70" s="144"/>
      <c r="BQ70" s="144"/>
      <c r="BR70" s="144"/>
      <c r="BS70" s="144"/>
      <c r="BT70" s="144"/>
      <c r="BU70" s="144"/>
      <c r="BV70" s="144"/>
      <c r="BW70" s="144"/>
      <c r="BX70" s="144"/>
      <c r="BY70" s="144"/>
    </row>
    <row r="71" spans="2:77" x14ac:dyDescent="0.2">
      <c r="B71" s="1"/>
      <c r="I71" s="144"/>
      <c r="J71" s="144"/>
      <c r="K71" s="144"/>
      <c r="L71" s="144"/>
      <c r="M71" s="144"/>
      <c r="N71" s="144"/>
      <c r="O71" s="144"/>
      <c r="P71" s="144"/>
      <c r="Q71" s="144"/>
      <c r="R71" s="144"/>
      <c r="S71" s="144"/>
      <c r="T71" s="144"/>
      <c r="U71" s="144"/>
      <c r="V71" s="144"/>
      <c r="W71" s="144"/>
      <c r="X71" s="144"/>
      <c r="Y71" s="144"/>
      <c r="Z71" s="144"/>
      <c r="AA71" s="144"/>
      <c r="AB71" s="144"/>
      <c r="AC71" s="144"/>
      <c r="AD71" s="144"/>
      <c r="AE71" s="144"/>
      <c r="AF71" s="144"/>
      <c r="AG71" s="144"/>
      <c r="AH71" s="144"/>
      <c r="AI71" s="144"/>
      <c r="AJ71" s="144"/>
      <c r="AK71" s="144"/>
      <c r="AL71" s="144"/>
      <c r="AM71" s="144"/>
      <c r="AN71" s="144"/>
      <c r="AO71" s="144"/>
      <c r="AP71" s="144"/>
      <c r="AQ71" s="144"/>
      <c r="AR71" s="144"/>
      <c r="AS71" s="144"/>
      <c r="AT71" s="144"/>
      <c r="AU71" s="144"/>
      <c r="AV71" s="144"/>
      <c r="AW71" s="144"/>
      <c r="AX71" s="144"/>
      <c r="AY71" s="144"/>
      <c r="AZ71" s="144"/>
      <c r="BA71" s="144"/>
      <c r="BB71" s="144"/>
      <c r="BC71" s="144"/>
      <c r="BD71" s="144"/>
      <c r="BE71" s="144"/>
      <c r="BF71" s="144"/>
      <c r="BG71" s="144"/>
      <c r="BH71" s="144"/>
      <c r="BI71" s="144"/>
      <c r="BJ71" s="144"/>
      <c r="BK71" s="144"/>
      <c r="BL71" s="144"/>
      <c r="BM71" s="144"/>
      <c r="BN71" s="144"/>
      <c r="BO71" s="144"/>
      <c r="BP71" s="144"/>
      <c r="BQ71" s="144"/>
      <c r="BR71" s="144"/>
      <c r="BS71" s="144"/>
      <c r="BT71" s="144"/>
      <c r="BU71" s="144"/>
      <c r="BV71" s="144"/>
      <c r="BW71" s="144"/>
      <c r="BX71" s="144"/>
      <c r="BY71" s="144"/>
    </row>
    <row r="72" spans="2:77" x14ac:dyDescent="0.2">
      <c r="B72" s="1"/>
      <c r="I72" s="144"/>
      <c r="J72" s="144"/>
      <c r="K72" s="144"/>
      <c r="L72" s="144"/>
      <c r="M72" s="144"/>
      <c r="N72" s="144"/>
      <c r="O72" s="144"/>
      <c r="P72" s="144"/>
      <c r="Q72" s="144"/>
      <c r="R72" s="144"/>
      <c r="S72" s="144"/>
      <c r="T72" s="144"/>
      <c r="U72" s="144"/>
      <c r="V72" s="144"/>
      <c r="W72" s="144"/>
      <c r="X72" s="144"/>
      <c r="Y72" s="144"/>
      <c r="Z72" s="144"/>
      <c r="AA72" s="144"/>
      <c r="AB72" s="144"/>
      <c r="AC72" s="144"/>
      <c r="AD72" s="144"/>
      <c r="AE72" s="144"/>
      <c r="AF72" s="144"/>
      <c r="AG72" s="144"/>
      <c r="AH72" s="144"/>
      <c r="AI72" s="144"/>
      <c r="AJ72" s="144"/>
      <c r="AK72" s="144"/>
      <c r="AL72" s="144"/>
      <c r="AM72" s="144"/>
      <c r="AN72" s="144"/>
      <c r="AO72" s="144"/>
      <c r="AP72" s="144"/>
      <c r="AQ72" s="144"/>
      <c r="AR72" s="144"/>
      <c r="AS72" s="144"/>
      <c r="AT72" s="144"/>
      <c r="AU72" s="144"/>
      <c r="AV72" s="144"/>
      <c r="AW72" s="144"/>
      <c r="AX72" s="144"/>
      <c r="AY72" s="144"/>
      <c r="AZ72" s="144"/>
      <c r="BA72" s="144"/>
      <c r="BB72" s="144"/>
      <c r="BC72" s="144"/>
      <c r="BD72" s="144"/>
      <c r="BE72" s="144"/>
      <c r="BF72" s="144"/>
      <c r="BG72" s="144"/>
      <c r="BH72" s="144"/>
      <c r="BI72" s="144"/>
      <c r="BJ72" s="144"/>
      <c r="BK72" s="144"/>
      <c r="BL72" s="144"/>
      <c r="BM72" s="144"/>
      <c r="BN72" s="144"/>
      <c r="BO72" s="144"/>
      <c r="BP72" s="144"/>
      <c r="BQ72" s="144"/>
      <c r="BR72" s="144"/>
      <c r="BS72" s="144"/>
      <c r="BT72" s="144"/>
      <c r="BU72" s="144"/>
      <c r="BV72" s="144"/>
      <c r="BW72" s="144"/>
      <c r="BX72" s="144"/>
      <c r="BY72" s="144"/>
    </row>
    <row r="73" spans="2:77" x14ac:dyDescent="0.2">
      <c r="B73" s="1"/>
      <c r="I73" s="144"/>
      <c r="J73" s="144"/>
      <c r="K73" s="144"/>
      <c r="L73" s="144"/>
      <c r="M73" s="144"/>
      <c r="N73" s="144"/>
      <c r="O73" s="144"/>
      <c r="P73" s="144"/>
      <c r="Q73" s="144"/>
      <c r="R73" s="144"/>
      <c r="S73" s="144"/>
      <c r="T73" s="144"/>
      <c r="U73" s="144"/>
      <c r="V73" s="144"/>
      <c r="W73" s="144"/>
      <c r="X73" s="144"/>
      <c r="Y73" s="144"/>
      <c r="Z73" s="144"/>
      <c r="AA73" s="144"/>
      <c r="AB73" s="144"/>
      <c r="AC73" s="144"/>
      <c r="AD73" s="144"/>
      <c r="AE73" s="144"/>
      <c r="AF73" s="144"/>
      <c r="AG73" s="144"/>
      <c r="AH73" s="144"/>
      <c r="AI73" s="144"/>
      <c r="AJ73" s="144"/>
      <c r="AK73" s="144"/>
      <c r="AL73" s="144"/>
      <c r="AM73" s="144"/>
      <c r="AN73" s="144"/>
      <c r="AO73" s="144"/>
      <c r="AP73" s="144"/>
      <c r="AQ73" s="144"/>
      <c r="AR73" s="144"/>
      <c r="AS73" s="144"/>
      <c r="AT73" s="144"/>
      <c r="AU73" s="144"/>
      <c r="AV73" s="144"/>
      <c r="AW73" s="144"/>
      <c r="AX73" s="144"/>
      <c r="AY73" s="144"/>
      <c r="AZ73" s="144"/>
      <c r="BA73" s="144"/>
      <c r="BB73" s="144"/>
      <c r="BC73" s="144"/>
      <c r="BD73" s="144"/>
      <c r="BE73" s="144"/>
      <c r="BF73" s="144"/>
      <c r="BG73" s="144"/>
      <c r="BH73" s="144"/>
      <c r="BI73" s="144"/>
      <c r="BJ73" s="144"/>
      <c r="BK73" s="144"/>
      <c r="BL73" s="144"/>
      <c r="BM73" s="144"/>
      <c r="BN73" s="144"/>
      <c r="BO73" s="144"/>
      <c r="BP73" s="144"/>
      <c r="BQ73" s="144"/>
      <c r="BR73" s="144"/>
      <c r="BS73" s="144"/>
      <c r="BT73" s="144"/>
      <c r="BU73" s="144"/>
      <c r="BV73" s="144"/>
      <c r="BW73" s="144"/>
      <c r="BX73" s="144"/>
      <c r="BY73" s="144"/>
    </row>
    <row r="74" spans="2:77" x14ac:dyDescent="0.2">
      <c r="B74" s="1"/>
      <c r="I74" s="144"/>
      <c r="J74" s="144"/>
      <c r="K74" s="144"/>
      <c r="L74" s="144"/>
      <c r="M74" s="144"/>
      <c r="N74" s="144"/>
      <c r="O74" s="144"/>
      <c r="P74" s="144"/>
      <c r="Q74" s="144"/>
      <c r="R74" s="144"/>
      <c r="S74" s="144"/>
      <c r="T74" s="144"/>
      <c r="U74" s="144"/>
      <c r="V74" s="144"/>
      <c r="W74" s="144"/>
      <c r="X74" s="144"/>
      <c r="Y74" s="144"/>
      <c r="Z74" s="144"/>
      <c r="AA74" s="144"/>
      <c r="AB74" s="144"/>
      <c r="AC74" s="144"/>
      <c r="AD74" s="144"/>
      <c r="AE74" s="144"/>
      <c r="AF74" s="144"/>
      <c r="AG74" s="144"/>
      <c r="AH74" s="144"/>
      <c r="AI74" s="144"/>
      <c r="AJ74" s="144"/>
      <c r="AK74" s="144"/>
      <c r="AL74" s="144"/>
      <c r="AM74" s="144"/>
      <c r="AN74" s="144"/>
      <c r="AO74" s="144"/>
      <c r="AP74" s="144"/>
      <c r="AQ74" s="144"/>
      <c r="AR74" s="144"/>
      <c r="AS74" s="144"/>
      <c r="AT74" s="144"/>
      <c r="AU74" s="144"/>
      <c r="AV74" s="144"/>
      <c r="AW74" s="144"/>
      <c r="AX74" s="144"/>
      <c r="AY74" s="144"/>
      <c r="AZ74" s="144"/>
      <c r="BA74" s="144"/>
      <c r="BB74" s="144"/>
      <c r="BC74" s="144"/>
      <c r="BD74" s="144"/>
      <c r="BE74" s="144"/>
      <c r="BF74" s="144"/>
      <c r="BG74" s="144"/>
      <c r="BH74" s="144"/>
      <c r="BI74" s="144"/>
      <c r="BJ74" s="144"/>
      <c r="BK74" s="144"/>
      <c r="BL74" s="144"/>
      <c r="BM74" s="144"/>
      <c r="BN74" s="144"/>
      <c r="BO74" s="144"/>
      <c r="BP74" s="144"/>
      <c r="BQ74" s="144"/>
      <c r="BR74" s="144"/>
      <c r="BS74" s="144"/>
      <c r="BT74" s="144"/>
      <c r="BU74" s="144"/>
      <c r="BV74" s="144"/>
      <c r="BW74" s="144"/>
      <c r="BX74" s="144"/>
      <c r="BY74" s="144"/>
    </row>
    <row r="75" spans="2:77" x14ac:dyDescent="0.2">
      <c r="B75" s="1"/>
      <c r="I75" s="144"/>
      <c r="J75" s="144"/>
      <c r="K75" s="144"/>
      <c r="L75" s="144"/>
      <c r="M75" s="144"/>
      <c r="N75" s="144"/>
      <c r="O75" s="144"/>
      <c r="P75" s="144"/>
      <c r="Q75" s="144"/>
      <c r="R75" s="144"/>
      <c r="S75" s="144"/>
      <c r="T75" s="144"/>
      <c r="U75" s="144"/>
      <c r="V75" s="144"/>
      <c r="W75" s="144"/>
      <c r="X75" s="144"/>
      <c r="Y75" s="144"/>
      <c r="Z75" s="144"/>
      <c r="AA75" s="144"/>
      <c r="AB75" s="144"/>
      <c r="AC75" s="144"/>
      <c r="AD75" s="144"/>
      <c r="AE75" s="144"/>
      <c r="AF75" s="144"/>
      <c r="AG75" s="144"/>
      <c r="AH75" s="144"/>
      <c r="AI75" s="144"/>
      <c r="AJ75" s="144"/>
      <c r="AK75" s="144"/>
      <c r="AL75" s="144"/>
      <c r="AM75" s="144"/>
      <c r="AN75" s="144"/>
      <c r="AO75" s="144"/>
      <c r="AP75" s="144"/>
      <c r="AQ75" s="144"/>
      <c r="AR75" s="144"/>
      <c r="AS75" s="144"/>
      <c r="AT75" s="144"/>
      <c r="AU75" s="144"/>
      <c r="AV75" s="144"/>
      <c r="AW75" s="144"/>
      <c r="AX75" s="144"/>
      <c r="AY75" s="144"/>
      <c r="AZ75" s="144"/>
      <c r="BA75" s="144"/>
      <c r="BB75" s="144"/>
      <c r="BC75" s="144"/>
      <c r="BD75" s="144"/>
      <c r="BE75" s="144"/>
      <c r="BF75" s="144"/>
      <c r="BG75" s="144"/>
      <c r="BH75" s="144"/>
      <c r="BI75" s="144"/>
      <c r="BJ75" s="144"/>
      <c r="BK75" s="144"/>
      <c r="BL75" s="144"/>
      <c r="BM75" s="144"/>
      <c r="BN75" s="144"/>
      <c r="BO75" s="144"/>
      <c r="BP75" s="144"/>
      <c r="BQ75" s="144"/>
      <c r="BR75" s="144"/>
      <c r="BS75" s="144"/>
      <c r="BT75" s="144"/>
      <c r="BU75" s="144"/>
      <c r="BV75" s="144"/>
      <c r="BW75" s="144"/>
      <c r="BX75" s="144"/>
      <c r="BY75" s="144"/>
    </row>
    <row r="76" spans="2:77" x14ac:dyDescent="0.2">
      <c r="B76" s="1"/>
      <c r="I76" s="144"/>
      <c r="J76" s="144"/>
      <c r="K76" s="144"/>
      <c r="L76" s="144"/>
      <c r="M76" s="144"/>
      <c r="N76" s="144"/>
      <c r="O76" s="144"/>
      <c r="P76" s="144"/>
      <c r="Q76" s="144"/>
      <c r="R76" s="144"/>
      <c r="S76" s="144"/>
      <c r="T76" s="144"/>
      <c r="U76" s="144"/>
      <c r="V76" s="144"/>
      <c r="W76" s="144"/>
      <c r="X76" s="144"/>
      <c r="Y76" s="144"/>
      <c r="Z76" s="144"/>
      <c r="AA76" s="144"/>
      <c r="AB76" s="144"/>
      <c r="AC76" s="144"/>
      <c r="AD76" s="144"/>
      <c r="AE76" s="144"/>
      <c r="AF76" s="144"/>
      <c r="AG76" s="144"/>
      <c r="AH76" s="144"/>
      <c r="AI76" s="144"/>
      <c r="AJ76" s="144"/>
      <c r="AK76" s="144"/>
      <c r="AL76" s="144"/>
      <c r="AM76" s="144"/>
      <c r="AN76" s="144"/>
      <c r="AO76" s="144"/>
      <c r="AP76" s="144"/>
      <c r="AQ76" s="144"/>
      <c r="AR76" s="144"/>
      <c r="AS76" s="144"/>
      <c r="AT76" s="144"/>
      <c r="AU76" s="144"/>
      <c r="AV76" s="144"/>
      <c r="AW76" s="144"/>
      <c r="AX76" s="144"/>
      <c r="AY76" s="144"/>
      <c r="AZ76" s="144"/>
      <c r="BA76" s="144"/>
      <c r="BB76" s="144"/>
      <c r="BC76" s="144"/>
      <c r="BD76" s="144"/>
      <c r="BE76" s="144"/>
      <c r="BF76" s="144"/>
      <c r="BG76" s="144"/>
      <c r="BH76" s="144"/>
      <c r="BI76" s="144"/>
      <c r="BJ76" s="144"/>
      <c r="BK76" s="144"/>
      <c r="BL76" s="144"/>
      <c r="BM76" s="144"/>
      <c r="BN76" s="144"/>
      <c r="BO76" s="144"/>
      <c r="BP76" s="144"/>
      <c r="BQ76" s="144"/>
      <c r="BR76" s="144"/>
      <c r="BS76" s="144"/>
      <c r="BT76" s="144"/>
      <c r="BU76" s="144"/>
      <c r="BV76" s="144"/>
      <c r="BW76" s="144"/>
      <c r="BX76" s="144"/>
      <c r="BY76" s="144"/>
    </row>
    <row r="77" spans="2:77" x14ac:dyDescent="0.2">
      <c r="B77" s="1"/>
      <c r="I77" s="144"/>
      <c r="J77" s="144"/>
      <c r="K77" s="144"/>
      <c r="L77" s="144"/>
      <c r="M77" s="144"/>
      <c r="N77" s="144"/>
      <c r="O77" s="144"/>
      <c r="P77" s="144"/>
      <c r="Q77" s="144"/>
      <c r="R77" s="144"/>
      <c r="S77" s="144"/>
      <c r="T77" s="144"/>
      <c r="U77" s="144"/>
      <c r="V77" s="144"/>
      <c r="W77" s="144"/>
      <c r="X77" s="144"/>
      <c r="Y77" s="144"/>
      <c r="Z77" s="144"/>
      <c r="AA77" s="144"/>
      <c r="AB77" s="144"/>
      <c r="AC77" s="144"/>
      <c r="AD77" s="144"/>
      <c r="AE77" s="144"/>
      <c r="AF77" s="144"/>
      <c r="AG77" s="144"/>
      <c r="AH77" s="144"/>
      <c r="AI77" s="144"/>
      <c r="AJ77" s="144"/>
      <c r="AK77" s="144"/>
      <c r="AL77" s="144"/>
      <c r="AM77" s="144"/>
      <c r="AN77" s="144"/>
      <c r="AO77" s="144"/>
      <c r="AP77" s="144"/>
      <c r="AQ77" s="144"/>
      <c r="AR77" s="144"/>
      <c r="AS77" s="144"/>
      <c r="AT77" s="144"/>
      <c r="AU77" s="144"/>
      <c r="AV77" s="144"/>
      <c r="AW77" s="144"/>
      <c r="AX77" s="144"/>
      <c r="AY77" s="144"/>
      <c r="AZ77" s="144"/>
      <c r="BA77" s="144"/>
      <c r="BB77" s="144"/>
      <c r="BC77" s="144"/>
      <c r="BD77" s="144"/>
      <c r="BE77" s="144"/>
      <c r="BF77" s="144"/>
      <c r="BG77" s="144"/>
      <c r="BH77" s="144"/>
      <c r="BI77" s="144"/>
      <c r="BJ77" s="144"/>
      <c r="BK77" s="144"/>
      <c r="BL77" s="144"/>
      <c r="BM77" s="144"/>
      <c r="BN77" s="144"/>
      <c r="BO77" s="144"/>
      <c r="BP77" s="144"/>
      <c r="BQ77" s="144"/>
      <c r="BR77" s="144"/>
      <c r="BS77" s="144"/>
      <c r="BT77" s="144"/>
      <c r="BU77" s="144"/>
      <c r="BV77" s="144"/>
      <c r="BW77" s="144"/>
      <c r="BX77" s="144"/>
      <c r="BY77" s="144"/>
    </row>
    <row r="78" spans="2:77" x14ac:dyDescent="0.2">
      <c r="B78" s="1"/>
      <c r="I78" s="144"/>
      <c r="J78" s="144"/>
      <c r="K78" s="144"/>
      <c r="L78" s="144"/>
      <c r="M78" s="144"/>
      <c r="N78" s="144"/>
      <c r="O78" s="144"/>
      <c r="P78" s="144"/>
      <c r="Q78" s="144"/>
      <c r="R78" s="144"/>
      <c r="S78" s="144"/>
      <c r="T78" s="144"/>
      <c r="U78" s="144"/>
      <c r="V78" s="144"/>
      <c r="W78" s="144"/>
      <c r="X78" s="144"/>
      <c r="Y78" s="144"/>
      <c r="Z78" s="144"/>
      <c r="AA78" s="144"/>
      <c r="AB78" s="144"/>
      <c r="AC78" s="144"/>
      <c r="AD78" s="144"/>
      <c r="AE78" s="144"/>
      <c r="AF78" s="144"/>
      <c r="AG78" s="144"/>
      <c r="AH78" s="144"/>
      <c r="AI78" s="144"/>
      <c r="AJ78" s="144"/>
      <c r="AK78" s="144"/>
      <c r="AL78" s="144"/>
      <c r="AM78" s="144"/>
      <c r="AN78" s="144"/>
      <c r="AO78" s="144"/>
      <c r="AP78" s="144"/>
      <c r="AQ78" s="144"/>
      <c r="AR78" s="144"/>
      <c r="AS78" s="144"/>
      <c r="AT78" s="144"/>
      <c r="AU78" s="144"/>
      <c r="AV78" s="144"/>
      <c r="AW78" s="144"/>
      <c r="AX78" s="144"/>
      <c r="AY78" s="144"/>
      <c r="AZ78" s="144"/>
      <c r="BA78" s="144"/>
      <c r="BB78" s="144"/>
      <c r="BC78" s="144"/>
      <c r="BD78" s="144"/>
      <c r="BE78" s="144"/>
      <c r="BF78" s="144"/>
      <c r="BG78" s="144"/>
      <c r="BH78" s="144"/>
      <c r="BI78" s="144"/>
      <c r="BJ78" s="144"/>
      <c r="BK78" s="144"/>
      <c r="BL78" s="144"/>
      <c r="BM78" s="144"/>
      <c r="BN78" s="144"/>
      <c r="BO78" s="144"/>
      <c r="BP78" s="144"/>
      <c r="BQ78" s="144"/>
      <c r="BR78" s="144"/>
      <c r="BS78" s="144"/>
      <c r="BT78" s="144"/>
      <c r="BU78" s="144"/>
      <c r="BV78" s="144"/>
      <c r="BW78" s="144"/>
      <c r="BX78" s="144"/>
      <c r="BY78" s="144"/>
    </row>
    <row r="79" spans="2:77" x14ac:dyDescent="0.2">
      <c r="B79" s="1"/>
      <c r="I79" s="144"/>
      <c r="J79" s="144"/>
      <c r="K79" s="144"/>
      <c r="L79" s="144"/>
      <c r="M79" s="144"/>
      <c r="N79" s="144"/>
      <c r="O79" s="144"/>
      <c r="P79" s="144"/>
      <c r="Q79" s="144"/>
      <c r="R79" s="144"/>
      <c r="S79" s="144"/>
      <c r="T79" s="144"/>
      <c r="U79" s="144"/>
      <c r="V79" s="144"/>
      <c r="W79" s="144"/>
      <c r="X79" s="144"/>
      <c r="Y79" s="144"/>
      <c r="Z79" s="144"/>
      <c r="AA79" s="144"/>
      <c r="AB79" s="144"/>
      <c r="AC79" s="144"/>
      <c r="AD79" s="144"/>
      <c r="AE79" s="144"/>
      <c r="AF79" s="144"/>
      <c r="AG79" s="144"/>
      <c r="AH79" s="144"/>
      <c r="AI79" s="144"/>
      <c r="AJ79" s="144"/>
      <c r="AK79" s="144"/>
      <c r="AL79" s="144"/>
      <c r="AM79" s="144"/>
      <c r="AN79" s="144"/>
      <c r="AO79" s="144"/>
      <c r="AP79" s="144"/>
      <c r="AQ79" s="144"/>
      <c r="AR79" s="144"/>
      <c r="AS79" s="144"/>
      <c r="AT79" s="144"/>
      <c r="AU79" s="144"/>
      <c r="AV79" s="144"/>
      <c r="AW79" s="144"/>
      <c r="AX79" s="144"/>
      <c r="AY79" s="144"/>
      <c r="AZ79" s="144"/>
      <c r="BA79" s="144"/>
      <c r="BB79" s="144"/>
      <c r="BC79" s="144"/>
      <c r="BD79" s="144"/>
      <c r="BE79" s="144"/>
      <c r="BF79" s="144"/>
      <c r="BG79" s="144"/>
      <c r="BH79" s="144"/>
      <c r="BI79" s="144"/>
      <c r="BJ79" s="144"/>
      <c r="BK79" s="144"/>
      <c r="BL79" s="144"/>
      <c r="BM79" s="144"/>
      <c r="BN79" s="144"/>
      <c r="BO79" s="144"/>
      <c r="BP79" s="144"/>
      <c r="BQ79" s="144"/>
      <c r="BR79" s="144"/>
      <c r="BS79" s="144"/>
      <c r="BT79" s="144"/>
      <c r="BU79" s="144"/>
      <c r="BV79" s="144"/>
      <c r="BW79" s="144"/>
      <c r="BX79" s="144"/>
      <c r="BY79" s="144"/>
    </row>
    <row r="80" spans="2:77" x14ac:dyDescent="0.2">
      <c r="I80" s="144"/>
      <c r="J80" s="144"/>
      <c r="K80" s="144"/>
      <c r="L80" s="144"/>
      <c r="M80" s="144"/>
      <c r="N80" s="144"/>
      <c r="O80" s="144"/>
      <c r="P80" s="144"/>
      <c r="Q80" s="144"/>
      <c r="R80" s="144"/>
      <c r="S80" s="144"/>
      <c r="T80" s="144"/>
      <c r="U80" s="144"/>
      <c r="V80" s="144"/>
      <c r="W80" s="144"/>
      <c r="X80" s="144"/>
      <c r="Y80" s="144"/>
      <c r="Z80" s="144"/>
      <c r="AA80" s="144"/>
      <c r="AB80" s="144"/>
      <c r="AC80" s="144"/>
      <c r="AD80" s="144"/>
      <c r="AE80" s="144"/>
      <c r="AF80" s="144"/>
      <c r="AG80" s="144"/>
      <c r="AH80" s="144"/>
      <c r="AI80" s="144"/>
      <c r="AJ80" s="144"/>
      <c r="AK80" s="144"/>
      <c r="AL80" s="144"/>
      <c r="AM80" s="144"/>
      <c r="AN80" s="144"/>
      <c r="AO80" s="144"/>
      <c r="AP80" s="144"/>
      <c r="AQ80" s="144"/>
      <c r="AR80" s="144"/>
      <c r="AS80" s="144"/>
      <c r="AT80" s="144"/>
      <c r="AU80" s="144"/>
      <c r="AV80" s="144"/>
      <c r="AW80" s="144"/>
      <c r="AX80" s="144"/>
      <c r="AY80" s="144"/>
      <c r="AZ80" s="144"/>
      <c r="BA80" s="144"/>
      <c r="BB80" s="144"/>
      <c r="BC80" s="144"/>
      <c r="BD80" s="144"/>
      <c r="BE80" s="144"/>
      <c r="BF80" s="144"/>
      <c r="BG80" s="144"/>
      <c r="BH80" s="144"/>
      <c r="BI80" s="144"/>
      <c r="BJ80" s="144"/>
      <c r="BK80" s="144"/>
      <c r="BL80" s="144"/>
      <c r="BM80" s="144"/>
      <c r="BN80" s="144"/>
      <c r="BO80" s="144"/>
      <c r="BP80" s="144"/>
      <c r="BQ80" s="144"/>
      <c r="BR80" s="144"/>
      <c r="BS80" s="144"/>
      <c r="BT80" s="144"/>
      <c r="BU80" s="144"/>
      <c r="BV80" s="144"/>
      <c r="BW80" s="144"/>
      <c r="BX80" s="144"/>
      <c r="BY80" s="144"/>
    </row>
    <row r="81" spans="2:77" x14ac:dyDescent="0.2">
      <c r="B81" s="1"/>
      <c r="I81" s="144"/>
      <c r="J81" s="144"/>
      <c r="K81" s="144"/>
      <c r="L81" s="144"/>
      <c r="M81" s="144"/>
      <c r="N81" s="144"/>
      <c r="O81" s="144"/>
      <c r="P81" s="144"/>
      <c r="Q81" s="144"/>
      <c r="R81" s="144"/>
      <c r="S81" s="144"/>
      <c r="T81" s="144"/>
      <c r="U81" s="144"/>
      <c r="V81" s="144"/>
      <c r="W81" s="144"/>
      <c r="X81" s="144"/>
      <c r="Y81" s="144"/>
      <c r="Z81" s="144"/>
      <c r="AA81" s="144"/>
      <c r="AB81" s="144"/>
      <c r="AC81" s="144"/>
      <c r="AD81" s="144"/>
      <c r="AE81" s="144"/>
      <c r="AF81" s="144"/>
      <c r="AG81" s="144"/>
      <c r="AH81" s="144"/>
      <c r="AI81" s="144"/>
      <c r="AJ81" s="144"/>
      <c r="AK81" s="144"/>
      <c r="AL81" s="144"/>
      <c r="AM81" s="144"/>
      <c r="AN81" s="144"/>
      <c r="AO81" s="144"/>
      <c r="AP81" s="144"/>
      <c r="AQ81" s="144"/>
      <c r="AR81" s="144"/>
      <c r="AS81" s="144"/>
      <c r="AT81" s="144"/>
      <c r="AU81" s="144"/>
      <c r="AV81" s="144"/>
      <c r="AW81" s="144"/>
      <c r="AX81" s="144"/>
      <c r="AY81" s="144"/>
      <c r="AZ81" s="144"/>
      <c r="BA81" s="144"/>
      <c r="BB81" s="144"/>
      <c r="BC81" s="144"/>
      <c r="BD81" s="144"/>
      <c r="BE81" s="144"/>
      <c r="BF81" s="144"/>
      <c r="BG81" s="144"/>
      <c r="BH81" s="144"/>
      <c r="BI81" s="144"/>
      <c r="BJ81" s="144"/>
      <c r="BK81" s="144"/>
      <c r="BL81" s="144"/>
      <c r="BM81" s="144"/>
      <c r="BN81" s="144"/>
      <c r="BO81" s="144"/>
      <c r="BP81" s="144"/>
      <c r="BQ81" s="144"/>
      <c r="BR81" s="144"/>
      <c r="BS81" s="144"/>
      <c r="BT81" s="144"/>
      <c r="BU81" s="144"/>
      <c r="BV81" s="144"/>
      <c r="BW81" s="144"/>
      <c r="BX81" s="144"/>
      <c r="BY81" s="144"/>
    </row>
    <row r="82" spans="2:77" x14ac:dyDescent="0.2">
      <c r="I82" s="144"/>
      <c r="J82" s="144"/>
      <c r="K82" s="144"/>
      <c r="L82" s="144"/>
      <c r="M82" s="144"/>
      <c r="N82" s="144"/>
      <c r="O82" s="144"/>
      <c r="P82" s="144"/>
      <c r="Q82" s="144"/>
      <c r="R82" s="144"/>
      <c r="S82" s="144"/>
      <c r="T82" s="144"/>
      <c r="U82" s="144"/>
      <c r="V82" s="144"/>
      <c r="W82" s="144"/>
      <c r="X82" s="144"/>
      <c r="Y82" s="144"/>
      <c r="Z82" s="144"/>
      <c r="AA82" s="144"/>
      <c r="AB82" s="144"/>
      <c r="AC82" s="144"/>
      <c r="AD82" s="144"/>
      <c r="AE82" s="144"/>
      <c r="AF82" s="144"/>
      <c r="AG82" s="144"/>
      <c r="AH82" s="144"/>
      <c r="AI82" s="144"/>
      <c r="AJ82" s="144"/>
      <c r="AK82" s="144"/>
      <c r="AL82" s="144"/>
      <c r="AM82" s="144"/>
      <c r="AN82" s="144"/>
      <c r="AO82" s="144"/>
      <c r="AP82" s="144"/>
      <c r="AQ82" s="144"/>
      <c r="AR82" s="144"/>
      <c r="AS82" s="144"/>
      <c r="AT82" s="144"/>
      <c r="AU82" s="144"/>
      <c r="AV82" s="144"/>
      <c r="AW82" s="144"/>
      <c r="AX82" s="144"/>
      <c r="AY82" s="144"/>
      <c r="AZ82" s="144"/>
      <c r="BA82" s="144"/>
      <c r="BB82" s="144"/>
      <c r="BC82" s="144"/>
      <c r="BD82" s="144"/>
      <c r="BE82" s="144"/>
      <c r="BF82" s="144"/>
      <c r="BG82" s="144"/>
      <c r="BH82" s="144"/>
      <c r="BI82" s="144"/>
      <c r="BJ82" s="144"/>
      <c r="BK82" s="144"/>
      <c r="BL82" s="144"/>
      <c r="BM82" s="144"/>
      <c r="BN82" s="144"/>
      <c r="BO82" s="144"/>
      <c r="BP82" s="144"/>
      <c r="BQ82" s="144"/>
      <c r="BR82" s="144"/>
      <c r="BS82" s="144"/>
      <c r="BT82" s="144"/>
      <c r="BU82" s="144"/>
      <c r="BV82" s="144"/>
      <c r="BW82" s="144"/>
      <c r="BX82" s="144"/>
      <c r="BY82" s="144"/>
    </row>
    <row r="83" spans="2:77" x14ac:dyDescent="0.2">
      <c r="I83" s="144"/>
      <c r="J83" s="144"/>
      <c r="K83" s="144"/>
      <c r="L83" s="144"/>
      <c r="M83" s="144"/>
      <c r="N83" s="144"/>
      <c r="O83" s="144"/>
      <c r="P83" s="144"/>
      <c r="Q83" s="144"/>
      <c r="R83" s="144"/>
      <c r="S83" s="144"/>
      <c r="T83" s="144"/>
      <c r="U83" s="144"/>
      <c r="V83" s="144"/>
      <c r="W83" s="144"/>
      <c r="X83" s="144"/>
      <c r="Y83" s="144"/>
      <c r="Z83" s="144"/>
      <c r="AA83" s="144"/>
      <c r="AB83" s="144"/>
      <c r="AC83" s="144"/>
      <c r="AD83" s="144"/>
      <c r="AE83" s="144"/>
      <c r="AF83" s="144"/>
      <c r="AG83" s="144"/>
      <c r="AH83" s="144"/>
      <c r="AI83" s="144"/>
      <c r="AJ83" s="144"/>
      <c r="AK83" s="144"/>
      <c r="AL83" s="144"/>
      <c r="AM83" s="144"/>
      <c r="AN83" s="144"/>
      <c r="AO83" s="144"/>
      <c r="AP83" s="144"/>
      <c r="AQ83" s="144"/>
      <c r="AR83" s="144"/>
      <c r="AS83" s="144"/>
      <c r="AT83" s="144"/>
      <c r="AU83" s="144"/>
      <c r="AV83" s="144"/>
      <c r="AW83" s="144"/>
      <c r="AX83" s="144"/>
      <c r="AY83" s="144"/>
      <c r="AZ83" s="144"/>
      <c r="BA83" s="144"/>
      <c r="BB83" s="144"/>
      <c r="BC83" s="144"/>
      <c r="BD83" s="144"/>
      <c r="BE83" s="144"/>
      <c r="BF83" s="144"/>
      <c r="BG83" s="144"/>
      <c r="BH83" s="144"/>
      <c r="BI83" s="144"/>
      <c r="BJ83" s="144"/>
      <c r="BK83" s="144"/>
      <c r="BL83" s="144"/>
      <c r="BM83" s="144"/>
      <c r="BN83" s="144"/>
      <c r="BO83" s="144"/>
      <c r="BP83" s="144"/>
      <c r="BQ83" s="144"/>
      <c r="BR83" s="144"/>
      <c r="BS83" s="144"/>
      <c r="BT83" s="144"/>
      <c r="BU83" s="144"/>
      <c r="BV83" s="144"/>
      <c r="BW83" s="144"/>
      <c r="BX83" s="144"/>
      <c r="BY83" s="144"/>
    </row>
    <row r="84" spans="2:77" x14ac:dyDescent="0.2">
      <c r="I84" s="144"/>
      <c r="J84" s="144"/>
      <c r="K84" s="144"/>
      <c r="L84" s="144"/>
      <c r="M84" s="144"/>
      <c r="N84" s="144"/>
      <c r="O84" s="144"/>
      <c r="P84" s="144"/>
      <c r="Q84" s="144"/>
      <c r="R84" s="144"/>
      <c r="S84" s="144"/>
      <c r="T84" s="144"/>
      <c r="U84" s="144"/>
      <c r="V84" s="144"/>
      <c r="W84" s="144"/>
      <c r="X84" s="144"/>
      <c r="Y84" s="144"/>
      <c r="Z84" s="144"/>
      <c r="AA84" s="144"/>
      <c r="AB84" s="144"/>
      <c r="AC84" s="144"/>
      <c r="AD84" s="144"/>
      <c r="AE84" s="144"/>
      <c r="AF84" s="144"/>
      <c r="AG84" s="144"/>
      <c r="AH84" s="144"/>
      <c r="AI84" s="144"/>
      <c r="AJ84" s="144"/>
      <c r="AK84" s="144"/>
      <c r="AL84" s="144"/>
      <c r="AM84" s="144"/>
      <c r="AN84" s="144"/>
      <c r="AO84" s="144"/>
      <c r="AP84" s="144"/>
      <c r="AQ84" s="144"/>
      <c r="AR84" s="144"/>
      <c r="AS84" s="144"/>
      <c r="AT84" s="144"/>
      <c r="AU84" s="144"/>
      <c r="AV84" s="144"/>
      <c r="AW84" s="144"/>
      <c r="AX84" s="144"/>
      <c r="AY84" s="144"/>
      <c r="AZ84" s="144"/>
      <c r="BA84" s="144"/>
      <c r="BB84" s="144"/>
      <c r="BC84" s="144"/>
      <c r="BD84" s="144"/>
      <c r="BE84" s="144"/>
      <c r="BF84" s="144"/>
      <c r="BG84" s="144"/>
      <c r="BH84" s="144"/>
      <c r="BI84" s="144"/>
      <c r="BJ84" s="144"/>
      <c r="BK84" s="144"/>
      <c r="BL84" s="144"/>
      <c r="BM84" s="144"/>
      <c r="BN84" s="144"/>
      <c r="BO84" s="144"/>
      <c r="BP84" s="144"/>
      <c r="BQ84" s="144"/>
      <c r="BR84" s="144"/>
      <c r="BS84" s="144"/>
      <c r="BT84" s="144"/>
      <c r="BU84" s="144"/>
      <c r="BV84" s="144"/>
      <c r="BW84" s="144"/>
      <c r="BX84" s="144"/>
      <c r="BY84" s="144"/>
    </row>
    <row r="85" spans="2:77" x14ac:dyDescent="0.2">
      <c r="I85" s="144"/>
      <c r="J85" s="144"/>
      <c r="K85" s="144"/>
      <c r="L85" s="144"/>
      <c r="M85" s="144"/>
      <c r="N85" s="144"/>
      <c r="O85" s="144"/>
      <c r="P85" s="144"/>
      <c r="Q85" s="144"/>
      <c r="R85" s="144"/>
      <c r="S85" s="144"/>
      <c r="T85" s="144"/>
      <c r="U85" s="144"/>
      <c r="V85" s="144"/>
      <c r="W85" s="144"/>
      <c r="X85" s="144"/>
      <c r="Y85" s="144"/>
      <c r="Z85" s="144"/>
      <c r="AA85" s="144"/>
      <c r="AB85" s="144"/>
      <c r="AC85" s="144"/>
      <c r="AD85" s="144"/>
      <c r="AE85" s="144"/>
      <c r="AF85" s="144"/>
      <c r="AG85" s="144"/>
      <c r="AH85" s="144"/>
      <c r="AI85" s="144"/>
      <c r="AJ85" s="144"/>
      <c r="AK85" s="144"/>
      <c r="AL85" s="144"/>
      <c r="AM85" s="144"/>
      <c r="AN85" s="144"/>
      <c r="AO85" s="144"/>
      <c r="AP85" s="144"/>
      <c r="AQ85" s="144"/>
      <c r="AR85" s="144"/>
      <c r="AS85" s="144"/>
      <c r="AT85" s="144"/>
      <c r="AU85" s="144"/>
      <c r="AV85" s="144"/>
      <c r="AW85" s="144"/>
      <c r="AX85" s="144"/>
      <c r="AY85" s="144"/>
      <c r="AZ85" s="144"/>
      <c r="BA85" s="144"/>
      <c r="BB85" s="144"/>
      <c r="BC85" s="144"/>
      <c r="BD85" s="144"/>
      <c r="BE85" s="144"/>
      <c r="BF85" s="144"/>
      <c r="BG85" s="144"/>
      <c r="BH85" s="144"/>
      <c r="BI85" s="144"/>
      <c r="BJ85" s="144"/>
      <c r="BK85" s="144"/>
      <c r="BL85" s="144"/>
      <c r="BM85" s="144"/>
      <c r="BN85" s="144"/>
      <c r="BO85" s="144"/>
      <c r="BP85" s="144"/>
      <c r="BQ85" s="144"/>
      <c r="BR85" s="144"/>
      <c r="BS85" s="144"/>
      <c r="BT85" s="144"/>
      <c r="BU85" s="144"/>
      <c r="BV85" s="144"/>
      <c r="BW85" s="144"/>
      <c r="BX85" s="144"/>
      <c r="BY85" s="144"/>
    </row>
    <row r="86" spans="2:77" x14ac:dyDescent="0.2">
      <c r="I86" s="144"/>
      <c r="J86" s="144"/>
      <c r="K86" s="144"/>
      <c r="L86" s="144"/>
      <c r="M86" s="144"/>
      <c r="N86" s="144"/>
      <c r="O86" s="144"/>
      <c r="P86" s="144"/>
      <c r="Q86" s="144"/>
      <c r="R86" s="144"/>
      <c r="S86" s="144"/>
      <c r="T86" s="144"/>
      <c r="U86" s="144"/>
      <c r="V86" s="144"/>
      <c r="W86" s="144"/>
      <c r="X86" s="144"/>
      <c r="Y86" s="144"/>
      <c r="Z86" s="144"/>
      <c r="AA86" s="144"/>
      <c r="AB86" s="144"/>
      <c r="AC86" s="144"/>
      <c r="AD86" s="144"/>
      <c r="AE86" s="144"/>
      <c r="AF86" s="144"/>
      <c r="AG86" s="144"/>
      <c r="AH86" s="144"/>
      <c r="AI86" s="144"/>
      <c r="AJ86" s="144"/>
      <c r="AK86" s="144"/>
      <c r="AL86" s="144"/>
      <c r="AM86" s="144"/>
      <c r="AN86" s="144"/>
      <c r="AO86" s="144"/>
      <c r="AP86" s="144"/>
      <c r="AQ86" s="144"/>
      <c r="AR86" s="144"/>
      <c r="AS86" s="144"/>
      <c r="AT86" s="144"/>
      <c r="AU86" s="144"/>
      <c r="AV86" s="144"/>
      <c r="AW86" s="144"/>
      <c r="AX86" s="144"/>
      <c r="AY86" s="144"/>
      <c r="AZ86" s="144"/>
      <c r="BA86" s="144"/>
      <c r="BB86" s="144"/>
      <c r="BC86" s="144"/>
      <c r="BD86" s="144"/>
      <c r="BE86" s="144"/>
      <c r="BF86" s="144"/>
      <c r="BG86" s="144"/>
      <c r="BH86" s="144"/>
      <c r="BI86" s="144"/>
      <c r="BJ86" s="144"/>
      <c r="BK86" s="144"/>
      <c r="BL86" s="144"/>
      <c r="BM86" s="144"/>
      <c r="BN86" s="144"/>
      <c r="BO86" s="144"/>
      <c r="BP86" s="144"/>
      <c r="BQ86" s="144"/>
      <c r="BR86" s="144"/>
      <c r="BS86" s="144"/>
      <c r="BT86" s="144"/>
      <c r="BU86" s="144"/>
      <c r="BV86" s="144"/>
      <c r="BW86" s="144"/>
      <c r="BX86" s="144"/>
      <c r="BY86" s="144"/>
    </row>
    <row r="87" spans="2:77" x14ac:dyDescent="0.2">
      <c r="I87" s="144"/>
      <c r="J87" s="144"/>
      <c r="K87" s="144"/>
      <c r="L87" s="144"/>
      <c r="M87" s="144"/>
      <c r="N87" s="144"/>
      <c r="O87" s="144"/>
      <c r="P87" s="144"/>
      <c r="Q87" s="144"/>
      <c r="R87" s="144"/>
      <c r="S87" s="144"/>
      <c r="T87" s="144"/>
      <c r="U87" s="144"/>
      <c r="V87" s="144"/>
      <c r="W87" s="144"/>
      <c r="X87" s="144"/>
      <c r="Y87" s="144"/>
      <c r="Z87" s="144"/>
      <c r="AA87" s="144"/>
      <c r="AB87" s="144"/>
      <c r="AC87" s="144"/>
      <c r="AD87" s="144"/>
      <c r="AE87" s="144"/>
      <c r="AF87" s="144"/>
      <c r="AG87" s="144"/>
      <c r="AH87" s="144"/>
      <c r="AI87" s="144"/>
      <c r="AJ87" s="144"/>
      <c r="AK87" s="144"/>
      <c r="AL87" s="144"/>
      <c r="AM87" s="144"/>
      <c r="AN87" s="144"/>
      <c r="AO87" s="144"/>
      <c r="AP87" s="144"/>
      <c r="AQ87" s="144"/>
      <c r="AR87" s="144"/>
      <c r="AS87" s="144"/>
      <c r="AT87" s="144"/>
      <c r="AU87" s="144"/>
      <c r="AV87" s="144"/>
      <c r="AW87" s="144"/>
      <c r="AX87" s="144"/>
      <c r="AY87" s="144"/>
      <c r="AZ87" s="144"/>
      <c r="BA87" s="144"/>
      <c r="BB87" s="144"/>
      <c r="BC87" s="144"/>
      <c r="BD87" s="144"/>
      <c r="BE87" s="144"/>
      <c r="BF87" s="144"/>
      <c r="BG87" s="144"/>
      <c r="BH87" s="144"/>
      <c r="BI87" s="144"/>
      <c r="BJ87" s="144"/>
      <c r="BK87" s="144"/>
      <c r="BL87" s="144"/>
      <c r="BM87" s="144"/>
      <c r="BN87" s="144"/>
      <c r="BO87" s="144"/>
      <c r="BP87" s="144"/>
      <c r="BQ87" s="144"/>
      <c r="BR87" s="144"/>
      <c r="BS87" s="144"/>
      <c r="BT87" s="144"/>
      <c r="BU87" s="144"/>
      <c r="BV87" s="144"/>
      <c r="BW87" s="144"/>
      <c r="BX87" s="144"/>
      <c r="BY87" s="144"/>
    </row>
    <row r="88" spans="2:77" x14ac:dyDescent="0.2">
      <c r="I88" s="144"/>
      <c r="J88" s="144"/>
      <c r="K88" s="144"/>
      <c r="L88" s="144"/>
      <c r="M88" s="144"/>
      <c r="N88" s="144"/>
      <c r="O88" s="144"/>
      <c r="P88" s="144"/>
      <c r="Q88" s="144"/>
      <c r="R88" s="144"/>
      <c r="S88" s="144"/>
      <c r="T88" s="144"/>
      <c r="U88" s="144"/>
      <c r="V88" s="144"/>
      <c r="W88" s="144"/>
      <c r="X88" s="144"/>
      <c r="Y88" s="144"/>
      <c r="Z88" s="144"/>
      <c r="AA88" s="144"/>
      <c r="AB88" s="144"/>
      <c r="AC88" s="144"/>
      <c r="AD88" s="144"/>
      <c r="AE88" s="144"/>
      <c r="AF88" s="144"/>
      <c r="AG88" s="144"/>
      <c r="AH88" s="144"/>
      <c r="AI88" s="144"/>
      <c r="AJ88" s="144"/>
      <c r="AK88" s="144"/>
      <c r="AL88" s="144"/>
      <c r="AM88" s="144"/>
      <c r="AN88" s="144"/>
      <c r="AO88" s="144"/>
      <c r="AP88" s="144"/>
      <c r="AQ88" s="144"/>
      <c r="AR88" s="144"/>
      <c r="AS88" s="144"/>
      <c r="AT88" s="144"/>
      <c r="AU88" s="144"/>
      <c r="AV88" s="144"/>
      <c r="AW88" s="144"/>
      <c r="AX88" s="144"/>
      <c r="AY88" s="144"/>
      <c r="AZ88" s="144"/>
      <c r="BA88" s="144"/>
      <c r="BB88" s="144"/>
      <c r="BC88" s="144"/>
      <c r="BD88" s="144"/>
      <c r="BE88" s="144"/>
      <c r="BF88" s="144"/>
      <c r="BG88" s="144"/>
      <c r="BH88" s="144"/>
      <c r="BI88" s="144"/>
      <c r="BJ88" s="144"/>
      <c r="BK88" s="144"/>
      <c r="BL88" s="144"/>
      <c r="BM88" s="144"/>
      <c r="BN88" s="144"/>
      <c r="BO88" s="144"/>
      <c r="BP88" s="144"/>
      <c r="BQ88" s="144"/>
      <c r="BR88" s="144"/>
      <c r="BS88" s="144"/>
      <c r="BT88" s="144"/>
      <c r="BU88" s="144"/>
      <c r="BV88" s="144"/>
      <c r="BW88" s="144"/>
      <c r="BX88" s="144"/>
      <c r="BY88" s="144"/>
    </row>
    <row r="89" spans="2:77" x14ac:dyDescent="0.2">
      <c r="I89" s="144"/>
      <c r="J89" s="144"/>
      <c r="K89" s="144"/>
      <c r="L89" s="144"/>
      <c r="M89" s="144"/>
      <c r="N89" s="144"/>
      <c r="O89" s="144"/>
      <c r="P89" s="144"/>
      <c r="Q89" s="144"/>
      <c r="R89" s="144"/>
      <c r="S89" s="144"/>
      <c r="T89" s="144"/>
      <c r="U89" s="144"/>
      <c r="V89" s="144"/>
      <c r="W89" s="144"/>
      <c r="X89" s="144"/>
      <c r="Y89" s="144"/>
      <c r="Z89" s="144"/>
      <c r="AA89" s="144"/>
      <c r="AB89" s="144"/>
      <c r="AC89" s="144"/>
      <c r="AD89" s="144"/>
      <c r="AE89" s="144"/>
      <c r="AF89" s="144"/>
      <c r="AG89" s="144"/>
      <c r="AH89" s="144"/>
      <c r="AI89" s="144"/>
      <c r="AJ89" s="144"/>
      <c r="AK89" s="144"/>
      <c r="AL89" s="144"/>
      <c r="AM89" s="144"/>
      <c r="AN89" s="144"/>
      <c r="AO89" s="144"/>
      <c r="AP89" s="144"/>
      <c r="AQ89" s="144"/>
      <c r="AR89" s="144"/>
      <c r="AS89" s="144"/>
      <c r="AT89" s="144"/>
      <c r="AU89" s="144"/>
      <c r="AV89" s="144"/>
      <c r="AW89" s="144"/>
      <c r="AX89" s="144"/>
      <c r="AY89" s="144"/>
      <c r="AZ89" s="144"/>
      <c r="BA89" s="144"/>
      <c r="BB89" s="144"/>
      <c r="BC89" s="144"/>
      <c r="BD89" s="144"/>
      <c r="BE89" s="144"/>
      <c r="BF89" s="144"/>
      <c r="BG89" s="144"/>
      <c r="BH89" s="144"/>
      <c r="BI89" s="144"/>
      <c r="BJ89" s="144"/>
      <c r="BK89" s="144"/>
      <c r="BL89" s="144"/>
      <c r="BM89" s="144"/>
      <c r="BN89" s="144"/>
      <c r="BO89" s="144"/>
      <c r="BP89" s="144"/>
      <c r="BQ89" s="144"/>
      <c r="BR89" s="144"/>
      <c r="BS89" s="144"/>
      <c r="BT89" s="144"/>
      <c r="BU89" s="144"/>
      <c r="BV89" s="144"/>
      <c r="BW89" s="144"/>
      <c r="BX89" s="144"/>
      <c r="BY89" s="144"/>
    </row>
    <row r="90" spans="2:77" x14ac:dyDescent="0.2">
      <c r="I90" s="144"/>
      <c r="J90" s="144"/>
      <c r="K90" s="144"/>
      <c r="L90" s="144"/>
      <c r="M90" s="144"/>
      <c r="N90" s="144"/>
      <c r="O90" s="144"/>
      <c r="P90" s="144"/>
      <c r="Q90" s="144"/>
      <c r="R90" s="144"/>
      <c r="S90" s="144"/>
      <c r="T90" s="144"/>
      <c r="U90" s="144"/>
      <c r="V90" s="144"/>
      <c r="W90" s="144"/>
      <c r="X90" s="144"/>
      <c r="Y90" s="144"/>
      <c r="Z90" s="144"/>
      <c r="AA90" s="144"/>
      <c r="AB90" s="144"/>
      <c r="AC90" s="144"/>
      <c r="AD90" s="144"/>
      <c r="AE90" s="144"/>
      <c r="AF90" s="144"/>
      <c r="AG90" s="144"/>
      <c r="AH90" s="144"/>
      <c r="AI90" s="144"/>
      <c r="AJ90" s="144"/>
      <c r="AK90" s="144"/>
      <c r="AL90" s="144"/>
      <c r="AM90" s="144"/>
      <c r="AN90" s="144"/>
      <c r="AO90" s="144"/>
      <c r="AP90" s="144"/>
      <c r="AQ90" s="144"/>
      <c r="AR90" s="144"/>
      <c r="AS90" s="144"/>
      <c r="AT90" s="144"/>
      <c r="AU90" s="144"/>
      <c r="AV90" s="144"/>
      <c r="AW90" s="144"/>
      <c r="AX90" s="144"/>
      <c r="AY90" s="144"/>
      <c r="AZ90" s="144"/>
      <c r="BA90" s="144"/>
      <c r="BB90" s="144"/>
      <c r="BC90" s="144"/>
      <c r="BD90" s="144"/>
      <c r="BE90" s="144"/>
      <c r="BF90" s="144"/>
      <c r="BG90" s="144"/>
      <c r="BH90" s="144"/>
      <c r="BI90" s="144"/>
      <c r="BJ90" s="144"/>
      <c r="BK90" s="144"/>
      <c r="BL90" s="144"/>
      <c r="BM90" s="144"/>
      <c r="BN90" s="144"/>
      <c r="BO90" s="144"/>
      <c r="BP90" s="144"/>
      <c r="BQ90" s="144"/>
      <c r="BR90" s="144"/>
      <c r="BS90" s="144"/>
      <c r="BT90" s="144"/>
      <c r="BU90" s="144"/>
      <c r="BV90" s="144"/>
      <c r="BW90" s="144"/>
      <c r="BX90" s="144"/>
      <c r="BY90" s="144"/>
    </row>
    <row r="91" spans="2:77" x14ac:dyDescent="0.2">
      <c r="I91" s="144"/>
      <c r="J91" s="144"/>
      <c r="K91" s="144"/>
      <c r="L91" s="144"/>
      <c r="M91" s="144"/>
      <c r="N91" s="144"/>
      <c r="O91" s="144"/>
      <c r="P91" s="144"/>
      <c r="Q91" s="144"/>
      <c r="R91" s="144"/>
      <c r="S91" s="144"/>
      <c r="T91" s="144"/>
      <c r="U91" s="144"/>
      <c r="V91" s="144"/>
      <c r="W91" s="144"/>
      <c r="X91" s="144"/>
      <c r="Y91" s="144"/>
      <c r="Z91" s="144"/>
      <c r="AA91" s="144"/>
      <c r="AB91" s="144"/>
      <c r="AC91" s="144"/>
      <c r="AD91" s="144"/>
      <c r="AE91" s="144"/>
      <c r="AF91" s="144"/>
      <c r="AG91" s="144"/>
      <c r="AH91" s="144"/>
      <c r="AI91" s="144"/>
      <c r="AJ91" s="144"/>
      <c r="AK91" s="144"/>
      <c r="AL91" s="144"/>
      <c r="AM91" s="144"/>
      <c r="AN91" s="144"/>
      <c r="AO91" s="144"/>
      <c r="AP91" s="144"/>
      <c r="AQ91" s="144"/>
      <c r="AR91" s="144"/>
      <c r="AS91" s="144"/>
      <c r="AT91" s="144"/>
      <c r="AU91" s="144"/>
      <c r="AV91" s="144"/>
      <c r="AW91" s="144"/>
      <c r="AX91" s="144"/>
      <c r="AY91" s="144"/>
      <c r="AZ91" s="144"/>
      <c r="BA91" s="144"/>
      <c r="BB91" s="144"/>
      <c r="BC91" s="144"/>
      <c r="BD91" s="144"/>
      <c r="BE91" s="144"/>
      <c r="BF91" s="144"/>
      <c r="BG91" s="144"/>
      <c r="BH91" s="144"/>
      <c r="BI91" s="144"/>
      <c r="BJ91" s="144"/>
      <c r="BK91" s="144"/>
      <c r="BL91" s="144"/>
      <c r="BM91" s="144"/>
      <c r="BN91" s="144"/>
      <c r="BO91" s="144"/>
      <c r="BP91" s="144"/>
      <c r="BQ91" s="144"/>
      <c r="BR91" s="144"/>
      <c r="BS91" s="144"/>
      <c r="BT91" s="144"/>
      <c r="BU91" s="144"/>
      <c r="BV91" s="144"/>
      <c r="BW91" s="144"/>
      <c r="BX91" s="144"/>
      <c r="BY91" s="144"/>
    </row>
  </sheetData>
  <mergeCells count="5">
    <mergeCell ref="B8:D8"/>
    <mergeCell ref="E8:G8"/>
    <mergeCell ref="E7:G7"/>
    <mergeCell ref="H8:N8"/>
    <mergeCell ref="H7:N7"/>
  </mergeCells>
  <conditionalFormatting sqref="D12:D20 D22:D53">
    <cfRule type="containsText" dxfId="1" priority="2" operator="containsText" text="Including;Not Applicable;Not included">
      <formula>NOT(ISERROR(SEARCH("Including;Not Applicable;Not included",D12)))</formula>
    </cfRule>
  </conditionalFormatting>
  <conditionalFormatting sqref="D21">
    <cfRule type="containsText" dxfId="0" priority="1" operator="containsText" text="Including;Not Applicable;Not included">
      <formula>NOT(ISERROR(SEARCH("Including;Not Applicable;Not included",D21)))</formula>
    </cfRule>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25:D28 D53 D17:D18 D12:D15 D31 D36:D38 D40:D41 D43:D46 D48:D51 D20:D23">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baseColWidth="10" defaultColWidth="3.5" defaultRowHeight="24" customHeight="1" x14ac:dyDescent="0.2"/>
  <cols>
    <col min="1" max="1" width="3.5" style="71"/>
    <col min="2" max="2" width="10.33203125" style="71" customWidth="1"/>
    <col min="3" max="3" width="8" style="71" customWidth="1"/>
    <col min="4" max="4" width="60.33203125" style="71" customWidth="1"/>
    <col min="5" max="5" width="2" style="74" customWidth="1"/>
    <col min="6" max="16384" width="3.5" style="71"/>
  </cols>
  <sheetData>
    <row r="1" spans="2:5" ht="16" customHeight="1" x14ac:dyDescent="0.2">
      <c r="E1" s="71"/>
    </row>
    <row r="2" spans="2:5" ht="25" customHeight="1" x14ac:dyDescent="0.3">
      <c r="B2" s="72" t="s">
        <v>215</v>
      </c>
      <c r="E2" s="71"/>
    </row>
    <row r="3" spans="2:5" ht="16" customHeight="1" x14ac:dyDescent="0.2">
      <c r="B3" s="73" t="s">
        <v>69</v>
      </c>
      <c r="E3" s="71"/>
    </row>
    <row r="4" spans="2:5" ht="16" customHeight="1" x14ac:dyDescent="0.2">
      <c r="B4" s="78" t="s">
        <v>218</v>
      </c>
      <c r="C4" s="78" t="s">
        <v>217</v>
      </c>
      <c r="D4" s="16" t="s">
        <v>219</v>
      </c>
      <c r="E4" s="71"/>
    </row>
    <row r="5" spans="2:5" ht="16" customHeight="1" x14ac:dyDescent="0.2">
      <c r="B5" s="75">
        <v>42023</v>
      </c>
      <c r="C5" s="76" t="s">
        <v>221</v>
      </c>
      <c r="D5" s="79" t="s">
        <v>222</v>
      </c>
      <c r="E5" s="71"/>
    </row>
    <row r="6" spans="2:5" ht="16" customHeight="1" thickBot="1" x14ac:dyDescent="0.25">
      <c r="B6" s="70">
        <v>41991</v>
      </c>
      <c r="C6" s="77" t="s">
        <v>216</v>
      </c>
      <c r="D6" s="85" t="s">
        <v>220</v>
      </c>
      <c r="E6" s="71"/>
    </row>
    <row r="7" spans="2:5" ht="16" customHeight="1" thickBot="1" x14ac:dyDescent="0.25">
      <c r="B7" s="70">
        <v>42061</v>
      </c>
      <c r="C7" s="84" t="s">
        <v>247</v>
      </c>
      <c r="D7" s="86" t="s">
        <v>230</v>
      </c>
      <c r="E7" s="71"/>
    </row>
    <row r="8" spans="2:5" ht="16" customHeight="1" x14ac:dyDescent="0.2">
      <c r="D8" s="87" t="s">
        <v>231</v>
      </c>
      <c r="E8" s="71"/>
    </row>
    <row r="9" spans="2:5" ht="16" customHeight="1" x14ac:dyDescent="0.2">
      <c r="D9" s="71" t="s">
        <v>234</v>
      </c>
      <c r="E9" s="71"/>
    </row>
    <row r="10" spans="2:5" ht="16" customHeight="1" x14ac:dyDescent="0.2">
      <c r="B10" s="70">
        <v>42068</v>
      </c>
      <c r="C10" s="84" t="s">
        <v>229</v>
      </c>
      <c r="D10" s="71" t="s">
        <v>248</v>
      </c>
      <c r="E10" s="71"/>
    </row>
    <row r="11" spans="2:5" ht="16" customHeight="1" x14ac:dyDescent="0.2">
      <c r="E11" s="71"/>
    </row>
    <row r="12" spans="2:5" ht="16" customHeight="1" x14ac:dyDescent="0.2">
      <c r="E12" s="71"/>
    </row>
    <row r="13" spans="2:5" ht="16" customHeight="1" x14ac:dyDescent="0.2">
      <c r="E13" s="71"/>
    </row>
    <row r="14" spans="2:5" ht="16" customHeight="1" x14ac:dyDescent="0.2">
      <c r="E14" s="71"/>
    </row>
    <row r="15" spans="2:5" ht="16" customHeight="1" x14ac:dyDescent="0.2">
      <c r="E15" s="71"/>
    </row>
    <row r="16" spans="2:5" ht="16" customHeight="1" x14ac:dyDescent="0.2">
      <c r="E16" s="71"/>
    </row>
    <row r="17" spans="5:5" ht="16" customHeight="1" x14ac:dyDescent="0.2">
      <c r="E17" s="71"/>
    </row>
    <row r="18" spans="5:5" ht="16" customHeight="1" x14ac:dyDescent="0.2">
      <c r="E18" s="71"/>
    </row>
    <row r="19" spans="5:5" ht="16" customHeight="1" x14ac:dyDescent="0.2">
      <c r="E19" s="71"/>
    </row>
    <row r="20" spans="5:5" ht="16" customHeight="1" x14ac:dyDescent="0.2">
      <c r="E20" s="71"/>
    </row>
    <row r="21" spans="5:5" ht="16" customHeight="1" x14ac:dyDescent="0.2">
      <c r="E21" s="71"/>
    </row>
    <row r="22" spans="5:5" ht="16" customHeight="1" x14ac:dyDescent="0.2">
      <c r="E22" s="71"/>
    </row>
    <row r="23" spans="5:5" ht="16" customHeight="1" x14ac:dyDescent="0.2">
      <c r="E23" s="71"/>
    </row>
    <row r="24" spans="5:5" ht="16" customHeight="1" x14ac:dyDescent="0.2">
      <c r="E24" s="71"/>
    </row>
    <row r="25" spans="5:5" ht="16" customHeight="1" x14ac:dyDescent="0.2">
      <c r="E25" s="71"/>
    </row>
    <row r="26" spans="5:5" ht="16" customHeight="1" x14ac:dyDescent="0.2">
      <c r="E26" s="71"/>
    </row>
    <row r="27" spans="5:5" ht="16" customHeight="1" x14ac:dyDescent="0.2">
      <c r="E27" s="71"/>
    </row>
    <row r="28" spans="5:5" ht="16" customHeight="1" x14ac:dyDescent="0.2">
      <c r="E28" s="71"/>
    </row>
    <row r="29" spans="5:5" ht="16" customHeight="1" x14ac:dyDescent="0.2">
      <c r="E29" s="71"/>
    </row>
    <row r="30" spans="5:5" ht="16" customHeight="1" x14ac:dyDescent="0.2">
      <c r="E30" s="71"/>
    </row>
    <row r="31" spans="5:5" ht="16" customHeight="1" x14ac:dyDescent="0.2">
      <c r="E31" s="71"/>
    </row>
    <row r="32" spans="5:5" ht="16" customHeight="1" x14ac:dyDescent="0.2">
      <c r="E32" s="71"/>
    </row>
    <row r="33" spans="5:5" ht="16" customHeight="1" x14ac:dyDescent="0.2">
      <c r="E33" s="71"/>
    </row>
    <row r="34" spans="5:5" ht="16" customHeight="1" x14ac:dyDescent="0.2"/>
    <row r="35" spans="5:5" ht="16" customHeight="1" x14ac:dyDescent="0.2"/>
    <row r="36" spans="5:5" ht="16" customHeight="1" x14ac:dyDescent="0.2">
      <c r="E36" s="71"/>
    </row>
    <row r="37" spans="5:5" ht="16" customHeight="1" x14ac:dyDescent="0.2">
      <c r="E37" s="71"/>
    </row>
    <row r="38" spans="5:5" ht="16" customHeight="1" x14ac:dyDescent="0.2">
      <c r="E38" s="71"/>
    </row>
    <row r="39" spans="5:5" ht="16" customHeight="1" x14ac:dyDescent="0.2">
      <c r="E39" s="71"/>
    </row>
    <row r="40" spans="5:5" ht="16" customHeight="1" x14ac:dyDescent="0.2">
      <c r="E40" s="71"/>
    </row>
    <row r="41" spans="5:5" ht="16" customHeight="1" x14ac:dyDescent="0.2">
      <c r="E41" s="71"/>
    </row>
    <row r="42" spans="5:5" ht="16" customHeight="1" x14ac:dyDescent="0.2"/>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AF4399B-BF3C-4C33-BEA4-BA1EF66AB1C3}">
  <ds:schemaRefs>
    <ds:schemaRef ds:uri="http://purl.org/dc/terms/"/>
    <ds:schemaRef ds:uri="http://schemas.openxmlformats.org/package/2006/metadata/core-properties"/>
    <ds:schemaRef ds:uri="http://schemas.microsoft.com/office/2006/documentManagement/types"/>
    <ds:schemaRef ds:uri="http://www.w3.org/XML/1998/namespace"/>
    <ds:schemaRef ds:uri="http://purl.org/dc/elements/1.1/"/>
    <ds:schemaRef ds:uri="http://schemas.microsoft.com/office/2006/metadata/propertie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D6DD97B9-0E5D-4B8E-9C43-4F3313333A8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Microsoft Office User</cp:lastModifiedBy>
  <cp:lastPrinted>2015-03-05T09:58:56Z</cp:lastPrinted>
  <dcterms:created xsi:type="dcterms:W3CDTF">2014-08-29T11:25:27Z</dcterms:created>
  <dcterms:modified xsi:type="dcterms:W3CDTF">2015-07-17T12:01:37Z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