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ayfa1" sheetId="1" r:id="rId1"/>
  </sheets>
  <definedNames>
    <definedName name="NeedleStop_BOM" localSheetId="0">Sayfa1!$A$1:$E$27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1" i="1" l="1"/>
  <c r="I30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" i="1"/>
</calcChain>
</file>

<file path=xl/connections.xml><?xml version="1.0" encoding="utf-8"?>
<connections xmlns="http://schemas.openxmlformats.org/spreadsheetml/2006/main">
  <connection id="1" name="NeedleStop-BOM" type="6" refreshedVersion="6" background="1" saveData="1">
    <textPr codePage="857" sourceFile="C:\Users\NT\Documents\Github\NeedleStop\Hardware\NeedleStop-BOM.csv" decimal="," thousands=".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<sst xmlns="http://schemas.openxmlformats.org/spreadsheetml/2006/main" count="130" uniqueCount="124">
  <si>
    <t>Reference</t>
  </si>
  <si>
    <t>Value</t>
  </si>
  <si>
    <t>Qty</t>
  </si>
  <si>
    <t>Package-Case</t>
  </si>
  <si>
    <t>Suplier Part Number</t>
  </si>
  <si>
    <t>URL</t>
  </si>
  <si>
    <t>C1,C2,C7,C8</t>
  </si>
  <si>
    <t>220pF</t>
  </si>
  <si>
    <t>CL10B221JB8NNNC</t>
  </si>
  <si>
    <t>https://ozdisan.com/pasif-komponentler/kondansatorler/smt-smd-ve-mlcc-kondansatorler/CL10B221JB8NNNC/14795</t>
  </si>
  <si>
    <t>C3,C9</t>
  </si>
  <si>
    <t>10uF</t>
  </si>
  <si>
    <t>5x5.3</t>
  </si>
  <si>
    <t>RC1V106M05005VR</t>
  </si>
  <si>
    <t>https://ozdisan.com/pasif-komponentler/kapasitorler/aluminyum-kapasitorler/RC1V106M05005VR/370500</t>
  </si>
  <si>
    <t>C4,C10</t>
  </si>
  <si>
    <t>22uF</t>
  </si>
  <si>
    <t>5x5.4</t>
  </si>
  <si>
    <t>EEV226M025S9DAA</t>
  </si>
  <si>
    <t>https://ozdisan.com/pasif-komponentler/kapasitorler/aluminyum-kapasitorler/EEV226M025S9DAA/649812</t>
  </si>
  <si>
    <t>C5,C6</t>
  </si>
  <si>
    <t>330nF</t>
  </si>
  <si>
    <t>CL10B334KO8NNNC</t>
  </si>
  <si>
    <t>https://ozdisan.com/pasif-komponentler/kapasitorler/smt-smd-ve-mlcc-kapasitorler/CL10B334KO8NNNC/14512</t>
  </si>
  <si>
    <t>C11</t>
  </si>
  <si>
    <t>100uF/50V</t>
  </si>
  <si>
    <t>8x10</t>
  </si>
  <si>
    <t>BXJ50VC100MH10TP</t>
  </si>
  <si>
    <t>https://ozdisan.com/pasif-komponentler/kapasitorler/aluminyum-kapasitorler/BXJ50VC100MH10TP/468698</t>
  </si>
  <si>
    <t>C12</t>
  </si>
  <si>
    <t>220uF/35V</t>
  </si>
  <si>
    <t>SC1V227M08010VR</t>
  </si>
  <si>
    <t>https://ozdisan.com/pasif-komponentler/kapasitorler/aluminyum-kapasitorler/SC1V227M08010VR/339570</t>
  </si>
  <si>
    <t>C13,C14</t>
  </si>
  <si>
    <t>0.1uF</t>
  </si>
  <si>
    <t>CL10B104KB8NNNC</t>
  </si>
  <si>
    <t>https://ozdisan.com/Product/Detail/9739/CL10B104KB8NNNC</t>
  </si>
  <si>
    <t>D1,D6</t>
  </si>
  <si>
    <t>SS36</t>
  </si>
  <si>
    <t>DO-214AC SMA</t>
  </si>
  <si>
    <t>SS36-JQ</t>
  </si>
  <si>
    <t>https://ozdisan.com/guc-yari-iletkenleri/diyotlar-modul-diyotlar-ve-dogrultucular/schottky-diyotlar/SS36-JQ/533246</t>
  </si>
  <si>
    <t>D2,D3,D4,D5</t>
  </si>
  <si>
    <t>LL4148_R1</t>
  </si>
  <si>
    <t>SOD80</t>
  </si>
  <si>
    <t>LL4148_R1_10001</t>
  </si>
  <si>
    <t>https://ozdisan.com/Product/Detail/335455/LL4148R110001</t>
  </si>
  <si>
    <t>D7,D8,D9,D10,D11,D12</t>
  </si>
  <si>
    <t>RED</t>
  </si>
  <si>
    <t>HL-PSC-2012S9AC</t>
  </si>
  <si>
    <t>https://ozdisan.com/led-ve-aydinlatma-cozumleri/led-komponentler/sinyal-ledler-tek-renkli/HL-PSC-2012S9AC/471650</t>
  </si>
  <si>
    <t>J2,J3,J4,J5</t>
  </si>
  <si>
    <t>Relay1</t>
  </si>
  <si>
    <t>THT</t>
  </si>
  <si>
    <t>DG350-3.5-03P-12-00AH</t>
  </si>
  <si>
    <t>https://ozdisan.com/konnektor-ve-baglanti-elemanlari/klemensler/pcb-klemensler/DG350-3-5-03P-12-00AH/1202685</t>
  </si>
  <si>
    <t>J6,J7,J8</t>
  </si>
  <si>
    <t>BTN</t>
  </si>
  <si>
    <t>DG350-3.5-02P-12-00AH</t>
  </si>
  <si>
    <t>https://ozdisan.com/konnektor-ve-baglanti-elemanlari/klemensler/pcb-klemensler/DG350-3-5-02P-12-00AH/1201453</t>
  </si>
  <si>
    <t>K1,K2,K3,K4</t>
  </si>
  <si>
    <t>TR5V-L-S-Z/05VDC</t>
  </si>
  <si>
    <t>https://ozdisan.com/elektromekanik-komponentler/roleler-ve-role-soketleri/genel-tip-roleler/TR5V-L-S-Z05VDC/40271</t>
  </si>
  <si>
    <t>L1</t>
  </si>
  <si>
    <t>100uH</t>
  </si>
  <si>
    <t>Non Standard</t>
  </si>
  <si>
    <t>SRI1207-101M</t>
  </si>
  <si>
    <t>https://ozdisan.com/pasif-komponentler/induktorler/sabit-induktorler/SRI1207-101M/495429</t>
  </si>
  <si>
    <t>Q1,Q2,Q3,Q4</t>
  </si>
  <si>
    <t>MMBT3904</t>
  </si>
  <si>
    <t>SOT-23</t>
  </si>
  <si>
    <t>MMBT3904-HT</t>
  </si>
  <si>
    <t>https://ozdisan.com/Product/Detail/468189/MMBT3904-HT</t>
  </si>
  <si>
    <t>R1,R2,R4,R11,R12,R14,R22,R23</t>
  </si>
  <si>
    <t>100K</t>
  </si>
  <si>
    <t>0603SAJ0104T5E</t>
  </si>
  <si>
    <t>https://ozdisan.com/pasif-komponentler/direncler/smt-smd-ve-cip-direncler/0603SAF1003T5E/339374\</t>
  </si>
  <si>
    <t>R3,R9,R13,R19</t>
  </si>
  <si>
    <t>4.7K</t>
  </si>
  <si>
    <t>CQ03SAF4701T5E</t>
  </si>
  <si>
    <t>https://ozdisan.com/Product/Detail/587953/CQ03SAF4701T5E</t>
  </si>
  <si>
    <t>R5,R6,R8,R15,R16,R18</t>
  </si>
  <si>
    <t>47K</t>
  </si>
  <si>
    <t>CRT03F7E4702</t>
  </si>
  <si>
    <t>https://ozdisan.com/pasif-komponentler/direncler/smt-smd-ve-cip-direncler/CRT03F7E4702/1054352</t>
  </si>
  <si>
    <t>R7,R17</t>
  </si>
  <si>
    <t>51K</t>
  </si>
  <si>
    <t>ERJ-3EKF5102V</t>
  </si>
  <si>
    <t>https://ozdisan.com/pasif-komponentler/direncler/smt-smd-ve-cip-direncler/ERJ-3EKF5102V/1046679</t>
  </si>
  <si>
    <t>R10,R20</t>
  </si>
  <si>
    <t>12K</t>
  </si>
  <si>
    <t>0603SAF1202T5E</t>
  </si>
  <si>
    <t>https://ozdisan.com/pasif-komponentler/direncler/smt-smd-ve-cip-direncler/0603SAF1202T5E/353308</t>
  </si>
  <si>
    <t>R21,R25,R27,R29,R31,R32</t>
  </si>
  <si>
    <t>10K</t>
  </si>
  <si>
    <t>TC0325F1002T5F</t>
  </si>
  <si>
    <t>https://ozdisan.com/Product/Detail/727909/TC0325F1002T5F</t>
  </si>
  <si>
    <t>R24,R26,R28,R30</t>
  </si>
  <si>
    <t>220R</t>
  </si>
  <si>
    <t>0603SAF2200T5E</t>
  </si>
  <si>
    <t>https://ozdisan.com/Product/Detail/341792/0603SAF2200T5E</t>
  </si>
  <si>
    <t>R33,R34,R35,R36,R37,R38</t>
  </si>
  <si>
    <t>1K</t>
  </si>
  <si>
    <t>CRT03J7E1001</t>
  </si>
  <si>
    <t>https://ozdisan.com/pasif-komponentler/direncler/smt-smd-ve-cip-direncler/CRT03J7E1001/1054377</t>
  </si>
  <si>
    <t>U1,U2</t>
  </si>
  <si>
    <t>LM324</t>
  </si>
  <si>
    <t>SOIC14</t>
  </si>
  <si>
    <t>LM324DT</t>
  </si>
  <si>
    <t>https://ozdisan.com/entegre-devreler-icler/lineer-entegreler/amplifikatorler/LM324DT/340030</t>
  </si>
  <si>
    <t>U3</t>
  </si>
  <si>
    <t>MS51EC0AE</t>
  </si>
  <si>
    <t>TSSOP28</t>
  </si>
  <si>
    <t>MS51EC0AE-TR</t>
  </si>
  <si>
    <t>https://ozdisan.com/entegre-devreler-icler/embedded-entegreler/mikroislemciler/MS51EC0AE-TR</t>
  </si>
  <si>
    <t>U4</t>
  </si>
  <si>
    <t>LM2596S-5</t>
  </si>
  <si>
    <t>TO-263-5L</t>
  </si>
  <si>
    <t>LM2596R-5.0-HTC</t>
  </si>
  <si>
    <t>https://ozdisan.com/entegre-devreler-icler/guc-entegreleri/dc-dc-voltaj-regulatorleri/LM2596R-5-0-HTC/607446</t>
  </si>
  <si>
    <t>Birim Fiyat</t>
  </si>
  <si>
    <t>Toplam Fiyat</t>
  </si>
  <si>
    <t>Uretim Adeti</t>
  </si>
  <si>
    <t>Toplam Adet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</si>
</sst>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7" formatCode="_-[$$-409]* #,##0.00000_ ;_-[$$-409]* \-#,##0.00000\ ;_-[$$-409]* &quot;-&quot;??_ ;_-@_ "/>
    <numFmt numFmtId="169" formatCode="_-[$$-409]* #,##0.00000_ ;_-[$$-409]* \-#,##0.00000\ ;_-[$$-409]* &quot;-&quot;?????_ ;_-@_ "/>
  </numFmts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charset val="162"/>
      <scheme val="minor"/>
    </font>
    <font>
      <b/>
      <sz val="14"/>
      <color theme="1"/>
      <name val="Calibri"/>
      <family val="2"/>
      <charset val="16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0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  <xf numFmtId="167" fontId="1" fillId="0" borderId="0" xfId="0" applyNumberFormat="1" applyFont="1"/>
    <xf numFmtId="169" fontId="1" fillId="0" borderId="0" xfId="0" applyNumberFormat="1" applyFont="1"/>
    <xf numFmtId="0" fontId="0" fillId="0" borderId="1" xfId="0" applyBorder="1"/>
    <xf numFmtId="0" fontId="0" fillId="0" borderId="1" xfId="0" applyBorder="1" applyAlignment="1">
      <alignment horizontal="left"/>
    </xf>
    <xf numFmtId="0" fontId="3" fillId="0" borderId="1" xfId="1" applyBorder="1"/>
    <xf numFmtId="167" fontId="0" fillId="0" borderId="1" xfId="0" applyNumberFormat="1" applyBorder="1"/>
    <xf numFmtId="0" fontId="0" fillId="0" borderId="5" xfId="0" applyBorder="1"/>
    <xf numFmtId="167" fontId="0" fillId="0" borderId="6" xfId="0" applyNumberFormat="1" applyBorder="1"/>
    <xf numFmtId="0" fontId="0" fillId="0" borderId="7" xfId="0" applyBorder="1"/>
    <xf numFmtId="0" fontId="0" fillId="0" borderId="8" xfId="0" applyBorder="1"/>
    <xf numFmtId="0" fontId="0" fillId="0" borderId="8" xfId="0" applyBorder="1" applyAlignment="1">
      <alignment horizontal="left"/>
    </xf>
    <xf numFmtId="0" fontId="3" fillId="0" borderId="8" xfId="1" applyBorder="1"/>
    <xf numFmtId="167" fontId="0" fillId="0" borderId="8" xfId="0" applyNumberFormat="1" applyBorder="1"/>
    <xf numFmtId="167" fontId="0" fillId="0" borderId="9" xfId="0" applyNumberFormat="1" applyBorder="1"/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</cellXfs>
  <cellStyles count="2">
    <cellStyle name="Köprü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NeedleStop-BOM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ozdisan.com/guc-yari-iletkenleri/diyotlar-modul-diyotlar-ve-dogrultucular/schottky-diyotlar/SS36-JQ/533246" TargetMode="External"/><Relationship Id="rId13" Type="http://schemas.openxmlformats.org/officeDocument/2006/relationships/hyperlink" Target="https://ozdisan.com/elektromekanik-komponentler/roleler-ve-role-soketleri/genel-tip-roleler/TR5V-L-S-Z05VDC/40271" TargetMode="External"/><Relationship Id="rId18" Type="http://schemas.openxmlformats.org/officeDocument/2006/relationships/hyperlink" Target="https://ozdisan.com/pasif-komponentler/direncler/smt-smd-ve-cip-direncler/CRT03F7E4702/1054352" TargetMode="External"/><Relationship Id="rId26" Type="http://schemas.openxmlformats.org/officeDocument/2006/relationships/hyperlink" Target="https://ozdisan.com/entegre-devreler-icler/guc-entegreleri/dc-dc-voltaj-regulatorleri/LM2596R-5-0-HTC/607446" TargetMode="External"/><Relationship Id="rId3" Type="http://schemas.openxmlformats.org/officeDocument/2006/relationships/hyperlink" Target="https://ozdisan.com/pasif-komponentler/kapasitorler/aluminyum-kapasitorler/EEV226M025S9DAA/649812" TargetMode="External"/><Relationship Id="rId21" Type="http://schemas.openxmlformats.org/officeDocument/2006/relationships/hyperlink" Target="https://ozdisan.com/Product/Detail/727909/TC0325F1002T5F" TargetMode="External"/><Relationship Id="rId7" Type="http://schemas.openxmlformats.org/officeDocument/2006/relationships/hyperlink" Target="https://ozdisan.com/Product/Detail/9739/CL10B104KB8NNNC" TargetMode="External"/><Relationship Id="rId12" Type="http://schemas.openxmlformats.org/officeDocument/2006/relationships/hyperlink" Target="https://ozdisan.com/konnektor-ve-baglanti-elemanlari/klemensler/pcb-klemensler/DG350-3-5-02P-12-00AH/1201453" TargetMode="External"/><Relationship Id="rId17" Type="http://schemas.openxmlformats.org/officeDocument/2006/relationships/hyperlink" Target="https://ozdisan.com/Product/Detail/587953/CQ03SAF4701T5E" TargetMode="External"/><Relationship Id="rId25" Type="http://schemas.openxmlformats.org/officeDocument/2006/relationships/hyperlink" Target="https://ozdisan.com/entegre-devreler-icler/embedded-entegreler/mikroislemciler/MS51EC0AE-TR" TargetMode="External"/><Relationship Id="rId2" Type="http://schemas.openxmlformats.org/officeDocument/2006/relationships/hyperlink" Target="https://ozdisan.com/pasif-komponentler/kondansatorler/smt-smd-ve-mlcc-kondansatorler/CL10B221JB8NNNC/14795" TargetMode="External"/><Relationship Id="rId16" Type="http://schemas.openxmlformats.org/officeDocument/2006/relationships/hyperlink" Target="https://ozdisan.com/pasif-komponentler/direncler/smt-smd-ve-cip-direncler/0603SAF1003T5E/339374/" TargetMode="External"/><Relationship Id="rId20" Type="http://schemas.openxmlformats.org/officeDocument/2006/relationships/hyperlink" Target="https://ozdisan.com/pasif-komponentler/direncler/smt-smd-ve-cip-direncler/0603SAF1202T5E/353308" TargetMode="External"/><Relationship Id="rId1" Type="http://schemas.openxmlformats.org/officeDocument/2006/relationships/hyperlink" Target="https://ozdisan.com/pasif-komponentler/kapasitorler/aluminyum-kapasitorler/RC1V106M05005VR/370500" TargetMode="External"/><Relationship Id="rId6" Type="http://schemas.openxmlformats.org/officeDocument/2006/relationships/hyperlink" Target="https://ozdisan.com/pasif-komponentler/kapasitorler/aluminyum-kapasitorler/SC1V227M08010VR/339570" TargetMode="External"/><Relationship Id="rId11" Type="http://schemas.openxmlformats.org/officeDocument/2006/relationships/hyperlink" Target="https://ozdisan.com/konnektor-ve-baglanti-elemanlari/klemensler/pcb-klemensler/DG350-3-5-03P-12-00AH/1202685" TargetMode="External"/><Relationship Id="rId24" Type="http://schemas.openxmlformats.org/officeDocument/2006/relationships/hyperlink" Target="https://ozdisan.com/entegre-devreler-icler/lineer-entegreler/amplifikatorler/LM324DT/340030" TargetMode="External"/><Relationship Id="rId5" Type="http://schemas.openxmlformats.org/officeDocument/2006/relationships/hyperlink" Target="https://ozdisan.com/pasif-komponentler/kapasitorler/aluminyum-kapasitorler/BXJ50VC100MH10TP/468698" TargetMode="External"/><Relationship Id="rId15" Type="http://schemas.openxmlformats.org/officeDocument/2006/relationships/hyperlink" Target="https://ozdisan.com/Product/Detail/468189/MMBT3904-HT" TargetMode="External"/><Relationship Id="rId23" Type="http://schemas.openxmlformats.org/officeDocument/2006/relationships/hyperlink" Target="https://ozdisan.com/pasif-komponentler/direncler/smt-smd-ve-cip-direncler/CRT03J7E1001/1054377" TargetMode="External"/><Relationship Id="rId28" Type="http://schemas.openxmlformats.org/officeDocument/2006/relationships/queryTable" Target="../queryTables/queryTable1.xml"/><Relationship Id="rId10" Type="http://schemas.openxmlformats.org/officeDocument/2006/relationships/hyperlink" Target="https://ozdisan.com/led-ve-aydinlatma-cozumleri/led-komponentler/sinyal-ledler-tek-renkli/HL-PSC-2012S9AC/471650" TargetMode="External"/><Relationship Id="rId19" Type="http://schemas.openxmlformats.org/officeDocument/2006/relationships/hyperlink" Target="https://ozdisan.com/pasif-komponentler/direncler/smt-smd-ve-cip-direncler/ERJ-3EKF5102V/1046679" TargetMode="External"/><Relationship Id="rId4" Type="http://schemas.openxmlformats.org/officeDocument/2006/relationships/hyperlink" Target="https://ozdisan.com/pasif-komponentler/kapasitorler/smt-smd-ve-mlcc-kapasitorler/CL10B334KO8NNNC/14512" TargetMode="External"/><Relationship Id="rId9" Type="http://schemas.openxmlformats.org/officeDocument/2006/relationships/hyperlink" Target="https://ozdisan.com/Product/Detail/335455/LL4148R110001" TargetMode="External"/><Relationship Id="rId14" Type="http://schemas.openxmlformats.org/officeDocument/2006/relationships/hyperlink" Target="https://ozdisan.com/pasif-komponentler/induktorler/sabit-induktorler/SRI1207-101M/495429" TargetMode="External"/><Relationship Id="rId22" Type="http://schemas.openxmlformats.org/officeDocument/2006/relationships/hyperlink" Target="https://ozdisan.com/Product/Detail/341792/0603SAF2200T5E" TargetMode="External"/><Relationship Id="rId27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tabSelected="1" topLeftCell="A10" workbookViewId="0">
      <selection activeCell="J19" sqref="J19"/>
    </sheetView>
  </sheetViews>
  <sheetFormatPr defaultRowHeight="15" x14ac:dyDescent="0.25"/>
  <cols>
    <col min="1" max="1" width="27.7109375" bestFit="1" customWidth="1"/>
    <col min="2" max="2" width="17.28515625" bestFit="1" customWidth="1"/>
    <col min="3" max="3" width="16.7109375" bestFit="1" customWidth="1"/>
    <col min="4" max="4" width="24.85546875" bestFit="1" customWidth="1"/>
    <col min="5" max="5" width="110.7109375" bestFit="1" customWidth="1"/>
    <col min="6" max="6" width="5.42578125" bestFit="1" customWidth="1"/>
    <col min="7" max="7" width="15.85546875" bestFit="1" customWidth="1"/>
    <col min="8" max="8" width="13.7109375" bestFit="1" customWidth="1"/>
    <col min="9" max="9" width="15.85546875" bestFit="1" customWidth="1"/>
  </cols>
  <sheetData>
    <row r="1" spans="1:9" s="2" customFormat="1" ht="18.75" x14ac:dyDescent="0.25">
      <c r="A1" s="17" t="s">
        <v>0</v>
      </c>
      <c r="B1" s="18" t="s">
        <v>1</v>
      </c>
      <c r="C1" s="18" t="s">
        <v>3</v>
      </c>
      <c r="D1" s="18" t="s">
        <v>4</v>
      </c>
      <c r="E1" s="18" t="s">
        <v>5</v>
      </c>
      <c r="F1" s="18" t="s">
        <v>2</v>
      </c>
      <c r="G1" s="18" t="s">
        <v>123</v>
      </c>
      <c r="H1" s="18" t="s">
        <v>120</v>
      </c>
      <c r="I1" s="19" t="s">
        <v>121</v>
      </c>
    </row>
    <row r="2" spans="1:9" x14ac:dyDescent="0.25">
      <c r="A2" s="9" t="s">
        <v>6</v>
      </c>
      <c r="B2" s="5" t="s">
        <v>7</v>
      </c>
      <c r="C2" s="6">
        <v>603</v>
      </c>
      <c r="D2" s="5" t="s">
        <v>8</v>
      </c>
      <c r="E2" s="7" t="s">
        <v>9</v>
      </c>
      <c r="F2" s="5">
        <v>4</v>
      </c>
      <c r="G2" s="5">
        <f>F2*$I$29</f>
        <v>40</v>
      </c>
      <c r="H2" s="8">
        <v>7.6699999999999997E-3</v>
      </c>
      <c r="I2" s="10">
        <f>G2*H2</f>
        <v>0.30679999999999996</v>
      </c>
    </row>
    <row r="3" spans="1:9" x14ac:dyDescent="0.25">
      <c r="A3" s="9" t="s">
        <v>10</v>
      </c>
      <c r="B3" s="5" t="s">
        <v>11</v>
      </c>
      <c r="C3" s="6" t="s">
        <v>12</v>
      </c>
      <c r="D3" s="5" t="s">
        <v>13</v>
      </c>
      <c r="E3" s="7" t="s">
        <v>14</v>
      </c>
      <c r="F3" s="5">
        <v>2</v>
      </c>
      <c r="G3" s="5">
        <f t="shared" ref="G3:G27" si="0">F3*$I$29</f>
        <v>20</v>
      </c>
      <c r="H3" s="8">
        <v>7.3440000000000005E-2</v>
      </c>
      <c r="I3" s="10">
        <f t="shared" ref="I3:I27" si="1">G3*H3</f>
        <v>1.4688000000000001</v>
      </c>
    </row>
    <row r="4" spans="1:9" x14ac:dyDescent="0.25">
      <c r="A4" s="9" t="s">
        <v>15</v>
      </c>
      <c r="B4" s="5" t="s">
        <v>16</v>
      </c>
      <c r="C4" s="6" t="s">
        <v>17</v>
      </c>
      <c r="D4" s="5" t="s">
        <v>18</v>
      </c>
      <c r="E4" s="7" t="s">
        <v>19</v>
      </c>
      <c r="F4" s="5">
        <v>2</v>
      </c>
      <c r="G4" s="5">
        <f t="shared" si="0"/>
        <v>20</v>
      </c>
      <c r="H4" s="8">
        <v>0.11523</v>
      </c>
      <c r="I4" s="10">
        <f t="shared" si="1"/>
        <v>2.3045999999999998</v>
      </c>
    </row>
    <row r="5" spans="1:9" x14ac:dyDescent="0.25">
      <c r="A5" s="9" t="s">
        <v>20</v>
      </c>
      <c r="B5" s="5" t="s">
        <v>21</v>
      </c>
      <c r="C5" s="6">
        <v>603</v>
      </c>
      <c r="D5" s="5" t="s">
        <v>22</v>
      </c>
      <c r="E5" s="7" t="s">
        <v>23</v>
      </c>
      <c r="F5" s="5">
        <v>2</v>
      </c>
      <c r="G5" s="5">
        <f t="shared" si="0"/>
        <v>20</v>
      </c>
      <c r="H5" s="8">
        <v>1.2319999999999999E-2</v>
      </c>
      <c r="I5" s="10">
        <f t="shared" si="1"/>
        <v>0.24639999999999998</v>
      </c>
    </row>
    <row r="6" spans="1:9" x14ac:dyDescent="0.25">
      <c r="A6" s="9" t="s">
        <v>24</v>
      </c>
      <c r="B6" s="5" t="s">
        <v>25</v>
      </c>
      <c r="C6" s="6" t="s">
        <v>26</v>
      </c>
      <c r="D6" s="5" t="s">
        <v>27</v>
      </c>
      <c r="E6" s="7" t="s">
        <v>28</v>
      </c>
      <c r="F6" s="5">
        <v>1</v>
      </c>
      <c r="G6" s="5">
        <f t="shared" si="0"/>
        <v>10</v>
      </c>
      <c r="H6" s="8">
        <v>0.15744</v>
      </c>
      <c r="I6" s="10">
        <f t="shared" si="1"/>
        <v>1.5744</v>
      </c>
    </row>
    <row r="7" spans="1:9" x14ac:dyDescent="0.25">
      <c r="A7" s="9" t="s">
        <v>29</v>
      </c>
      <c r="B7" s="5" t="s">
        <v>30</v>
      </c>
      <c r="C7" s="6" t="s">
        <v>26</v>
      </c>
      <c r="D7" s="5" t="s">
        <v>31</v>
      </c>
      <c r="E7" s="7" t="s">
        <v>32</v>
      </c>
      <c r="F7" s="5">
        <v>1</v>
      </c>
      <c r="G7" s="5">
        <f t="shared" si="0"/>
        <v>10</v>
      </c>
      <c r="H7" s="8">
        <v>0.15007999999999999</v>
      </c>
      <c r="I7" s="10">
        <f t="shared" si="1"/>
        <v>1.5007999999999999</v>
      </c>
    </row>
    <row r="8" spans="1:9" x14ac:dyDescent="0.25">
      <c r="A8" s="9" t="s">
        <v>33</v>
      </c>
      <c r="B8" s="5" t="s">
        <v>34</v>
      </c>
      <c r="C8" s="6">
        <v>603</v>
      </c>
      <c r="D8" s="5" t="s">
        <v>35</v>
      </c>
      <c r="E8" s="7" t="s">
        <v>36</v>
      </c>
      <c r="F8" s="5">
        <v>2</v>
      </c>
      <c r="G8" s="5">
        <f t="shared" si="0"/>
        <v>20</v>
      </c>
      <c r="H8" s="8">
        <v>4.4200000000000003E-3</v>
      </c>
      <c r="I8" s="10">
        <f t="shared" si="1"/>
        <v>8.8400000000000006E-2</v>
      </c>
    </row>
    <row r="9" spans="1:9" x14ac:dyDescent="0.25">
      <c r="A9" s="9" t="s">
        <v>37</v>
      </c>
      <c r="B9" s="5" t="s">
        <v>38</v>
      </c>
      <c r="C9" s="6" t="s">
        <v>39</v>
      </c>
      <c r="D9" s="5" t="s">
        <v>40</v>
      </c>
      <c r="E9" s="7" t="s">
        <v>41</v>
      </c>
      <c r="F9" s="5">
        <v>2</v>
      </c>
      <c r="G9" s="5">
        <f t="shared" si="0"/>
        <v>20</v>
      </c>
      <c r="H9" s="8">
        <v>4.99E-2</v>
      </c>
      <c r="I9" s="10">
        <f t="shared" si="1"/>
        <v>0.998</v>
      </c>
    </row>
    <row r="10" spans="1:9" x14ac:dyDescent="0.25">
      <c r="A10" s="9" t="s">
        <v>42</v>
      </c>
      <c r="B10" s="5" t="s">
        <v>43</v>
      </c>
      <c r="C10" s="6" t="s">
        <v>44</v>
      </c>
      <c r="D10" s="5" t="s">
        <v>45</v>
      </c>
      <c r="E10" s="7" t="s">
        <v>46</v>
      </c>
      <c r="F10" s="5">
        <v>4</v>
      </c>
      <c r="G10" s="5">
        <f t="shared" si="0"/>
        <v>40</v>
      </c>
      <c r="H10" s="8">
        <v>6.7400000000000003E-3</v>
      </c>
      <c r="I10" s="10">
        <f t="shared" si="1"/>
        <v>0.26960000000000001</v>
      </c>
    </row>
    <row r="11" spans="1:9" x14ac:dyDescent="0.25">
      <c r="A11" s="9" t="s">
        <v>47</v>
      </c>
      <c r="B11" s="5" t="s">
        <v>48</v>
      </c>
      <c r="C11" s="6">
        <v>805</v>
      </c>
      <c r="D11" s="5" t="s">
        <v>49</v>
      </c>
      <c r="E11" s="7" t="s">
        <v>50</v>
      </c>
      <c r="F11" s="5">
        <v>6</v>
      </c>
      <c r="G11" s="5">
        <f t="shared" si="0"/>
        <v>60</v>
      </c>
      <c r="H11" s="8">
        <v>6.7400000000000003E-3</v>
      </c>
      <c r="I11" s="10">
        <f t="shared" si="1"/>
        <v>0.40440000000000004</v>
      </c>
    </row>
    <row r="12" spans="1:9" x14ac:dyDescent="0.25">
      <c r="A12" s="9" t="s">
        <v>51</v>
      </c>
      <c r="B12" s="5" t="s">
        <v>52</v>
      </c>
      <c r="C12" s="6" t="s">
        <v>53</v>
      </c>
      <c r="D12" s="5" t="s">
        <v>54</v>
      </c>
      <c r="E12" s="7" t="s">
        <v>55</v>
      </c>
      <c r="F12" s="5">
        <v>4</v>
      </c>
      <c r="G12" s="5">
        <f t="shared" si="0"/>
        <v>40</v>
      </c>
      <c r="H12" s="8">
        <v>0.18561</v>
      </c>
      <c r="I12" s="10">
        <f t="shared" si="1"/>
        <v>7.4244000000000003</v>
      </c>
    </row>
    <row r="13" spans="1:9" x14ac:dyDescent="0.25">
      <c r="A13" s="9" t="s">
        <v>56</v>
      </c>
      <c r="B13" s="5" t="s">
        <v>57</v>
      </c>
      <c r="C13" s="6" t="s">
        <v>53</v>
      </c>
      <c r="D13" s="5" t="s">
        <v>58</v>
      </c>
      <c r="E13" s="7" t="s">
        <v>59</v>
      </c>
      <c r="F13" s="5">
        <v>3</v>
      </c>
      <c r="G13" s="5">
        <f t="shared" si="0"/>
        <v>30</v>
      </c>
      <c r="H13" s="8">
        <v>0.1265</v>
      </c>
      <c r="I13" s="10">
        <f t="shared" si="1"/>
        <v>3.7949999999999999</v>
      </c>
    </row>
    <row r="14" spans="1:9" x14ac:dyDescent="0.25">
      <c r="A14" s="9" t="s">
        <v>60</v>
      </c>
      <c r="B14" s="5" t="s">
        <v>61</v>
      </c>
      <c r="C14" s="6" t="s">
        <v>53</v>
      </c>
      <c r="D14" s="5" t="s">
        <v>61</v>
      </c>
      <c r="E14" s="7" t="s">
        <v>62</v>
      </c>
      <c r="F14" s="5">
        <v>4</v>
      </c>
      <c r="G14" s="5">
        <f t="shared" si="0"/>
        <v>40</v>
      </c>
      <c r="H14" s="8">
        <v>0.61846999999999996</v>
      </c>
      <c r="I14" s="10">
        <f t="shared" si="1"/>
        <v>24.738799999999998</v>
      </c>
    </row>
    <row r="15" spans="1:9" x14ac:dyDescent="0.25">
      <c r="A15" s="9" t="s">
        <v>63</v>
      </c>
      <c r="B15" s="5" t="s">
        <v>64</v>
      </c>
      <c r="C15" s="6" t="s">
        <v>65</v>
      </c>
      <c r="D15" s="5" t="s">
        <v>66</v>
      </c>
      <c r="E15" s="7" t="s">
        <v>67</v>
      </c>
      <c r="F15" s="5">
        <v>1</v>
      </c>
      <c r="G15" s="5">
        <f t="shared" si="0"/>
        <v>10</v>
      </c>
      <c r="H15" s="8">
        <v>0.37409999999999999</v>
      </c>
      <c r="I15" s="10">
        <f t="shared" si="1"/>
        <v>3.7409999999999997</v>
      </c>
    </row>
    <row r="16" spans="1:9" x14ac:dyDescent="0.25">
      <c r="A16" s="9" t="s">
        <v>68</v>
      </c>
      <c r="B16" s="5" t="s">
        <v>69</v>
      </c>
      <c r="C16" s="6" t="s">
        <v>70</v>
      </c>
      <c r="D16" s="5" t="s">
        <v>71</v>
      </c>
      <c r="E16" s="7" t="s">
        <v>72</v>
      </c>
      <c r="F16" s="5">
        <v>4</v>
      </c>
      <c r="G16" s="5">
        <f t="shared" si="0"/>
        <v>40</v>
      </c>
      <c r="H16" s="8">
        <v>6.7600000000000004E-3</v>
      </c>
      <c r="I16" s="10">
        <f t="shared" si="1"/>
        <v>0.27040000000000003</v>
      </c>
    </row>
    <row r="17" spans="1:9" x14ac:dyDescent="0.25">
      <c r="A17" s="9" t="s">
        <v>73</v>
      </c>
      <c r="B17" s="5" t="s">
        <v>74</v>
      </c>
      <c r="C17" s="6">
        <v>603</v>
      </c>
      <c r="D17" s="5" t="s">
        <v>75</v>
      </c>
      <c r="E17" s="7" t="s">
        <v>76</v>
      </c>
      <c r="F17" s="5">
        <v>8</v>
      </c>
      <c r="G17" s="5">
        <f t="shared" si="0"/>
        <v>80</v>
      </c>
      <c r="H17" s="8">
        <v>1.08E-3</v>
      </c>
      <c r="I17" s="10">
        <f t="shared" si="1"/>
        <v>8.6400000000000005E-2</v>
      </c>
    </row>
    <row r="18" spans="1:9" x14ac:dyDescent="0.25">
      <c r="A18" s="9" t="s">
        <v>77</v>
      </c>
      <c r="B18" s="5" t="s">
        <v>78</v>
      </c>
      <c r="C18" s="6">
        <v>603</v>
      </c>
      <c r="D18" s="5" t="s">
        <v>79</v>
      </c>
      <c r="E18" s="7" t="s">
        <v>80</v>
      </c>
      <c r="F18" s="5">
        <v>4</v>
      </c>
      <c r="G18" s="5">
        <f t="shared" si="0"/>
        <v>40</v>
      </c>
      <c r="H18" s="8">
        <v>1.4300000000000001E-3</v>
      </c>
      <c r="I18" s="10">
        <f t="shared" si="1"/>
        <v>5.7200000000000001E-2</v>
      </c>
    </row>
    <row r="19" spans="1:9" x14ac:dyDescent="0.25">
      <c r="A19" s="9" t="s">
        <v>81</v>
      </c>
      <c r="B19" s="5" t="s">
        <v>82</v>
      </c>
      <c r="C19" s="6">
        <v>603</v>
      </c>
      <c r="D19" s="5" t="s">
        <v>83</v>
      </c>
      <c r="E19" s="7" t="s">
        <v>84</v>
      </c>
      <c r="F19" s="5">
        <v>6</v>
      </c>
      <c r="G19" s="5">
        <f t="shared" si="0"/>
        <v>60</v>
      </c>
      <c r="H19" s="8">
        <v>9.5E-4</v>
      </c>
      <c r="I19" s="10">
        <f t="shared" si="1"/>
        <v>5.7000000000000002E-2</v>
      </c>
    </row>
    <row r="20" spans="1:9" x14ac:dyDescent="0.25">
      <c r="A20" s="9" t="s">
        <v>85</v>
      </c>
      <c r="B20" s="5" t="s">
        <v>86</v>
      </c>
      <c r="C20" s="6">
        <v>603</v>
      </c>
      <c r="D20" s="5" t="s">
        <v>87</v>
      </c>
      <c r="E20" s="7" t="s">
        <v>88</v>
      </c>
      <c r="F20" s="5">
        <v>2</v>
      </c>
      <c r="G20" s="5">
        <f t="shared" si="0"/>
        <v>20</v>
      </c>
      <c r="H20" s="8">
        <v>1.891E-2</v>
      </c>
      <c r="I20" s="10">
        <f t="shared" si="1"/>
        <v>0.37819999999999998</v>
      </c>
    </row>
    <row r="21" spans="1:9" x14ac:dyDescent="0.25">
      <c r="A21" s="9" t="s">
        <v>89</v>
      </c>
      <c r="B21" s="5" t="s">
        <v>90</v>
      </c>
      <c r="C21" s="6">
        <v>603</v>
      </c>
      <c r="D21" s="5" t="s">
        <v>91</v>
      </c>
      <c r="E21" s="7" t="s">
        <v>92</v>
      </c>
      <c r="F21" s="5">
        <v>2</v>
      </c>
      <c r="G21" s="5">
        <f t="shared" si="0"/>
        <v>20</v>
      </c>
      <c r="H21" s="8">
        <v>1.08E-3</v>
      </c>
      <c r="I21" s="10">
        <f t="shared" si="1"/>
        <v>2.1600000000000001E-2</v>
      </c>
    </row>
    <row r="22" spans="1:9" x14ac:dyDescent="0.25">
      <c r="A22" s="9" t="s">
        <v>93</v>
      </c>
      <c r="B22" s="5" t="s">
        <v>94</v>
      </c>
      <c r="C22" s="6">
        <v>603</v>
      </c>
      <c r="D22" s="5" t="s">
        <v>95</v>
      </c>
      <c r="E22" s="7" t="s">
        <v>96</v>
      </c>
      <c r="F22" s="5">
        <v>6</v>
      </c>
      <c r="G22" s="5">
        <f t="shared" si="0"/>
        <v>60</v>
      </c>
      <c r="H22" s="8">
        <v>1.342E-2</v>
      </c>
      <c r="I22" s="10">
        <f t="shared" si="1"/>
        <v>0.80520000000000003</v>
      </c>
    </row>
    <row r="23" spans="1:9" x14ac:dyDescent="0.25">
      <c r="A23" s="9" t="s">
        <v>97</v>
      </c>
      <c r="B23" s="5" t="s">
        <v>98</v>
      </c>
      <c r="C23" s="6">
        <v>603</v>
      </c>
      <c r="D23" s="5" t="s">
        <v>99</v>
      </c>
      <c r="E23" s="7" t="s">
        <v>100</v>
      </c>
      <c r="F23" s="5">
        <v>4</v>
      </c>
      <c r="G23" s="5">
        <f t="shared" si="0"/>
        <v>40</v>
      </c>
      <c r="H23" s="8">
        <v>1.08E-3</v>
      </c>
      <c r="I23" s="10">
        <f t="shared" si="1"/>
        <v>4.3200000000000002E-2</v>
      </c>
    </row>
    <row r="24" spans="1:9" x14ac:dyDescent="0.25">
      <c r="A24" s="9" t="s">
        <v>101</v>
      </c>
      <c r="B24" s="5" t="s">
        <v>102</v>
      </c>
      <c r="C24" s="6">
        <v>603</v>
      </c>
      <c r="D24" s="5" t="s">
        <v>103</v>
      </c>
      <c r="E24" s="7" t="s">
        <v>104</v>
      </c>
      <c r="F24" s="5">
        <v>6</v>
      </c>
      <c r="G24" s="5">
        <f t="shared" si="0"/>
        <v>60</v>
      </c>
      <c r="H24" s="8">
        <v>8.0999999999999996E-4</v>
      </c>
      <c r="I24" s="10">
        <f t="shared" si="1"/>
        <v>4.8599999999999997E-2</v>
      </c>
    </row>
    <row r="25" spans="1:9" x14ac:dyDescent="0.25">
      <c r="A25" s="9" t="s">
        <v>105</v>
      </c>
      <c r="B25" s="5" t="s">
        <v>106</v>
      </c>
      <c r="C25" s="6" t="s">
        <v>107</v>
      </c>
      <c r="D25" s="5" t="s">
        <v>108</v>
      </c>
      <c r="E25" s="7" t="s">
        <v>109</v>
      </c>
      <c r="F25" s="5">
        <v>2</v>
      </c>
      <c r="G25" s="5">
        <f t="shared" si="0"/>
        <v>20</v>
      </c>
      <c r="H25" s="8">
        <v>8.2100000000000006E-2</v>
      </c>
      <c r="I25" s="10">
        <f t="shared" si="1"/>
        <v>1.6420000000000001</v>
      </c>
    </row>
    <row r="26" spans="1:9" x14ac:dyDescent="0.25">
      <c r="A26" s="9" t="s">
        <v>110</v>
      </c>
      <c r="B26" s="5" t="s">
        <v>111</v>
      </c>
      <c r="C26" s="6" t="s">
        <v>112</v>
      </c>
      <c r="D26" s="5" t="s">
        <v>113</v>
      </c>
      <c r="E26" s="7" t="s">
        <v>114</v>
      </c>
      <c r="F26" s="5">
        <v>1</v>
      </c>
      <c r="G26" s="5">
        <f t="shared" si="0"/>
        <v>10</v>
      </c>
      <c r="H26" s="8">
        <v>0.98382999999999998</v>
      </c>
      <c r="I26" s="10">
        <f t="shared" si="1"/>
        <v>9.8383000000000003</v>
      </c>
    </row>
    <row r="27" spans="1:9" ht="15.75" thickBot="1" x14ac:dyDescent="0.3">
      <c r="A27" s="11" t="s">
        <v>115</v>
      </c>
      <c r="B27" s="12" t="s">
        <v>116</v>
      </c>
      <c r="C27" s="13" t="s">
        <v>117</v>
      </c>
      <c r="D27" s="12" t="s">
        <v>118</v>
      </c>
      <c r="E27" s="14" t="s">
        <v>119</v>
      </c>
      <c r="F27" s="12">
        <v>1</v>
      </c>
      <c r="G27" s="12">
        <f t="shared" si="0"/>
        <v>10</v>
      </c>
      <c r="H27" s="15">
        <v>1.5173399999999999</v>
      </c>
      <c r="I27" s="16">
        <f t="shared" si="1"/>
        <v>15.173399999999999</v>
      </c>
    </row>
    <row r="29" spans="1:9" ht="15.75" x14ac:dyDescent="0.25">
      <c r="H29" s="1" t="s">
        <v>122</v>
      </c>
      <c r="I29" s="1">
        <v>10</v>
      </c>
    </row>
    <row r="30" spans="1:9" ht="15.75" x14ac:dyDescent="0.25">
      <c r="H30" s="1" t="s">
        <v>120</v>
      </c>
      <c r="I30" s="3">
        <f>SUM(I2:I27)/I29</f>
        <v>7.7282899999999994</v>
      </c>
    </row>
    <row r="31" spans="1:9" ht="15.75" x14ac:dyDescent="0.25">
      <c r="H31" s="1" t="s">
        <v>121</v>
      </c>
      <c r="I31" s="4">
        <f>I30*I29</f>
        <v>77.282899999999998</v>
      </c>
    </row>
  </sheetData>
  <hyperlinks>
    <hyperlink ref="E3" r:id="rId1"/>
    <hyperlink ref="E2" r:id="rId2"/>
    <hyperlink ref="E4" r:id="rId3"/>
    <hyperlink ref="E5" r:id="rId4"/>
    <hyperlink ref="E6" r:id="rId5"/>
    <hyperlink ref="E7" r:id="rId6"/>
    <hyperlink ref="E8" r:id="rId7"/>
    <hyperlink ref="E9" r:id="rId8"/>
    <hyperlink ref="E10" r:id="rId9"/>
    <hyperlink ref="E11" r:id="rId10"/>
    <hyperlink ref="E12" r:id="rId11"/>
    <hyperlink ref="E13" r:id="rId12"/>
    <hyperlink ref="E14" r:id="rId13"/>
    <hyperlink ref="E15" r:id="rId14"/>
    <hyperlink ref="E16" r:id="rId15"/>
    <hyperlink ref="E17" r:id="rId16"/>
    <hyperlink ref="E18" r:id="rId17"/>
    <hyperlink ref="E19" r:id="rId18"/>
    <hyperlink ref="E20" r:id="rId19"/>
    <hyperlink ref="E21" r:id="rId20"/>
    <hyperlink ref="E22" r:id="rId21"/>
    <hyperlink ref="E23" r:id="rId22"/>
    <hyperlink ref="E24" r:id="rId23"/>
    <hyperlink ref="E25" r:id="rId24"/>
    <hyperlink ref="E26" r:id="rId25"/>
    <hyperlink ref="E27" r:id="rId26"/>
  </hyperlinks>
  <pageMargins left="0.7" right="0.7" top="0.75" bottom="0.75" header="0.3" footer="0.3"/>
  <pageSetup paperSize="9" orientation="portrait" r:id="rId2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1</vt:i4>
      </vt:variant>
      <vt:variant>
        <vt:lpstr>Adlandırılmış Aralıklar</vt:lpstr>
      </vt:variant>
      <vt:variant>
        <vt:i4>1</vt:i4>
      </vt:variant>
    </vt:vector>
  </HeadingPairs>
  <TitlesOfParts>
    <vt:vector size="2" baseType="lpstr">
      <vt:lpstr>Sayfa1</vt:lpstr>
      <vt:lpstr>Sayfa1!NeedleStop_BOM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2025-03-24T17:06:24Z</dcterms:modified>
</cp:coreProperties>
</file>