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mower/Downloads/"/>
    </mc:Choice>
  </mc:AlternateContent>
  <xr:revisionPtr revIDLastSave="0" documentId="13_ncr:1_{E692194F-B814-4344-8B41-417AD080BBE3}" xr6:coauthVersionLast="36" xr6:coauthVersionMax="46" xr10:uidLastSave="{00000000-0000-0000-0000-000000000000}"/>
  <bookViews>
    <workbookView xWindow="0" yWindow="0" windowWidth="38400" windowHeight="21600" xr2:uid="{880ECEA2-B438-484A-9CBA-91374F2777E2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" i="1" l="1"/>
  <c r="X19" i="1"/>
  <c r="X21" i="1"/>
  <c r="X25" i="1"/>
  <c r="X26" i="1"/>
  <c r="X28" i="1"/>
  <c r="X30" i="1"/>
  <c r="X31" i="1"/>
  <c r="X33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W16" i="1"/>
  <c r="X16" i="1" s="1"/>
  <c r="W17" i="1"/>
  <c r="X17" i="1" s="1"/>
  <c r="W18" i="1"/>
  <c r="X18" i="1" s="1"/>
  <c r="W19" i="1"/>
  <c r="W20" i="1"/>
  <c r="X20" i="1" s="1"/>
  <c r="W21" i="1"/>
  <c r="W22" i="1"/>
  <c r="X22" i="1" s="1"/>
  <c r="W23" i="1"/>
  <c r="X23" i="1" s="1"/>
  <c r="W24" i="1"/>
  <c r="X24" i="1" s="1"/>
  <c r="W25" i="1"/>
  <c r="W26" i="1"/>
  <c r="W27" i="1"/>
  <c r="X27" i="1" s="1"/>
  <c r="W28" i="1"/>
  <c r="W29" i="1"/>
  <c r="X29" i="1" s="1"/>
  <c r="W30" i="1"/>
  <c r="W31" i="1"/>
  <c r="W32" i="1"/>
  <c r="X32" i="1" s="1"/>
  <c r="W33" i="1"/>
  <c r="W34" i="1"/>
  <c r="X34" i="1" s="1"/>
  <c r="W35" i="1"/>
  <c r="X35" i="1" s="1"/>
  <c r="W36" i="1"/>
  <c r="X36" i="1" s="1"/>
  <c r="W37" i="1"/>
  <c r="X37" i="1" s="1"/>
  <c r="W8" i="1"/>
  <c r="X8" i="1" s="1"/>
  <c r="B39" i="1"/>
  <c r="B38" i="1"/>
  <c r="C38" i="1" s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C39" i="1" l="1"/>
  <c r="D39" i="1" s="1"/>
  <c r="E39" i="1" s="1"/>
  <c r="F39" i="1" s="1"/>
  <c r="G39" i="1" s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8" i="1"/>
  <c r="X38" i="1" s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32850E34-A850-40C3-B425-15EE8B971E9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<sst xmlns="http://schemas.openxmlformats.org/spreadsheetml/2006/main" count="51" uniqueCount="45">
  <si>
    <t>Burndown Chart</t>
  </si>
  <si>
    <t>User Stories</t>
  </si>
  <si>
    <t>Product Backlog Items</t>
  </si>
  <si>
    <t>Feature 9</t>
  </si>
  <si>
    <t>Feature 10</t>
  </si>
  <si>
    <t>Feature 11</t>
  </si>
  <si>
    <t>Feature 12</t>
  </si>
  <si>
    <t>Feature 13</t>
  </si>
  <si>
    <t>Feature 14</t>
  </si>
  <si>
    <t>Feature 15</t>
  </si>
  <si>
    <t>Feature 16</t>
  </si>
  <si>
    <t>Feature 17</t>
  </si>
  <si>
    <t>Feature 18</t>
  </si>
  <si>
    <t>Feature 19</t>
  </si>
  <si>
    <t>Feature 20</t>
  </si>
  <si>
    <t>Feature 21</t>
  </si>
  <si>
    <t>Feature 22</t>
  </si>
  <si>
    <t>Feature 23</t>
  </si>
  <si>
    <t>Feature 24</t>
  </si>
  <si>
    <t>Feature 25</t>
  </si>
  <si>
    <t>Feature 26</t>
  </si>
  <si>
    <t>Feature 27</t>
  </si>
  <si>
    <t>Feature 28</t>
  </si>
  <si>
    <t>Feature 29</t>
  </si>
  <si>
    <t>Feature 30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</si>
  <si>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</si>
  <si>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</si>
  <si>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</si>
  <si>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</si>
  <si>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</si>
  <si>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</si>
  <si>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</si>
  <si>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</si>
  <si>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</si>
  <si>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</si>
  <si>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Blank Calendar page</t>
  </si>
  <si>
    <t xml:space="preserve">Kaitlyn </t>
  </si>
  <si>
    <t>Blank New Event Page</t>
  </si>
  <si>
    <t>Study Android Studio</t>
  </si>
  <si>
    <t>Alex</t>
  </si>
  <si>
    <t>Blank iOS Pages</t>
  </si>
  <si>
    <t>Jacob</t>
  </si>
  <si>
    <t>study Android Studio</t>
  </si>
  <si>
    <t>Seth</t>
  </si>
  <si>
    <t>Elijah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</si>
</sst>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15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15</c:v>
                </c:pt>
                <c:pt idx="1">
                  <c:v>14.25</c:v>
                </c:pt>
                <c:pt idx="2">
                  <c:v>13.5</c:v>
                </c:pt>
                <c:pt idx="3">
                  <c:v>12.75</c:v>
                </c:pt>
                <c:pt idx="4">
                  <c:v>12</c:v>
                </c:pt>
                <c:pt idx="5">
                  <c:v>11.25</c:v>
                </c:pt>
                <c:pt idx="6">
                  <c:v>10.5</c:v>
                </c:pt>
                <c:pt idx="7">
                  <c:v>9.75</c:v>
                </c:pt>
                <c:pt idx="8">
                  <c:v>9</c:v>
                </c:pt>
                <c:pt idx="9">
                  <c:v>8.25</c:v>
                </c:pt>
                <c:pt idx="10">
                  <c:v>7.5</c:v>
                </c:pt>
                <c:pt idx="11">
                  <c:v>6.75</c:v>
                </c:pt>
                <c:pt idx="12">
                  <c:v>6</c:v>
                </c:pt>
                <c:pt idx="13">
                  <c:v>5.25</c:v>
                </c:pt>
                <c:pt idx="14">
                  <c:v>4.5</c:v>
                </c:pt>
                <c:pt idx="15">
                  <c:v>3.75</c:v>
                </c:pt>
                <c:pt idx="16">
                  <c:v>3</c:v>
                </c:pt>
                <c:pt idx="17">
                  <c:v>2.25</c:v>
                </c:pt>
                <c:pt idx="18">
                  <c:v>1.5</c:v>
                </c:pt>
                <c:pt idx="19">
                  <c:v>0.75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21"/>
                <c:pt idx="0">
                  <c:v>15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2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strCache>
            </c:strRef>
          </c:cat>
          <c:val>
            <c:numRef>
              <c:f>'Current Iteration'!$B$39:$V$39</c:f>
              <c:numCache>
                <c:formatCode>General</c:formatCode>
                <c:ptCount val="21"/>
                <c:pt idx="0">
                  <c:v>15</c:v>
                </c:pt>
                <c:pt idx="1">
                  <c:v>14.25</c:v>
                </c:pt>
                <c:pt idx="2">
                  <c:v>13.5</c:v>
                </c:pt>
                <c:pt idx="3">
                  <c:v>12.75</c:v>
                </c:pt>
                <c:pt idx="4">
                  <c:v>12</c:v>
                </c:pt>
                <c:pt idx="5">
                  <c:v>11.25</c:v>
                </c:pt>
                <c:pt idx="6">
                  <c:v>10.5</c:v>
                </c:pt>
                <c:pt idx="7">
                  <c:v>9.75</c:v>
                </c:pt>
                <c:pt idx="8">
                  <c:v>9</c:v>
                </c:pt>
                <c:pt idx="9">
                  <c:v>8.25</c:v>
                </c:pt>
                <c:pt idx="10">
                  <c:v>7.5</c:v>
                </c:pt>
                <c:pt idx="11">
                  <c:v>6.75</c:v>
                </c:pt>
                <c:pt idx="12">
                  <c:v>6</c:v>
                </c:pt>
                <c:pt idx="13">
                  <c:v>5.25</c:v>
                </c:pt>
                <c:pt idx="14">
                  <c:v>4.5</c:v>
                </c:pt>
                <c:pt idx="15">
                  <c:v>3.75</c:v>
                </c:pt>
                <c:pt idx="16">
                  <c:v>3</c:v>
                </c:pt>
                <c:pt idx="17">
                  <c:v>2.25</c:v>
                </c:pt>
                <c:pt idx="18">
                  <c:v>1.5</c:v>
                </c:pt>
                <c:pt idx="19">
                  <c:v>0.75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33DE-FC74-4926-B2DF-316D2130537E}">
  <dimension ref="A1:Y40"/>
  <sheetViews>
    <sheetView tabSelected="1" zoomScale="130" zoomScaleNormal="13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A16" sqref="A16"/>
    </sheetView>
  </sheetViews>
  <sheetFormatPr baseColWidth="10" defaultColWidth="8.83203125" defaultRowHeight="15" x14ac:dyDescent="0.2"/>
  <cols>
    <col min="1" max="1" width="70.6640625" customWidth="1"/>
    <col min="2" max="2" width="15.6640625" customWidth="1"/>
    <col min="3" max="22" width="5.6640625" customWidth="1"/>
    <col min="24" max="24" width="18.1640625" customWidth="1"/>
    <col min="25" max="25" width="26.5" customWidth="1"/>
  </cols>
  <sheetData>
    <row r="1" spans="1:25" ht="21" customHeight="1" thickBot="1" x14ac:dyDescent="0.3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5" ht="20" customHeight="1" thickBot="1" x14ac:dyDescent="0.3">
      <c r="A2" s="37"/>
      <c r="B2" s="37"/>
      <c r="C2" s="40" t="s">
        <v>27</v>
      </c>
      <c r="D2" s="40"/>
      <c r="E2" s="40"/>
      <c r="F2" s="40"/>
      <c r="G2" s="33"/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5" ht="20" customHeight="1" thickBot="1" x14ac:dyDescent="0.3">
      <c r="A3" s="34"/>
      <c r="B3" s="34"/>
      <c r="C3" s="40" t="s">
        <v>28</v>
      </c>
      <c r="D3" s="40"/>
      <c r="E3" s="40"/>
      <c r="F3" s="40"/>
      <c r="G3" s="33">
        <f>B38</f>
        <v>15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5" ht="20" customHeight="1" thickBot="1" x14ac:dyDescent="0.3">
      <c r="A4" s="34"/>
      <c r="B4" s="34"/>
      <c r="C4" s="40" t="s">
        <v>29</v>
      </c>
      <c r="D4" s="40"/>
      <c r="E4" s="40"/>
      <c r="F4" s="40"/>
      <c r="G4" s="33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5" ht="97.5" customHeight="1" x14ac:dyDescent="0.25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5" ht="15" customHeight="1" x14ac:dyDescent="0.25">
      <c r="A6" s="39" t="s">
        <v>1</v>
      </c>
      <c r="B6" s="39"/>
      <c r="C6" s="38" t="s">
        <v>30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33</v>
      </c>
      <c r="X6" s="42"/>
    </row>
    <row r="7" spans="1:25" ht="45.75" customHeight="1" thickBot="1" x14ac:dyDescent="0.25">
      <c r="A7" s="1" t="s">
        <v>2</v>
      </c>
      <c r="B7" s="2" t="s">
        <v>34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31</v>
      </c>
      <c r="X7" s="9" t="s">
        <v>32</v>
      </c>
    </row>
    <row r="8" spans="1:25" ht="30" customHeight="1" thickTop="1" x14ac:dyDescent="0.25">
      <c r="A8" s="3" t="s">
        <v>35</v>
      </c>
      <c r="B8" s="18">
        <v>4</v>
      </c>
      <c r="C8" s="19"/>
      <c r="D8" s="20"/>
      <c r="E8" s="19"/>
      <c r="F8" s="20"/>
      <c r="G8" s="19"/>
      <c r="H8" s="20"/>
      <c r="I8" s="19"/>
      <c r="J8" s="20"/>
      <c r="K8" s="19"/>
      <c r="L8" s="20"/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4</v>
      </c>
      <c r="X8" s="17">
        <f>IFERROR(1-(W8/B8),"")</f>
        <v>0</v>
      </c>
      <c r="Y8" t="s">
        <v>36</v>
      </c>
    </row>
    <row r="9" spans="1:25" ht="30" customHeight="1" x14ac:dyDescent="0.25">
      <c r="A9" s="4" t="s">
        <v>37</v>
      </c>
      <c r="B9" s="21">
        <v>3</v>
      </c>
      <c r="C9" s="22"/>
      <c r="D9" s="23"/>
      <c r="E9" s="22"/>
      <c r="F9" s="23"/>
      <c r="G9" s="22"/>
      <c r="H9" s="23"/>
      <c r="I9" s="22"/>
      <c r="J9" s="23"/>
      <c r="K9" s="22"/>
      <c r="L9" s="23"/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7" si="0">B9-SUM(C9:V9)</f>
        <v>3</v>
      </c>
      <c r="X9" s="17">
        <f>IFERROR(1-(W9/B9),"")</f>
        <v>0</v>
      </c>
      <c r="Y9" t="s">
        <v>39</v>
      </c>
    </row>
    <row r="10" spans="1:25" ht="30" customHeight="1" x14ac:dyDescent="0.25">
      <c r="A10" s="4" t="s">
        <v>38</v>
      </c>
      <c r="B10" s="21">
        <v>4</v>
      </c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4</v>
      </c>
      <c r="X10" s="17">
        <f t="shared" ref="X10:X38" si="1">IFERROR(1-(W10/B10),"")</f>
        <v>0</v>
      </c>
      <c r="Y10" t="s">
        <v>39</v>
      </c>
    </row>
    <row r="11" spans="1:25" ht="30" customHeight="1" x14ac:dyDescent="0.25">
      <c r="A11" s="4" t="s">
        <v>40</v>
      </c>
      <c r="B11" s="21">
        <v>4</v>
      </c>
      <c r="C11" s="22"/>
      <c r="D11" s="23"/>
      <c r="E11" s="22"/>
      <c r="F11" s="23"/>
      <c r="G11" s="22"/>
      <c r="H11" s="23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4</v>
      </c>
      <c r="X11" s="17">
        <f t="shared" si="1"/>
        <v>0</v>
      </c>
      <c r="Y11" t="s">
        <v>41</v>
      </c>
    </row>
    <row r="12" spans="1:25" ht="30" customHeight="1" x14ac:dyDescent="0.25">
      <c r="A12" s="4" t="s">
        <v>38</v>
      </c>
      <c r="B12" s="21"/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0</v>
      </c>
      <c r="X12" s="17" t="str">
        <f t="shared" si="1"/>
        <v/>
      </c>
      <c r="Y12" t="s">
        <v>41</v>
      </c>
    </row>
    <row r="13" spans="1:25" ht="30" customHeight="1" x14ac:dyDescent="0.25">
      <c r="A13" s="4" t="s">
        <v>42</v>
      </c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 t="str">
        <f t="shared" si="1"/>
        <v/>
      </c>
      <c r="Y13" t="s">
        <v>36</v>
      </c>
    </row>
    <row r="14" spans="1:25" ht="30" customHeight="1" x14ac:dyDescent="0.25">
      <c r="A14" s="4" t="s">
        <v>42</v>
      </c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0</v>
      </c>
      <c r="X14" s="17" t="str">
        <f t="shared" si="1"/>
        <v/>
      </c>
      <c r="Y14" t="s">
        <v>43</v>
      </c>
    </row>
    <row r="15" spans="1:25" ht="30" customHeight="1" x14ac:dyDescent="0.25">
      <c r="A15" s="4" t="s">
        <v>42</v>
      </c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0</v>
      </c>
      <c r="X15" s="17" t="str">
        <f t="shared" si="1"/>
        <v/>
      </c>
      <c r="Y15" t="s">
        <v>44</v>
      </c>
    </row>
    <row r="16" spans="1:25" ht="30" customHeight="1" x14ac:dyDescent="0.25">
      <c r="A16" s="4" t="s">
        <v>3</v>
      </c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 t="str">
        <f t="shared" si="1"/>
        <v/>
      </c>
    </row>
    <row r="17" spans="1:24" ht="30" customHeight="1" x14ac:dyDescent="0.25">
      <c r="A17" s="4" t="s">
        <v>4</v>
      </c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 t="str">
        <f t="shared" si="1"/>
        <v/>
      </c>
    </row>
    <row r="18" spans="1:24" ht="30" customHeight="1" x14ac:dyDescent="0.25">
      <c r="A18" s="4" t="s">
        <v>5</v>
      </c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 t="str">
        <f t="shared" si="1"/>
        <v/>
      </c>
    </row>
    <row r="19" spans="1:24" ht="30" customHeight="1" x14ac:dyDescent="0.25">
      <c r="A19" s="4" t="s">
        <v>6</v>
      </c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25">
      <c r="A20" s="4" t="s">
        <v>7</v>
      </c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25">
      <c r="A21" s="4" t="s">
        <v>8</v>
      </c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25">
      <c r="A22" s="4" t="s">
        <v>9</v>
      </c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25">
      <c r="A23" s="4" t="s">
        <v>10</v>
      </c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25">
      <c r="A24" s="4" t="s">
        <v>11</v>
      </c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25">
      <c r="A25" s="4" t="s">
        <v>12</v>
      </c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25">
      <c r="A26" s="4" t="s">
        <v>13</v>
      </c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25">
      <c r="A27" s="4" t="s">
        <v>14</v>
      </c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25">
      <c r="A28" s="4" t="s">
        <v>15</v>
      </c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25">
      <c r="A29" s="4" t="s">
        <v>16</v>
      </c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25">
      <c r="A30" s="4" t="s">
        <v>17</v>
      </c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25">
      <c r="A31" s="4" t="s">
        <v>18</v>
      </c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25">
      <c r="A32" s="4" t="s">
        <v>19</v>
      </c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25">
      <c r="A33" s="4" t="s">
        <v>20</v>
      </c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25">
      <c r="A34" s="4" t="s">
        <v>21</v>
      </c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25">
      <c r="A35" s="4" t="s">
        <v>22</v>
      </c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x14ac:dyDescent="0.25">
      <c r="A36" s="4" t="s">
        <v>23</v>
      </c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2"/>
      <c r="N36" s="23"/>
      <c r="O36" s="22"/>
      <c r="P36" s="23"/>
      <c r="Q36" s="22"/>
      <c r="R36" s="23"/>
      <c r="S36" s="22"/>
      <c r="T36" s="23"/>
      <c r="U36" s="22"/>
      <c r="V36" s="23"/>
      <c r="W36" s="28">
        <f t="shared" si="0"/>
        <v>0</v>
      </c>
      <c r="X36" s="17" t="str">
        <f t="shared" si="1"/>
        <v/>
      </c>
    </row>
    <row r="37" spans="1:24" ht="30" customHeight="1" thickBot="1" x14ac:dyDescent="0.3">
      <c r="A37" s="5" t="s">
        <v>24</v>
      </c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5"/>
      <c r="N37" s="26"/>
      <c r="O37" s="25"/>
      <c r="P37" s="26"/>
      <c r="Q37" s="25"/>
      <c r="R37" s="26"/>
      <c r="S37" s="25"/>
      <c r="T37" s="26"/>
      <c r="U37" s="25"/>
      <c r="V37" s="26"/>
      <c r="W37" s="29">
        <f t="shared" si="0"/>
        <v>0</v>
      </c>
      <c r="X37" s="36" t="str">
        <f t="shared" si="1"/>
        <v/>
      </c>
    </row>
    <row r="38" spans="1:24" ht="18" x14ac:dyDescent="0.25">
      <c r="A38" s="7" t="s">
        <v>25</v>
      </c>
      <c r="B38" s="10">
        <f>SUM(B8:B37)</f>
        <v>15</v>
      </c>
      <c r="C38" s="11" t="e">
        <f>IFERROR(IF(B38-SUM(C8:C37)=B38,NA(),B38-SUM(C8:C37)),NA())</f>
        <v>#N/A</v>
      </c>
      <c r="D38" s="11" t="e">
        <f t="shared" ref="D38:V38" si="2">IFERROR(IF(C38-SUM(D8:D37)=C38,NA(),C38-SUM(D8:D37)),NA())</f>
        <v>#N/A</v>
      </c>
      <c r="E38" s="11" t="e">
        <f t="shared" si="2"/>
        <v>#N/A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11" t="e">
        <f t="shared" si="2"/>
        <v>#N/A</v>
      </c>
      <c r="N38" s="11" t="e">
        <f t="shared" si="2"/>
        <v>#N/A</v>
      </c>
      <c r="O38" s="11" t="e">
        <f t="shared" si="2"/>
        <v>#N/A</v>
      </c>
      <c r="P38" s="11" t="e">
        <f t="shared" si="2"/>
        <v>#N/A</v>
      </c>
      <c r="Q38" s="11" t="e">
        <f t="shared" si="2"/>
        <v>#N/A</v>
      </c>
      <c r="R38" s="11" t="e">
        <f t="shared" si="2"/>
        <v>#N/A</v>
      </c>
      <c r="S38" s="11" t="e">
        <f t="shared" si="2"/>
        <v>#N/A</v>
      </c>
      <c r="T38" s="11" t="e">
        <f t="shared" si="2"/>
        <v>#N/A</v>
      </c>
      <c r="U38" s="11" t="e">
        <f t="shared" si="2"/>
        <v>#N/A</v>
      </c>
      <c r="V38" s="11" t="e">
        <f t="shared" si="2"/>
        <v>#N/A</v>
      </c>
      <c r="W38" s="35">
        <f>SUM(W8:W37)</f>
        <v>15</v>
      </c>
      <c r="X38" s="30">
        <f t="shared" si="1"/>
        <v>0</v>
      </c>
    </row>
    <row r="39" spans="1:24" ht="18" thickBot="1" x14ac:dyDescent="0.3">
      <c r="A39" s="8" t="s">
        <v>26</v>
      </c>
      <c r="B39" s="12">
        <f>SUM(B8:B37)</f>
        <v>15</v>
      </c>
      <c r="C39" s="13">
        <f>IFERROR((IF(B39-($B$38/$G$4) &lt; 0,"-", B39-($B$38/$G$4))),IFERROR(B39-($B$38/20),"-"))</f>
        <v>14.25</v>
      </c>
      <c r="D39" s="13">
        <f t="shared" ref="D39:V39" si="3">IFERROR((IF(C39-($B$38/$G$4) &lt; 0,"-", C39-($B$38/$G$4))),IFERROR(C39-($B$38/20),"-"))</f>
        <v>13.5</v>
      </c>
      <c r="E39" s="13">
        <f t="shared" si="3"/>
        <v>12.75</v>
      </c>
      <c r="F39" s="13">
        <f t="shared" si="3"/>
        <v>12</v>
      </c>
      <c r="G39" s="13">
        <f t="shared" si="3"/>
        <v>11.25</v>
      </c>
      <c r="H39" s="13">
        <f t="shared" si="3"/>
        <v>10.5</v>
      </c>
      <c r="I39" s="13">
        <f t="shared" si="3"/>
        <v>9.75</v>
      </c>
      <c r="J39" s="13">
        <f t="shared" si="3"/>
        <v>9</v>
      </c>
      <c r="K39" s="13">
        <f t="shared" si="3"/>
        <v>8.25</v>
      </c>
      <c r="L39" s="13">
        <f t="shared" si="3"/>
        <v>7.5</v>
      </c>
      <c r="M39" s="13">
        <f t="shared" si="3"/>
        <v>6.75</v>
      </c>
      <c r="N39" s="13">
        <f t="shared" si="3"/>
        <v>6</v>
      </c>
      <c r="O39" s="13">
        <f t="shared" si="3"/>
        <v>5.25</v>
      </c>
      <c r="P39" s="13">
        <f t="shared" si="3"/>
        <v>4.5</v>
      </c>
      <c r="Q39" s="13">
        <f t="shared" si="3"/>
        <v>3.75</v>
      </c>
      <c r="R39" s="13">
        <f t="shared" si="3"/>
        <v>3</v>
      </c>
      <c r="S39" s="13">
        <f t="shared" si="3"/>
        <v>2.25</v>
      </c>
      <c r="T39" s="13">
        <f t="shared" si="3"/>
        <v>1.5</v>
      </c>
      <c r="U39" s="13">
        <f t="shared" si="3"/>
        <v>0.75</v>
      </c>
      <c r="V39" s="13">
        <f t="shared" si="3"/>
        <v>0</v>
      </c>
      <c r="W39" s="31"/>
      <c r="X39" s="32"/>
    </row>
    <row r="40" spans="1:24" ht="16" thickTop="1" x14ac:dyDescent="0.2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A0E3D-6CA6-4BD2-BA12-8B619DAD9288}">
  <dimension ref="A1"/>
  <sheetViews>
    <sheetView workbookViewId="0">
      <selection activeCell="T37" sqref="T37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Microsoft Office User</cp:lastModifiedBy>
  <dcterms:created xsi:type="dcterms:W3CDTF">2019-01-22T01:21:48Z</dcterms:created>
  <dcterms:modified xsi:type="dcterms:W3CDTF">2024-01-16T17:53:11Z</dcterms:modified>
</cp:coreProperties>
</file>