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space\G-Army\G-Army\FieldingSchedule\Files\"/>
    </mc:Choice>
  </mc:AlternateContent>
  <bookViews>
    <workbookView xWindow="240" yWindow="45" windowWidth="20115" windowHeight="7995"/>
  </bookViews>
  <sheets>
    <sheet name="Middle A Schedule" sheetId="1" r:id="rId1"/>
  </sheets>
  <externalReferences>
    <externalReference r:id="rId2"/>
  </externalReferences>
  <definedNames>
    <definedName name="_xlnm._FilterDatabase" localSheetId="0" hidden="1">'Middle A Schedule'!$A$2:$R$351</definedName>
    <definedName name="Holidays">'[1]Best Case Schedule'!$X$2:$X$73</definedName>
  </definedNames>
  <calcPr calcId="152511"/>
</workbook>
</file>

<file path=xl/calcChain.xml><?xml version="1.0" encoding="utf-8"?>
<calcChain xmlns="http://schemas.openxmlformats.org/spreadsheetml/2006/main">
  <c r="M75" i="1" l="1"/>
  <c r="N75" i="1"/>
  <c r="O75" i="1"/>
  <c r="P75" i="1"/>
  <c r="Q75" i="1"/>
  <c r="R75" i="1"/>
  <c r="M74" i="1"/>
  <c r="N74" i="1"/>
  <c r="O74" i="1"/>
  <c r="P74" i="1"/>
  <c r="Q74" i="1"/>
  <c r="R74" i="1"/>
  <c r="M76" i="1"/>
  <c r="N76" i="1"/>
  <c r="O76" i="1"/>
  <c r="P76" i="1"/>
  <c r="Q76" i="1"/>
  <c r="R76" i="1"/>
  <c r="M77" i="1"/>
  <c r="N77" i="1"/>
  <c r="O77" i="1"/>
  <c r="P77" i="1"/>
  <c r="Q77" i="1"/>
  <c r="R77" i="1"/>
  <c r="M78" i="1"/>
  <c r="N78" i="1"/>
  <c r="O78" i="1"/>
  <c r="P78" i="1"/>
  <c r="Q78" i="1"/>
  <c r="R78" i="1"/>
  <c r="M79" i="1"/>
  <c r="N79" i="1"/>
  <c r="O79" i="1"/>
  <c r="P79" i="1"/>
  <c r="Q79" i="1"/>
  <c r="R79" i="1"/>
  <c r="M65" i="1"/>
  <c r="N65" i="1"/>
  <c r="O65" i="1"/>
  <c r="P65" i="1"/>
  <c r="Q65" i="1"/>
  <c r="R65" i="1"/>
  <c r="M66" i="1"/>
  <c r="N66" i="1"/>
  <c r="O66" i="1"/>
  <c r="P66" i="1"/>
  <c r="Q66" i="1"/>
  <c r="R66" i="1"/>
  <c r="M67" i="1"/>
  <c r="N67" i="1"/>
  <c r="O67" i="1"/>
  <c r="P67" i="1"/>
  <c r="Q67" i="1"/>
  <c r="R67" i="1"/>
  <c r="M68" i="1"/>
  <c r="N68" i="1"/>
  <c r="O68" i="1"/>
  <c r="P68" i="1"/>
  <c r="Q68" i="1"/>
  <c r="R68" i="1"/>
  <c r="M324" i="1"/>
  <c r="N324" i="1"/>
  <c r="O324" i="1"/>
  <c r="P324" i="1"/>
  <c r="Q324" i="1"/>
  <c r="R324" i="1"/>
  <c r="M160" i="1"/>
  <c r="M48" i="1"/>
  <c r="N48" i="1"/>
  <c r="O48" i="1"/>
  <c r="P48" i="1"/>
  <c r="Q48" i="1"/>
  <c r="R48" i="1"/>
  <c r="M26" i="1"/>
  <c r="N26" i="1"/>
  <c r="O26" i="1"/>
  <c r="P26" i="1"/>
  <c r="Q26" i="1"/>
  <c r="R26" i="1"/>
  <c r="R186" i="1"/>
  <c r="Q186" i="1"/>
  <c r="P186" i="1"/>
  <c r="O186" i="1"/>
  <c r="N186" i="1"/>
  <c r="M186" i="1"/>
  <c r="R351" i="1"/>
  <c r="Q351" i="1"/>
  <c r="P351" i="1"/>
  <c r="O351" i="1"/>
  <c r="N351" i="1"/>
  <c r="M351" i="1"/>
  <c r="R350" i="1"/>
  <c r="Q350" i="1"/>
  <c r="P350" i="1"/>
  <c r="O350" i="1"/>
  <c r="N350" i="1"/>
  <c r="M350" i="1"/>
  <c r="R349" i="1"/>
  <c r="Q349" i="1"/>
  <c r="P349" i="1"/>
  <c r="O349" i="1"/>
  <c r="N349" i="1"/>
  <c r="M349" i="1"/>
  <c r="R348" i="1"/>
  <c r="Q348" i="1"/>
  <c r="P348" i="1"/>
  <c r="O348" i="1"/>
  <c r="N348" i="1"/>
  <c r="M348" i="1"/>
  <c r="R347" i="1"/>
  <c r="Q347" i="1"/>
  <c r="P347" i="1"/>
  <c r="O347" i="1"/>
  <c r="N347" i="1"/>
  <c r="M347" i="1"/>
  <c r="R346" i="1"/>
  <c r="Q346" i="1"/>
  <c r="P346" i="1"/>
  <c r="O346" i="1"/>
  <c r="N346" i="1"/>
  <c r="M346" i="1"/>
  <c r="R345" i="1"/>
  <c r="Q345" i="1"/>
  <c r="P345" i="1"/>
  <c r="O345" i="1"/>
  <c r="N345" i="1"/>
  <c r="M345" i="1"/>
  <c r="R344" i="1"/>
  <c r="Q344" i="1"/>
  <c r="P344" i="1"/>
  <c r="O344" i="1"/>
  <c r="N344" i="1"/>
  <c r="M344" i="1"/>
  <c r="R343" i="1"/>
  <c r="Q343" i="1"/>
  <c r="P343" i="1"/>
  <c r="O343" i="1"/>
  <c r="N343" i="1"/>
  <c r="M343" i="1"/>
  <c r="R342" i="1"/>
  <c r="Q342" i="1"/>
  <c r="P342" i="1"/>
  <c r="O342" i="1"/>
  <c r="N342" i="1"/>
  <c r="M342" i="1"/>
  <c r="R341" i="1"/>
  <c r="Q341" i="1"/>
  <c r="P341" i="1"/>
  <c r="O341" i="1"/>
  <c r="N341" i="1"/>
  <c r="M341" i="1"/>
  <c r="R340" i="1"/>
  <c r="Q340" i="1"/>
  <c r="P340" i="1"/>
  <c r="O340" i="1"/>
  <c r="N340" i="1"/>
  <c r="M340" i="1"/>
  <c r="R339" i="1"/>
  <c r="Q339" i="1"/>
  <c r="P339" i="1"/>
  <c r="O339" i="1"/>
  <c r="N339" i="1"/>
  <c r="M339" i="1"/>
  <c r="R338" i="1"/>
  <c r="Q338" i="1"/>
  <c r="P338" i="1"/>
  <c r="O338" i="1"/>
  <c r="N338" i="1"/>
  <c r="M338" i="1"/>
  <c r="R337" i="1"/>
  <c r="Q337" i="1"/>
  <c r="P337" i="1"/>
  <c r="O337" i="1"/>
  <c r="N337" i="1"/>
  <c r="M337" i="1"/>
  <c r="R336" i="1"/>
  <c r="Q336" i="1"/>
  <c r="P336" i="1"/>
  <c r="O336" i="1"/>
  <c r="N336" i="1"/>
  <c r="M336" i="1"/>
  <c r="R335" i="1"/>
  <c r="Q335" i="1"/>
  <c r="P335" i="1"/>
  <c r="O335" i="1"/>
  <c r="N335" i="1"/>
  <c r="M335" i="1"/>
  <c r="R334" i="1"/>
  <c r="Q334" i="1"/>
  <c r="P334" i="1"/>
  <c r="O334" i="1"/>
  <c r="N334" i="1"/>
  <c r="M334" i="1"/>
  <c r="R333" i="1"/>
  <c r="Q333" i="1"/>
  <c r="P333" i="1"/>
  <c r="O333" i="1"/>
  <c r="N333" i="1"/>
  <c r="M333" i="1"/>
  <c r="R331" i="1"/>
  <c r="Q331" i="1"/>
  <c r="P331" i="1"/>
  <c r="O331" i="1"/>
  <c r="N331" i="1"/>
  <c r="M331" i="1"/>
  <c r="R330" i="1"/>
  <c r="Q330" i="1"/>
  <c r="P330" i="1"/>
  <c r="O330" i="1"/>
  <c r="N330" i="1"/>
  <c r="M330" i="1"/>
  <c r="R329" i="1"/>
  <c r="Q329" i="1"/>
  <c r="P329" i="1"/>
  <c r="O329" i="1"/>
  <c r="N329" i="1"/>
  <c r="M329" i="1"/>
  <c r="R328" i="1"/>
  <c r="Q328" i="1"/>
  <c r="P328" i="1"/>
  <c r="O328" i="1"/>
  <c r="N328" i="1"/>
  <c r="M328" i="1"/>
  <c r="R327" i="1"/>
  <c r="Q327" i="1"/>
  <c r="P327" i="1"/>
  <c r="O327" i="1"/>
  <c r="N327" i="1"/>
  <c r="M327" i="1"/>
  <c r="R326" i="1"/>
  <c r="Q326" i="1"/>
  <c r="P326" i="1"/>
  <c r="O326" i="1"/>
  <c r="N326" i="1"/>
  <c r="M326" i="1"/>
  <c r="R325" i="1"/>
  <c r="Q325" i="1"/>
  <c r="P325" i="1"/>
  <c r="O325" i="1"/>
  <c r="N325" i="1"/>
  <c r="M325" i="1"/>
  <c r="R323" i="1"/>
  <c r="Q323" i="1"/>
  <c r="P323" i="1"/>
  <c r="O323" i="1"/>
  <c r="N323" i="1"/>
  <c r="M323" i="1"/>
  <c r="R322" i="1"/>
  <c r="Q322" i="1"/>
  <c r="P322" i="1"/>
  <c r="O322" i="1"/>
  <c r="N322" i="1"/>
  <c r="M322" i="1"/>
  <c r="R321" i="1"/>
  <c r="Q321" i="1"/>
  <c r="P321" i="1"/>
  <c r="O321" i="1"/>
  <c r="N321" i="1"/>
  <c r="M321" i="1"/>
  <c r="R320" i="1"/>
  <c r="Q320" i="1"/>
  <c r="P320" i="1"/>
  <c r="O320" i="1"/>
  <c r="N320" i="1"/>
  <c r="M320" i="1"/>
  <c r="R319" i="1"/>
  <c r="Q319" i="1"/>
  <c r="P319" i="1"/>
  <c r="O319" i="1"/>
  <c r="N319" i="1"/>
  <c r="M319" i="1"/>
  <c r="R318" i="1"/>
  <c r="Q318" i="1"/>
  <c r="P318" i="1"/>
  <c r="O318" i="1"/>
  <c r="N318" i="1"/>
  <c r="M318" i="1"/>
  <c r="R317" i="1"/>
  <c r="Q317" i="1"/>
  <c r="P317" i="1"/>
  <c r="O317" i="1"/>
  <c r="N317" i="1"/>
  <c r="M317" i="1"/>
  <c r="R332" i="1"/>
  <c r="Q332" i="1"/>
  <c r="P332" i="1"/>
  <c r="O332" i="1"/>
  <c r="N332" i="1"/>
  <c r="M332" i="1"/>
  <c r="R316" i="1"/>
  <c r="Q316" i="1"/>
  <c r="P316" i="1"/>
  <c r="O316" i="1"/>
  <c r="N316" i="1"/>
  <c r="M316" i="1"/>
  <c r="R315" i="1"/>
  <c r="Q315" i="1"/>
  <c r="P315" i="1"/>
  <c r="O315" i="1"/>
  <c r="N315" i="1"/>
  <c r="M315" i="1"/>
  <c r="R314" i="1"/>
  <c r="Q314" i="1"/>
  <c r="P314" i="1"/>
  <c r="O314" i="1"/>
  <c r="N314" i="1"/>
  <c r="M314" i="1"/>
  <c r="R313" i="1"/>
  <c r="Q313" i="1"/>
  <c r="P313" i="1"/>
  <c r="O313" i="1"/>
  <c r="N313" i="1"/>
  <c r="M313" i="1"/>
  <c r="R312" i="1"/>
  <c r="Q312" i="1"/>
  <c r="P312" i="1"/>
  <c r="O312" i="1"/>
  <c r="N312" i="1"/>
  <c r="M312" i="1"/>
  <c r="R311" i="1"/>
  <c r="Q311" i="1"/>
  <c r="P311" i="1"/>
  <c r="O311" i="1"/>
  <c r="N311" i="1"/>
  <c r="M311" i="1"/>
  <c r="R310" i="1"/>
  <c r="Q310" i="1"/>
  <c r="P310" i="1"/>
  <c r="O310" i="1"/>
  <c r="N310" i="1"/>
  <c r="M310" i="1"/>
  <c r="R309" i="1"/>
  <c r="Q309" i="1"/>
  <c r="P309" i="1"/>
  <c r="O309" i="1"/>
  <c r="N309" i="1"/>
  <c r="M309" i="1"/>
  <c r="R308" i="1"/>
  <c r="Q308" i="1"/>
  <c r="P308" i="1"/>
  <c r="O308" i="1"/>
  <c r="N308" i="1"/>
  <c r="M308" i="1"/>
  <c r="R307" i="1"/>
  <c r="Q307" i="1"/>
  <c r="P307" i="1"/>
  <c r="O307" i="1"/>
  <c r="N307" i="1"/>
  <c r="M307" i="1"/>
  <c r="R306" i="1"/>
  <c r="Q306" i="1"/>
  <c r="P306" i="1"/>
  <c r="O306" i="1"/>
  <c r="N306" i="1"/>
  <c r="M306" i="1"/>
  <c r="R305" i="1"/>
  <c r="Q305" i="1"/>
  <c r="P305" i="1"/>
  <c r="O305" i="1"/>
  <c r="N305" i="1"/>
  <c r="M305" i="1"/>
  <c r="R304" i="1"/>
  <c r="Q304" i="1"/>
  <c r="P304" i="1"/>
  <c r="O304" i="1"/>
  <c r="N304" i="1"/>
  <c r="M304" i="1"/>
  <c r="R303" i="1"/>
  <c r="Q303" i="1"/>
  <c r="P303" i="1"/>
  <c r="O303" i="1"/>
  <c r="N303" i="1"/>
  <c r="M303" i="1"/>
  <c r="R302" i="1"/>
  <c r="Q302" i="1"/>
  <c r="P302" i="1"/>
  <c r="O302" i="1"/>
  <c r="N302" i="1"/>
  <c r="M302" i="1"/>
  <c r="R301" i="1"/>
  <c r="Q301" i="1"/>
  <c r="P301" i="1"/>
  <c r="O301" i="1"/>
  <c r="N301" i="1"/>
  <c r="M301" i="1"/>
  <c r="R300" i="1"/>
  <c r="Q300" i="1"/>
  <c r="P300" i="1"/>
  <c r="O300" i="1"/>
  <c r="N300" i="1"/>
  <c r="M300" i="1"/>
  <c r="R299" i="1"/>
  <c r="Q299" i="1"/>
  <c r="P299" i="1"/>
  <c r="O299" i="1"/>
  <c r="N299" i="1"/>
  <c r="M299" i="1"/>
  <c r="R298" i="1"/>
  <c r="Q298" i="1"/>
  <c r="P298" i="1"/>
  <c r="O298" i="1"/>
  <c r="N298" i="1"/>
  <c r="M298" i="1"/>
  <c r="R297" i="1"/>
  <c r="Q297" i="1"/>
  <c r="P297" i="1"/>
  <c r="O297" i="1"/>
  <c r="N297" i="1"/>
  <c r="M297" i="1"/>
  <c r="R296" i="1"/>
  <c r="Q296" i="1"/>
  <c r="P296" i="1"/>
  <c r="O296" i="1"/>
  <c r="N296" i="1"/>
  <c r="M296" i="1"/>
  <c r="R295" i="1"/>
  <c r="Q295" i="1"/>
  <c r="P295" i="1"/>
  <c r="O295" i="1"/>
  <c r="N295" i="1"/>
  <c r="M295" i="1"/>
  <c r="R294" i="1"/>
  <c r="Q294" i="1"/>
  <c r="P294" i="1"/>
  <c r="O294" i="1"/>
  <c r="N294" i="1"/>
  <c r="M294" i="1"/>
  <c r="R293" i="1"/>
  <c r="Q293" i="1"/>
  <c r="P293" i="1"/>
  <c r="O293" i="1"/>
  <c r="N293" i="1"/>
  <c r="M293" i="1"/>
  <c r="R292" i="1"/>
  <c r="Q292" i="1"/>
  <c r="P292" i="1"/>
  <c r="O292" i="1"/>
  <c r="N292" i="1"/>
  <c r="M292" i="1"/>
  <c r="R291" i="1"/>
  <c r="Q291" i="1"/>
  <c r="P291" i="1"/>
  <c r="O291" i="1"/>
  <c r="N291" i="1"/>
  <c r="M291" i="1"/>
  <c r="R290" i="1"/>
  <c r="Q290" i="1"/>
  <c r="P290" i="1"/>
  <c r="O290" i="1"/>
  <c r="N290" i="1"/>
  <c r="M290" i="1"/>
  <c r="R289" i="1"/>
  <c r="Q289" i="1"/>
  <c r="P289" i="1"/>
  <c r="O289" i="1"/>
  <c r="N289" i="1"/>
  <c r="M289" i="1"/>
  <c r="R288" i="1"/>
  <c r="Q288" i="1"/>
  <c r="P288" i="1"/>
  <c r="O288" i="1"/>
  <c r="N288" i="1"/>
  <c r="M288" i="1"/>
  <c r="R287" i="1"/>
  <c r="Q287" i="1"/>
  <c r="P287" i="1"/>
  <c r="O287" i="1"/>
  <c r="N287" i="1"/>
  <c r="M287" i="1"/>
  <c r="R286" i="1"/>
  <c r="Q286" i="1"/>
  <c r="P286" i="1"/>
  <c r="O286" i="1"/>
  <c r="N286" i="1"/>
  <c r="M286" i="1"/>
  <c r="R285" i="1"/>
  <c r="Q285" i="1"/>
  <c r="P285" i="1"/>
  <c r="O285" i="1"/>
  <c r="N285" i="1"/>
  <c r="M285" i="1"/>
  <c r="R284" i="1"/>
  <c r="Q284" i="1"/>
  <c r="P284" i="1"/>
  <c r="O284" i="1"/>
  <c r="N284" i="1"/>
  <c r="M284" i="1"/>
  <c r="R283" i="1"/>
  <c r="Q283" i="1"/>
  <c r="P283" i="1"/>
  <c r="O283" i="1"/>
  <c r="N283" i="1"/>
  <c r="M283" i="1"/>
  <c r="R282" i="1"/>
  <c r="Q282" i="1"/>
  <c r="P282" i="1"/>
  <c r="O282" i="1"/>
  <c r="N282" i="1"/>
  <c r="M282" i="1"/>
  <c r="R281" i="1"/>
  <c r="Q281" i="1"/>
  <c r="P281" i="1"/>
  <c r="O281" i="1"/>
  <c r="N281" i="1"/>
  <c r="M281" i="1"/>
  <c r="R280" i="1"/>
  <c r="Q280" i="1"/>
  <c r="P280" i="1"/>
  <c r="O280" i="1"/>
  <c r="N280" i="1"/>
  <c r="M280" i="1"/>
  <c r="R279" i="1"/>
  <c r="Q279" i="1"/>
  <c r="P279" i="1"/>
  <c r="O279" i="1"/>
  <c r="N279" i="1"/>
  <c r="M279" i="1"/>
  <c r="R278" i="1"/>
  <c r="Q278" i="1"/>
  <c r="P278" i="1"/>
  <c r="O278" i="1"/>
  <c r="N278" i="1"/>
  <c r="M278" i="1"/>
  <c r="R277" i="1"/>
  <c r="Q277" i="1"/>
  <c r="P277" i="1"/>
  <c r="O277" i="1"/>
  <c r="N277" i="1"/>
  <c r="M277" i="1"/>
  <c r="R276" i="1"/>
  <c r="Q276" i="1"/>
  <c r="P276" i="1"/>
  <c r="O276" i="1"/>
  <c r="N276" i="1"/>
  <c r="M276" i="1"/>
  <c r="R275" i="1"/>
  <c r="Q275" i="1"/>
  <c r="P275" i="1"/>
  <c r="O275" i="1"/>
  <c r="N275" i="1"/>
  <c r="M275" i="1"/>
  <c r="R274" i="1"/>
  <c r="Q274" i="1"/>
  <c r="P274" i="1"/>
  <c r="O274" i="1"/>
  <c r="N274" i="1"/>
  <c r="M274" i="1"/>
  <c r="R273" i="1"/>
  <c r="Q273" i="1"/>
  <c r="P273" i="1"/>
  <c r="O273" i="1"/>
  <c r="N273" i="1"/>
  <c r="M273" i="1"/>
  <c r="R272" i="1"/>
  <c r="Q272" i="1"/>
  <c r="P272" i="1"/>
  <c r="O272" i="1"/>
  <c r="N272" i="1"/>
  <c r="M272" i="1"/>
  <c r="R271" i="1"/>
  <c r="Q271" i="1"/>
  <c r="P271" i="1"/>
  <c r="O271" i="1"/>
  <c r="N271" i="1"/>
  <c r="M271" i="1"/>
  <c r="R270" i="1"/>
  <c r="Q270" i="1"/>
  <c r="P270" i="1"/>
  <c r="O270" i="1"/>
  <c r="N270" i="1"/>
  <c r="M270" i="1"/>
  <c r="R269" i="1"/>
  <c r="Q269" i="1"/>
  <c r="P269" i="1"/>
  <c r="O269" i="1"/>
  <c r="N269" i="1"/>
  <c r="M269" i="1"/>
  <c r="R268" i="1"/>
  <c r="Q268" i="1"/>
  <c r="P268" i="1"/>
  <c r="O268" i="1"/>
  <c r="N268" i="1"/>
  <c r="M268" i="1"/>
  <c r="R267" i="1"/>
  <c r="Q267" i="1"/>
  <c r="P267" i="1"/>
  <c r="O267" i="1"/>
  <c r="N267" i="1"/>
  <c r="M267" i="1"/>
  <c r="R266" i="1"/>
  <c r="Q266" i="1"/>
  <c r="P266" i="1"/>
  <c r="O266" i="1"/>
  <c r="N266" i="1"/>
  <c r="M266" i="1"/>
  <c r="R265" i="1"/>
  <c r="Q265" i="1"/>
  <c r="P265" i="1"/>
  <c r="O265" i="1"/>
  <c r="N265" i="1"/>
  <c r="M265" i="1"/>
  <c r="R264" i="1"/>
  <c r="Q264" i="1"/>
  <c r="P264" i="1"/>
  <c r="O264" i="1"/>
  <c r="N264" i="1"/>
  <c r="M264" i="1"/>
  <c r="R263" i="1"/>
  <c r="Q263" i="1"/>
  <c r="P263" i="1"/>
  <c r="O263" i="1"/>
  <c r="N263" i="1"/>
  <c r="M263" i="1"/>
  <c r="R262" i="1"/>
  <c r="Q262" i="1"/>
  <c r="P262" i="1"/>
  <c r="O262" i="1"/>
  <c r="N262" i="1"/>
  <c r="M262" i="1"/>
  <c r="R261" i="1"/>
  <c r="Q261" i="1"/>
  <c r="P261" i="1"/>
  <c r="O261" i="1"/>
  <c r="N261" i="1"/>
  <c r="M261" i="1"/>
  <c r="R260" i="1"/>
  <c r="Q260" i="1"/>
  <c r="P260" i="1"/>
  <c r="O260" i="1"/>
  <c r="N260" i="1"/>
  <c r="M260" i="1"/>
  <c r="R259" i="1"/>
  <c r="Q259" i="1"/>
  <c r="P259" i="1"/>
  <c r="O259" i="1"/>
  <c r="N259" i="1"/>
  <c r="M259" i="1"/>
  <c r="R258" i="1"/>
  <c r="Q258" i="1"/>
  <c r="P258" i="1"/>
  <c r="O258" i="1"/>
  <c r="N258" i="1"/>
  <c r="M258" i="1"/>
  <c r="R257" i="1"/>
  <c r="Q257" i="1"/>
  <c r="P257" i="1"/>
  <c r="O257" i="1"/>
  <c r="N257" i="1"/>
  <c r="M257" i="1"/>
  <c r="R256" i="1"/>
  <c r="Q256" i="1"/>
  <c r="P256" i="1"/>
  <c r="O256" i="1"/>
  <c r="N256" i="1"/>
  <c r="M256" i="1"/>
  <c r="R255" i="1"/>
  <c r="Q255" i="1"/>
  <c r="P255" i="1"/>
  <c r="O255" i="1"/>
  <c r="N255" i="1"/>
  <c r="M255" i="1"/>
  <c r="R254" i="1"/>
  <c r="Q254" i="1"/>
  <c r="P254" i="1"/>
  <c r="O254" i="1"/>
  <c r="N254" i="1"/>
  <c r="M254" i="1"/>
  <c r="R253" i="1"/>
  <c r="Q253" i="1"/>
  <c r="P253" i="1"/>
  <c r="O253" i="1"/>
  <c r="N253" i="1"/>
  <c r="M253" i="1"/>
  <c r="R252" i="1"/>
  <c r="Q252" i="1"/>
  <c r="P252" i="1"/>
  <c r="O252" i="1"/>
  <c r="N252" i="1"/>
  <c r="M252" i="1"/>
  <c r="R251" i="1"/>
  <c r="Q251" i="1"/>
  <c r="P251" i="1"/>
  <c r="O251" i="1"/>
  <c r="N251" i="1"/>
  <c r="M251" i="1"/>
  <c r="R250" i="1"/>
  <c r="Q250" i="1"/>
  <c r="P250" i="1"/>
  <c r="O250" i="1"/>
  <c r="N250" i="1"/>
  <c r="M250" i="1"/>
  <c r="R249" i="1"/>
  <c r="Q249" i="1"/>
  <c r="P249" i="1"/>
  <c r="O249" i="1"/>
  <c r="N249" i="1"/>
  <c r="M249" i="1"/>
  <c r="R248" i="1"/>
  <c r="Q248" i="1"/>
  <c r="P248" i="1"/>
  <c r="O248" i="1"/>
  <c r="N248" i="1"/>
  <c r="M248" i="1"/>
  <c r="R247" i="1"/>
  <c r="Q247" i="1"/>
  <c r="P247" i="1"/>
  <c r="O247" i="1"/>
  <c r="N247" i="1"/>
  <c r="M247" i="1"/>
  <c r="R246" i="1"/>
  <c r="Q246" i="1"/>
  <c r="P246" i="1"/>
  <c r="O246" i="1"/>
  <c r="N246" i="1"/>
  <c r="M246" i="1"/>
  <c r="R245" i="1"/>
  <c r="Q245" i="1"/>
  <c r="P245" i="1"/>
  <c r="O245" i="1"/>
  <c r="N245" i="1"/>
  <c r="M245" i="1"/>
  <c r="R244" i="1"/>
  <c r="Q244" i="1"/>
  <c r="P244" i="1"/>
  <c r="O244" i="1"/>
  <c r="N244" i="1"/>
  <c r="M244" i="1"/>
  <c r="R243" i="1"/>
  <c r="Q243" i="1"/>
  <c r="P243" i="1"/>
  <c r="O243" i="1"/>
  <c r="N243" i="1"/>
  <c r="M243" i="1"/>
  <c r="R242" i="1"/>
  <c r="Q242" i="1"/>
  <c r="P242" i="1"/>
  <c r="O242" i="1"/>
  <c r="N242" i="1"/>
  <c r="M242" i="1"/>
  <c r="R241" i="1"/>
  <c r="Q241" i="1"/>
  <c r="P241" i="1"/>
  <c r="O241" i="1"/>
  <c r="N241" i="1"/>
  <c r="M241" i="1"/>
  <c r="R240" i="1"/>
  <c r="Q240" i="1"/>
  <c r="P240" i="1"/>
  <c r="O240" i="1"/>
  <c r="N240" i="1"/>
  <c r="M240" i="1"/>
  <c r="R239" i="1"/>
  <c r="Q239" i="1"/>
  <c r="P239" i="1"/>
  <c r="O239" i="1"/>
  <c r="N239" i="1"/>
  <c r="M239" i="1"/>
  <c r="R238" i="1"/>
  <c r="Q238" i="1"/>
  <c r="P238" i="1"/>
  <c r="O238" i="1"/>
  <c r="N238" i="1"/>
  <c r="M238" i="1"/>
  <c r="R237" i="1"/>
  <c r="Q237" i="1"/>
  <c r="P237" i="1"/>
  <c r="O237" i="1"/>
  <c r="N237" i="1"/>
  <c r="M237" i="1"/>
  <c r="R236" i="1"/>
  <c r="Q236" i="1"/>
  <c r="P236" i="1"/>
  <c r="O236" i="1"/>
  <c r="N236" i="1"/>
  <c r="M236" i="1"/>
  <c r="R235" i="1"/>
  <c r="Q235" i="1"/>
  <c r="P235" i="1"/>
  <c r="O235" i="1"/>
  <c r="N235" i="1"/>
  <c r="M235" i="1"/>
  <c r="R234" i="1"/>
  <c r="Q234" i="1"/>
  <c r="P234" i="1"/>
  <c r="O234" i="1"/>
  <c r="N234" i="1"/>
  <c r="M234" i="1"/>
  <c r="R233" i="1"/>
  <c r="Q233" i="1"/>
  <c r="P233" i="1"/>
  <c r="O233" i="1"/>
  <c r="N233" i="1"/>
  <c r="M233" i="1"/>
  <c r="R232" i="1"/>
  <c r="Q232" i="1"/>
  <c r="P232" i="1"/>
  <c r="O232" i="1"/>
  <c r="N232" i="1"/>
  <c r="M232" i="1"/>
  <c r="R231" i="1"/>
  <c r="Q231" i="1"/>
  <c r="P231" i="1"/>
  <c r="O231" i="1"/>
  <c r="N231" i="1"/>
  <c r="M231" i="1"/>
  <c r="R230" i="1"/>
  <c r="Q230" i="1"/>
  <c r="P230" i="1"/>
  <c r="O230" i="1"/>
  <c r="N230" i="1"/>
  <c r="M230" i="1"/>
  <c r="R229" i="1"/>
  <c r="Q229" i="1"/>
  <c r="P229" i="1"/>
  <c r="O229" i="1"/>
  <c r="N229" i="1"/>
  <c r="M229" i="1"/>
  <c r="R228" i="1"/>
  <c r="Q228" i="1"/>
  <c r="P228" i="1"/>
  <c r="O228" i="1"/>
  <c r="N228" i="1"/>
  <c r="M228" i="1"/>
  <c r="R227" i="1"/>
  <c r="Q227" i="1"/>
  <c r="P227" i="1"/>
  <c r="O227" i="1"/>
  <c r="N227" i="1"/>
  <c r="M227" i="1"/>
  <c r="R226" i="1"/>
  <c r="Q226" i="1"/>
  <c r="P226" i="1"/>
  <c r="O226" i="1"/>
  <c r="N226" i="1"/>
  <c r="M226" i="1"/>
  <c r="R225" i="1"/>
  <c r="Q225" i="1"/>
  <c r="P225" i="1"/>
  <c r="O225" i="1"/>
  <c r="N225" i="1"/>
  <c r="M225" i="1"/>
  <c r="R224" i="1"/>
  <c r="Q224" i="1"/>
  <c r="P224" i="1"/>
  <c r="O224" i="1"/>
  <c r="N224" i="1"/>
  <c r="M224" i="1"/>
  <c r="R223" i="1"/>
  <c r="Q223" i="1"/>
  <c r="P223" i="1"/>
  <c r="O223" i="1"/>
  <c r="N223" i="1"/>
  <c r="M223" i="1"/>
  <c r="R222" i="1"/>
  <c r="Q222" i="1"/>
  <c r="P222" i="1"/>
  <c r="O222" i="1"/>
  <c r="N222" i="1"/>
  <c r="M222" i="1"/>
  <c r="R221" i="1"/>
  <c r="Q221" i="1"/>
  <c r="P221" i="1"/>
  <c r="O221" i="1"/>
  <c r="N221" i="1"/>
  <c r="M221" i="1"/>
  <c r="R220" i="1"/>
  <c r="Q220" i="1"/>
  <c r="P220" i="1"/>
  <c r="O220" i="1"/>
  <c r="N220" i="1"/>
  <c r="M220" i="1"/>
  <c r="R219" i="1"/>
  <c r="Q219" i="1"/>
  <c r="P219" i="1"/>
  <c r="O219" i="1"/>
  <c r="N219" i="1"/>
  <c r="M219" i="1"/>
  <c r="R218" i="1"/>
  <c r="Q218" i="1"/>
  <c r="P218" i="1"/>
  <c r="O218" i="1"/>
  <c r="N218" i="1"/>
  <c r="M218" i="1"/>
  <c r="R217" i="1"/>
  <c r="Q217" i="1"/>
  <c r="P217" i="1"/>
  <c r="O217" i="1"/>
  <c r="N217" i="1"/>
  <c r="M217" i="1"/>
  <c r="R216" i="1"/>
  <c r="Q216" i="1"/>
  <c r="P216" i="1"/>
  <c r="O216" i="1"/>
  <c r="N216" i="1"/>
  <c r="M216" i="1"/>
  <c r="R215" i="1"/>
  <c r="Q215" i="1"/>
  <c r="P215" i="1"/>
  <c r="O215" i="1"/>
  <c r="N215" i="1"/>
  <c r="M215" i="1"/>
  <c r="R214" i="1"/>
  <c r="Q214" i="1"/>
  <c r="P214" i="1"/>
  <c r="O214" i="1"/>
  <c r="N214" i="1"/>
  <c r="M214" i="1"/>
  <c r="R213" i="1"/>
  <c r="Q213" i="1"/>
  <c r="P213" i="1"/>
  <c r="O213" i="1"/>
  <c r="N213" i="1"/>
  <c r="M213" i="1"/>
  <c r="R212" i="1"/>
  <c r="Q212" i="1"/>
  <c r="P212" i="1"/>
  <c r="O212" i="1"/>
  <c r="N212" i="1"/>
  <c r="M212" i="1"/>
  <c r="R211" i="1"/>
  <c r="Q211" i="1"/>
  <c r="P211" i="1"/>
  <c r="O211" i="1"/>
  <c r="N211" i="1"/>
  <c r="M211" i="1"/>
  <c r="R210" i="1"/>
  <c r="Q210" i="1"/>
  <c r="P210" i="1"/>
  <c r="O210" i="1"/>
  <c r="N210" i="1"/>
  <c r="M210" i="1"/>
  <c r="R209" i="1"/>
  <c r="Q209" i="1"/>
  <c r="P209" i="1"/>
  <c r="O209" i="1"/>
  <c r="N209" i="1"/>
  <c r="M209" i="1"/>
  <c r="R208" i="1"/>
  <c r="Q208" i="1"/>
  <c r="P208" i="1"/>
  <c r="O208" i="1"/>
  <c r="N208" i="1"/>
  <c r="M208" i="1"/>
  <c r="R207" i="1"/>
  <c r="Q207" i="1"/>
  <c r="P207" i="1"/>
  <c r="O207" i="1"/>
  <c r="N207" i="1"/>
  <c r="M207" i="1"/>
  <c r="R206" i="1"/>
  <c r="Q206" i="1"/>
  <c r="P206" i="1"/>
  <c r="O206" i="1"/>
  <c r="N206" i="1"/>
  <c r="M206" i="1"/>
  <c r="R205" i="1"/>
  <c r="Q205" i="1"/>
  <c r="P205" i="1"/>
  <c r="O205" i="1"/>
  <c r="N205" i="1"/>
  <c r="M205" i="1"/>
  <c r="R204" i="1"/>
  <c r="Q204" i="1"/>
  <c r="P204" i="1"/>
  <c r="O204" i="1"/>
  <c r="N204" i="1"/>
  <c r="M204" i="1"/>
  <c r="R203" i="1"/>
  <c r="Q203" i="1"/>
  <c r="P203" i="1"/>
  <c r="O203" i="1"/>
  <c r="N203" i="1"/>
  <c r="M203" i="1"/>
  <c r="R202" i="1"/>
  <c r="Q202" i="1"/>
  <c r="P202" i="1"/>
  <c r="O202" i="1"/>
  <c r="N202" i="1"/>
  <c r="M202" i="1"/>
  <c r="R201" i="1"/>
  <c r="Q201" i="1"/>
  <c r="P201" i="1"/>
  <c r="O201" i="1"/>
  <c r="N201" i="1"/>
  <c r="M201" i="1"/>
  <c r="R200" i="1"/>
  <c r="Q200" i="1"/>
  <c r="P200" i="1"/>
  <c r="O200" i="1"/>
  <c r="N200" i="1"/>
  <c r="M200" i="1"/>
  <c r="R199" i="1"/>
  <c r="Q199" i="1"/>
  <c r="P199" i="1"/>
  <c r="O199" i="1"/>
  <c r="N199" i="1"/>
  <c r="M199" i="1"/>
  <c r="R198" i="1"/>
  <c r="Q198" i="1"/>
  <c r="P198" i="1"/>
  <c r="O198" i="1"/>
  <c r="N198" i="1"/>
  <c r="M198" i="1"/>
  <c r="R197" i="1"/>
  <c r="Q197" i="1"/>
  <c r="P197" i="1"/>
  <c r="O197" i="1"/>
  <c r="N197" i="1"/>
  <c r="M197" i="1"/>
  <c r="R196" i="1"/>
  <c r="Q196" i="1"/>
  <c r="P196" i="1"/>
  <c r="O196" i="1"/>
  <c r="N196" i="1"/>
  <c r="M196" i="1"/>
  <c r="R195" i="1"/>
  <c r="Q195" i="1"/>
  <c r="P195" i="1"/>
  <c r="O195" i="1"/>
  <c r="N195" i="1"/>
  <c r="M195" i="1"/>
  <c r="R194" i="1"/>
  <c r="Q194" i="1"/>
  <c r="P194" i="1"/>
  <c r="O194" i="1"/>
  <c r="N194" i="1"/>
  <c r="M194" i="1"/>
  <c r="R193" i="1"/>
  <c r="Q193" i="1"/>
  <c r="P193" i="1"/>
  <c r="O193" i="1"/>
  <c r="N193" i="1"/>
  <c r="M193" i="1"/>
  <c r="R192" i="1"/>
  <c r="Q192" i="1"/>
  <c r="P192" i="1"/>
  <c r="O192" i="1"/>
  <c r="N192" i="1"/>
  <c r="M192" i="1"/>
  <c r="R191" i="1"/>
  <c r="Q191" i="1"/>
  <c r="P191" i="1"/>
  <c r="O191" i="1"/>
  <c r="N191" i="1"/>
  <c r="M191" i="1"/>
  <c r="R190" i="1"/>
  <c r="Q190" i="1"/>
  <c r="P190" i="1"/>
  <c r="O190" i="1"/>
  <c r="N190" i="1"/>
  <c r="M190" i="1"/>
  <c r="R189" i="1"/>
  <c r="Q189" i="1"/>
  <c r="P189" i="1"/>
  <c r="O189" i="1"/>
  <c r="N189" i="1"/>
  <c r="M189" i="1"/>
  <c r="R188" i="1"/>
  <c r="Q188" i="1"/>
  <c r="P188" i="1"/>
  <c r="O188" i="1"/>
  <c r="N188" i="1"/>
  <c r="M188" i="1"/>
  <c r="R187" i="1"/>
  <c r="Q187" i="1"/>
  <c r="P187" i="1"/>
  <c r="O187" i="1"/>
  <c r="N187" i="1"/>
  <c r="M187" i="1"/>
  <c r="R185" i="1"/>
  <c r="Q185" i="1"/>
  <c r="P185" i="1"/>
  <c r="O185" i="1"/>
  <c r="N185" i="1"/>
  <c r="M185" i="1"/>
  <c r="R184" i="1"/>
  <c r="Q184" i="1"/>
  <c r="P184" i="1"/>
  <c r="O184" i="1"/>
  <c r="N184" i="1"/>
  <c r="M184" i="1"/>
  <c r="R183" i="1"/>
  <c r="Q183" i="1"/>
  <c r="P183" i="1"/>
  <c r="O183" i="1"/>
  <c r="N183" i="1"/>
  <c r="M183" i="1"/>
  <c r="R182" i="1"/>
  <c r="Q182" i="1"/>
  <c r="P182" i="1"/>
  <c r="O182" i="1"/>
  <c r="N182" i="1"/>
  <c r="M182" i="1"/>
  <c r="R181" i="1"/>
  <c r="Q181" i="1"/>
  <c r="P181" i="1"/>
  <c r="O181" i="1"/>
  <c r="N181" i="1"/>
  <c r="M181" i="1"/>
  <c r="R180" i="1"/>
  <c r="Q180" i="1"/>
  <c r="P180" i="1"/>
  <c r="O180" i="1"/>
  <c r="N180" i="1"/>
  <c r="M180" i="1"/>
  <c r="R179" i="1"/>
  <c r="Q179" i="1"/>
  <c r="P179" i="1"/>
  <c r="O179" i="1"/>
  <c r="N179" i="1"/>
  <c r="M179" i="1"/>
  <c r="R178" i="1"/>
  <c r="Q178" i="1"/>
  <c r="P178" i="1"/>
  <c r="O178" i="1"/>
  <c r="N178" i="1"/>
  <c r="M178" i="1"/>
  <c r="R177" i="1"/>
  <c r="Q177" i="1"/>
  <c r="P177" i="1"/>
  <c r="O177" i="1"/>
  <c r="N177" i="1"/>
  <c r="M177" i="1"/>
  <c r="R176" i="1"/>
  <c r="Q176" i="1"/>
  <c r="P176" i="1"/>
  <c r="O176" i="1"/>
  <c r="N176" i="1"/>
  <c r="M176" i="1"/>
  <c r="R175" i="1"/>
  <c r="Q175" i="1"/>
  <c r="P175" i="1"/>
  <c r="O175" i="1"/>
  <c r="N175" i="1"/>
  <c r="M175" i="1"/>
  <c r="R174" i="1"/>
  <c r="Q174" i="1"/>
  <c r="P174" i="1"/>
  <c r="O174" i="1"/>
  <c r="N174" i="1"/>
  <c r="M174" i="1"/>
  <c r="R173" i="1"/>
  <c r="Q173" i="1"/>
  <c r="P173" i="1"/>
  <c r="O173" i="1"/>
  <c r="N173" i="1"/>
  <c r="M173" i="1"/>
  <c r="R172" i="1"/>
  <c r="Q172" i="1"/>
  <c r="P172" i="1"/>
  <c r="O172" i="1"/>
  <c r="N172" i="1"/>
  <c r="M172" i="1"/>
  <c r="R171" i="1"/>
  <c r="Q171" i="1"/>
  <c r="P171" i="1"/>
  <c r="O171" i="1"/>
  <c r="N171" i="1"/>
  <c r="M171" i="1"/>
  <c r="R170" i="1"/>
  <c r="Q170" i="1"/>
  <c r="P170" i="1"/>
  <c r="O170" i="1"/>
  <c r="N170" i="1"/>
  <c r="M170" i="1"/>
  <c r="R169" i="1"/>
  <c r="Q169" i="1"/>
  <c r="P169" i="1"/>
  <c r="O169" i="1"/>
  <c r="N169" i="1"/>
  <c r="M169" i="1"/>
  <c r="R168" i="1"/>
  <c r="Q168" i="1"/>
  <c r="P168" i="1"/>
  <c r="O168" i="1"/>
  <c r="N168" i="1"/>
  <c r="M168" i="1"/>
  <c r="R167" i="1"/>
  <c r="Q167" i="1"/>
  <c r="P167" i="1"/>
  <c r="O167" i="1"/>
  <c r="N167" i="1"/>
  <c r="M167" i="1"/>
  <c r="R166" i="1"/>
  <c r="Q166" i="1"/>
  <c r="P166" i="1"/>
  <c r="O166" i="1"/>
  <c r="N166" i="1"/>
  <c r="M166" i="1"/>
  <c r="R159" i="1"/>
  <c r="Q159" i="1"/>
  <c r="P159" i="1"/>
  <c r="O159" i="1"/>
  <c r="N159" i="1"/>
  <c r="M159" i="1"/>
  <c r="R158" i="1"/>
  <c r="Q158" i="1"/>
  <c r="P158" i="1"/>
  <c r="O158" i="1"/>
  <c r="N158" i="1"/>
  <c r="M158" i="1"/>
  <c r="R157" i="1"/>
  <c r="Q157" i="1"/>
  <c r="P157" i="1"/>
  <c r="O157" i="1"/>
  <c r="N157" i="1"/>
  <c r="M157" i="1"/>
  <c r="R156" i="1"/>
  <c r="Q156" i="1"/>
  <c r="P156" i="1"/>
  <c r="O156" i="1"/>
  <c r="N156" i="1"/>
  <c r="M156" i="1"/>
  <c r="R155" i="1"/>
  <c r="Q155" i="1"/>
  <c r="P155" i="1"/>
  <c r="O155" i="1"/>
  <c r="N155" i="1"/>
  <c r="M155" i="1"/>
  <c r="R154" i="1"/>
  <c r="Q154" i="1"/>
  <c r="P154" i="1"/>
  <c r="O154" i="1"/>
  <c r="N154" i="1"/>
  <c r="M154" i="1"/>
  <c r="R153" i="1"/>
  <c r="Q153" i="1"/>
  <c r="P153" i="1"/>
  <c r="O153" i="1"/>
  <c r="N153" i="1"/>
  <c r="M153" i="1"/>
  <c r="R50" i="1"/>
  <c r="Q50" i="1"/>
  <c r="P50" i="1"/>
  <c r="O50" i="1"/>
  <c r="N50" i="1"/>
  <c r="M50" i="1"/>
  <c r="R49" i="1"/>
  <c r="Q49" i="1"/>
  <c r="P49" i="1"/>
  <c r="O49" i="1"/>
  <c r="N49" i="1"/>
  <c r="M49" i="1"/>
  <c r="R147" i="1"/>
  <c r="Q147" i="1"/>
  <c r="P147" i="1"/>
  <c r="O147" i="1"/>
  <c r="N147" i="1"/>
  <c r="M147" i="1"/>
  <c r="R146" i="1"/>
  <c r="Q146" i="1"/>
  <c r="P146" i="1"/>
  <c r="O146" i="1"/>
  <c r="N146" i="1"/>
  <c r="M146" i="1"/>
  <c r="R145" i="1"/>
  <c r="Q145" i="1"/>
  <c r="P145" i="1"/>
  <c r="O145" i="1"/>
  <c r="N145" i="1"/>
  <c r="M145" i="1"/>
  <c r="R144" i="1"/>
  <c r="Q144" i="1"/>
  <c r="P144" i="1"/>
  <c r="O144" i="1"/>
  <c r="N144" i="1"/>
  <c r="M144" i="1"/>
  <c r="R143" i="1"/>
  <c r="Q143" i="1"/>
  <c r="P143" i="1"/>
  <c r="O143" i="1"/>
  <c r="N143" i="1"/>
  <c r="M143" i="1"/>
  <c r="R142" i="1"/>
  <c r="Q142" i="1"/>
  <c r="P142" i="1"/>
  <c r="O142" i="1"/>
  <c r="N142" i="1"/>
  <c r="M142" i="1"/>
  <c r="R141" i="1"/>
  <c r="Q141" i="1"/>
  <c r="P141" i="1"/>
  <c r="O141" i="1"/>
  <c r="N141" i="1"/>
  <c r="M141" i="1"/>
  <c r="R140" i="1"/>
  <c r="Q140" i="1"/>
  <c r="P140" i="1"/>
  <c r="O140" i="1"/>
  <c r="N140" i="1"/>
  <c r="M140" i="1"/>
  <c r="R139" i="1"/>
  <c r="Q139" i="1"/>
  <c r="P139" i="1"/>
  <c r="O139" i="1"/>
  <c r="N139" i="1"/>
  <c r="M139" i="1"/>
  <c r="R138" i="1"/>
  <c r="Q138" i="1"/>
  <c r="P138" i="1"/>
  <c r="O138" i="1"/>
  <c r="N138" i="1"/>
  <c r="M138" i="1"/>
  <c r="R137" i="1"/>
  <c r="Q137" i="1"/>
  <c r="P137" i="1"/>
  <c r="O137" i="1"/>
  <c r="N137" i="1"/>
  <c r="M137" i="1"/>
  <c r="R136" i="1"/>
  <c r="Q136" i="1"/>
  <c r="P136" i="1"/>
  <c r="O136" i="1"/>
  <c r="N136" i="1"/>
  <c r="M136" i="1"/>
  <c r="R135" i="1"/>
  <c r="Q135" i="1"/>
  <c r="P135" i="1"/>
  <c r="O135" i="1"/>
  <c r="N135" i="1"/>
  <c r="M135" i="1"/>
  <c r="R134" i="1"/>
  <c r="Q134" i="1"/>
  <c r="P134" i="1"/>
  <c r="O134" i="1"/>
  <c r="N134" i="1"/>
  <c r="M134" i="1"/>
  <c r="R165" i="1"/>
  <c r="Q165" i="1"/>
  <c r="P165" i="1"/>
  <c r="O165" i="1"/>
  <c r="N165" i="1"/>
  <c r="M165" i="1"/>
  <c r="R164" i="1"/>
  <c r="Q164" i="1"/>
  <c r="P164" i="1"/>
  <c r="O164" i="1"/>
  <c r="N164" i="1"/>
  <c r="M164" i="1"/>
  <c r="R163" i="1"/>
  <c r="Q163" i="1"/>
  <c r="P163" i="1"/>
  <c r="O163" i="1"/>
  <c r="N163" i="1"/>
  <c r="M163" i="1"/>
  <c r="R162" i="1"/>
  <c r="Q162" i="1"/>
  <c r="P162" i="1"/>
  <c r="O162" i="1"/>
  <c r="N162" i="1"/>
  <c r="M162" i="1"/>
  <c r="R161" i="1"/>
  <c r="Q161" i="1"/>
  <c r="P161" i="1"/>
  <c r="O161" i="1"/>
  <c r="N161" i="1"/>
  <c r="M161" i="1"/>
  <c r="R133" i="1"/>
  <c r="Q133" i="1"/>
  <c r="P133" i="1"/>
  <c r="O133" i="1"/>
  <c r="N133" i="1"/>
  <c r="M133" i="1"/>
  <c r="R132" i="1"/>
  <c r="Q132" i="1"/>
  <c r="P132" i="1"/>
  <c r="O132" i="1"/>
  <c r="N132" i="1"/>
  <c r="M132" i="1"/>
  <c r="R131" i="1"/>
  <c r="Q131" i="1"/>
  <c r="P131" i="1"/>
  <c r="O131" i="1"/>
  <c r="N131" i="1"/>
  <c r="M131" i="1"/>
  <c r="R130" i="1"/>
  <c r="Q130" i="1"/>
  <c r="P130" i="1"/>
  <c r="O130" i="1"/>
  <c r="N130" i="1"/>
  <c r="M130" i="1"/>
  <c r="R129" i="1"/>
  <c r="Q129" i="1"/>
  <c r="P129" i="1"/>
  <c r="O129" i="1"/>
  <c r="N129" i="1"/>
  <c r="M129" i="1"/>
  <c r="R128" i="1"/>
  <c r="Q128" i="1"/>
  <c r="P128" i="1"/>
  <c r="O128" i="1"/>
  <c r="N128" i="1"/>
  <c r="M128" i="1"/>
  <c r="R127" i="1"/>
  <c r="Q127" i="1"/>
  <c r="P127" i="1"/>
  <c r="O127" i="1"/>
  <c r="N127" i="1"/>
  <c r="M127" i="1"/>
  <c r="R126" i="1"/>
  <c r="Q126" i="1"/>
  <c r="P126" i="1"/>
  <c r="O126" i="1"/>
  <c r="N126" i="1"/>
  <c r="M126" i="1"/>
  <c r="R125" i="1"/>
  <c r="Q125" i="1"/>
  <c r="P125" i="1"/>
  <c r="O125" i="1"/>
  <c r="N125" i="1"/>
  <c r="M125" i="1"/>
  <c r="R124" i="1"/>
  <c r="Q124" i="1"/>
  <c r="P124" i="1"/>
  <c r="O124" i="1"/>
  <c r="N124" i="1"/>
  <c r="M124" i="1"/>
  <c r="R123" i="1"/>
  <c r="Q123" i="1"/>
  <c r="P123" i="1"/>
  <c r="O123" i="1"/>
  <c r="N123" i="1"/>
  <c r="M123" i="1"/>
  <c r="R112" i="1"/>
  <c r="Q112" i="1"/>
  <c r="P112" i="1"/>
  <c r="O112" i="1"/>
  <c r="N112" i="1"/>
  <c r="M112" i="1"/>
  <c r="R111" i="1"/>
  <c r="Q111" i="1"/>
  <c r="P111" i="1"/>
  <c r="O111" i="1"/>
  <c r="N111" i="1"/>
  <c r="M111" i="1"/>
  <c r="R110" i="1"/>
  <c r="Q110" i="1"/>
  <c r="P110" i="1"/>
  <c r="O110" i="1"/>
  <c r="N110" i="1"/>
  <c r="M110" i="1"/>
  <c r="R109" i="1"/>
  <c r="Q109" i="1"/>
  <c r="P109" i="1"/>
  <c r="O109" i="1"/>
  <c r="N109" i="1"/>
  <c r="M109" i="1"/>
  <c r="R108" i="1"/>
  <c r="Q108" i="1"/>
  <c r="P108" i="1"/>
  <c r="O108" i="1"/>
  <c r="N108" i="1"/>
  <c r="M108" i="1"/>
  <c r="R107" i="1"/>
  <c r="Q107" i="1"/>
  <c r="P107" i="1"/>
  <c r="O107" i="1"/>
  <c r="N107" i="1"/>
  <c r="M107" i="1"/>
  <c r="R106" i="1"/>
  <c r="Q106" i="1"/>
  <c r="P106" i="1"/>
  <c r="O106" i="1"/>
  <c r="N106" i="1"/>
  <c r="M106" i="1"/>
  <c r="R21" i="1"/>
  <c r="Q21" i="1"/>
  <c r="P21" i="1"/>
  <c r="O21" i="1"/>
  <c r="N21" i="1"/>
  <c r="M21" i="1"/>
  <c r="R28" i="1"/>
  <c r="Q28" i="1"/>
  <c r="P28" i="1"/>
  <c r="O28" i="1"/>
  <c r="N28" i="1"/>
  <c r="M28" i="1"/>
  <c r="R101" i="1"/>
  <c r="Q101" i="1"/>
  <c r="P101" i="1"/>
  <c r="O101" i="1"/>
  <c r="N101" i="1"/>
  <c r="M101" i="1"/>
  <c r="R100" i="1"/>
  <c r="Q100" i="1"/>
  <c r="P100" i="1"/>
  <c r="O100" i="1"/>
  <c r="N100" i="1"/>
  <c r="M100" i="1"/>
  <c r="R99" i="1"/>
  <c r="Q99" i="1"/>
  <c r="P99" i="1"/>
  <c r="O99" i="1"/>
  <c r="N99" i="1"/>
  <c r="M99" i="1"/>
  <c r="R105" i="1"/>
  <c r="Q105" i="1"/>
  <c r="P105" i="1"/>
  <c r="O105" i="1"/>
  <c r="N105" i="1"/>
  <c r="M105" i="1"/>
  <c r="R104" i="1"/>
  <c r="Q104" i="1"/>
  <c r="P104" i="1"/>
  <c r="O104" i="1"/>
  <c r="N104" i="1"/>
  <c r="M104" i="1"/>
  <c r="R103" i="1"/>
  <c r="Q103" i="1"/>
  <c r="P103" i="1"/>
  <c r="O103" i="1"/>
  <c r="N103" i="1"/>
  <c r="M103" i="1"/>
  <c r="R102" i="1"/>
  <c r="Q102" i="1"/>
  <c r="P102" i="1"/>
  <c r="O102" i="1"/>
  <c r="N102" i="1"/>
  <c r="M102" i="1"/>
  <c r="R98" i="1"/>
  <c r="Q98" i="1"/>
  <c r="P98" i="1"/>
  <c r="O98" i="1"/>
  <c r="N98" i="1"/>
  <c r="M98" i="1"/>
  <c r="R97" i="1"/>
  <c r="Q97" i="1"/>
  <c r="P97" i="1"/>
  <c r="O97" i="1"/>
  <c r="N97" i="1"/>
  <c r="M97" i="1"/>
  <c r="R96" i="1"/>
  <c r="Q96" i="1"/>
  <c r="P96" i="1"/>
  <c r="O96" i="1"/>
  <c r="N96" i="1"/>
  <c r="M96" i="1"/>
  <c r="R95" i="1"/>
  <c r="Q95" i="1"/>
  <c r="P95" i="1"/>
  <c r="O95" i="1"/>
  <c r="N95" i="1"/>
  <c r="M95" i="1"/>
  <c r="R94" i="1"/>
  <c r="Q94" i="1"/>
  <c r="P94" i="1"/>
  <c r="O94" i="1"/>
  <c r="N94" i="1"/>
  <c r="M94" i="1"/>
  <c r="R93" i="1"/>
  <c r="Q93" i="1"/>
  <c r="P93" i="1"/>
  <c r="O93" i="1"/>
  <c r="N93" i="1"/>
  <c r="M93" i="1"/>
  <c r="R81" i="1"/>
  <c r="Q81" i="1"/>
  <c r="P81" i="1"/>
  <c r="O81" i="1"/>
  <c r="N81" i="1"/>
  <c r="M81" i="1"/>
  <c r="R80" i="1"/>
  <c r="Q80" i="1"/>
  <c r="P80" i="1"/>
  <c r="O80" i="1"/>
  <c r="N80" i="1"/>
  <c r="M80" i="1"/>
  <c r="R92" i="1"/>
  <c r="Q92" i="1"/>
  <c r="P92" i="1"/>
  <c r="O92" i="1"/>
  <c r="N92" i="1"/>
  <c r="M92" i="1"/>
  <c r="R91" i="1"/>
  <c r="Q91" i="1"/>
  <c r="P91" i="1"/>
  <c r="O91" i="1"/>
  <c r="N91" i="1"/>
  <c r="M91" i="1"/>
  <c r="R90" i="1"/>
  <c r="Q90" i="1"/>
  <c r="P90" i="1"/>
  <c r="O90" i="1"/>
  <c r="N90" i="1"/>
  <c r="M90" i="1"/>
  <c r="R89" i="1"/>
  <c r="Q89" i="1"/>
  <c r="P89" i="1"/>
  <c r="O89" i="1"/>
  <c r="N89" i="1"/>
  <c r="M89" i="1"/>
  <c r="R88" i="1"/>
  <c r="Q88" i="1"/>
  <c r="P88" i="1"/>
  <c r="O88" i="1"/>
  <c r="N88" i="1"/>
  <c r="M88" i="1"/>
  <c r="R87" i="1"/>
  <c r="Q87" i="1"/>
  <c r="P87" i="1"/>
  <c r="O87" i="1"/>
  <c r="N87" i="1"/>
  <c r="M87" i="1"/>
  <c r="R86" i="1"/>
  <c r="Q86" i="1"/>
  <c r="P86" i="1"/>
  <c r="O86" i="1"/>
  <c r="N86" i="1"/>
  <c r="M86" i="1"/>
  <c r="R85" i="1"/>
  <c r="Q85" i="1"/>
  <c r="P85" i="1"/>
  <c r="O85" i="1"/>
  <c r="N85" i="1"/>
  <c r="M85" i="1"/>
  <c r="R84" i="1"/>
  <c r="Q84" i="1"/>
  <c r="P84" i="1"/>
  <c r="O84" i="1"/>
  <c r="N84" i="1"/>
  <c r="M84" i="1"/>
  <c r="R83" i="1"/>
  <c r="Q83" i="1"/>
  <c r="P83" i="1"/>
  <c r="O83" i="1"/>
  <c r="N83" i="1"/>
  <c r="M83" i="1"/>
  <c r="R82" i="1"/>
  <c r="Q82" i="1"/>
  <c r="P82" i="1"/>
  <c r="O82" i="1"/>
  <c r="N82" i="1"/>
  <c r="M82" i="1"/>
  <c r="R122" i="1"/>
  <c r="Q122" i="1"/>
  <c r="P122" i="1"/>
  <c r="O122" i="1"/>
  <c r="N122" i="1"/>
  <c r="M122" i="1"/>
  <c r="R121" i="1"/>
  <c r="Q121" i="1"/>
  <c r="P121" i="1"/>
  <c r="O121" i="1"/>
  <c r="N121" i="1"/>
  <c r="M121" i="1"/>
  <c r="R120" i="1"/>
  <c r="Q120" i="1"/>
  <c r="P120" i="1"/>
  <c r="O120" i="1"/>
  <c r="N120" i="1"/>
  <c r="M120" i="1"/>
  <c r="R119" i="1"/>
  <c r="Q119" i="1"/>
  <c r="P119" i="1"/>
  <c r="O119" i="1"/>
  <c r="N119" i="1"/>
  <c r="M119" i="1"/>
  <c r="R118" i="1"/>
  <c r="Q118" i="1"/>
  <c r="P118" i="1"/>
  <c r="O118" i="1"/>
  <c r="N118" i="1"/>
  <c r="M118" i="1"/>
  <c r="R117" i="1"/>
  <c r="Q117" i="1"/>
  <c r="P117" i="1"/>
  <c r="O117" i="1"/>
  <c r="N117" i="1"/>
  <c r="M117" i="1"/>
  <c r="R116" i="1"/>
  <c r="Q116" i="1"/>
  <c r="P116" i="1"/>
  <c r="O116" i="1"/>
  <c r="N116" i="1"/>
  <c r="M116" i="1"/>
  <c r="R115" i="1"/>
  <c r="Q115" i="1"/>
  <c r="P115" i="1"/>
  <c r="O115" i="1"/>
  <c r="N115" i="1"/>
  <c r="M115" i="1"/>
  <c r="R114" i="1"/>
  <c r="Q114" i="1"/>
  <c r="P114" i="1"/>
  <c r="O114" i="1"/>
  <c r="N114" i="1"/>
  <c r="M114" i="1"/>
  <c r="R113" i="1"/>
  <c r="Q113" i="1"/>
  <c r="P113" i="1"/>
  <c r="O113" i="1"/>
  <c r="N113" i="1"/>
  <c r="M113" i="1"/>
  <c r="R73" i="1"/>
  <c r="Q73" i="1"/>
  <c r="P73" i="1"/>
  <c r="O73" i="1"/>
  <c r="N73" i="1"/>
  <c r="M73" i="1"/>
  <c r="R72" i="1"/>
  <c r="Q72" i="1"/>
  <c r="P72" i="1"/>
  <c r="O72" i="1"/>
  <c r="N72" i="1"/>
  <c r="M72" i="1"/>
  <c r="R71" i="1"/>
  <c r="Q71" i="1"/>
  <c r="P71" i="1"/>
  <c r="O71" i="1"/>
  <c r="N71" i="1"/>
  <c r="M71" i="1"/>
  <c r="R70" i="1"/>
  <c r="Q70" i="1"/>
  <c r="P70" i="1"/>
  <c r="O70" i="1"/>
  <c r="N70" i="1"/>
  <c r="M70" i="1"/>
  <c r="R69" i="1"/>
  <c r="Q69" i="1"/>
  <c r="P69" i="1"/>
  <c r="O69" i="1"/>
  <c r="N69" i="1"/>
  <c r="M69" i="1"/>
  <c r="R38" i="1"/>
  <c r="Q38" i="1"/>
  <c r="P38" i="1"/>
  <c r="O38" i="1"/>
  <c r="N38" i="1"/>
  <c r="M38" i="1"/>
  <c r="R37" i="1"/>
  <c r="Q37" i="1"/>
  <c r="P37" i="1"/>
  <c r="O37" i="1"/>
  <c r="N37" i="1"/>
  <c r="M37" i="1"/>
  <c r="R36" i="1"/>
  <c r="Q36" i="1"/>
  <c r="P36" i="1"/>
  <c r="O36" i="1"/>
  <c r="N36" i="1"/>
  <c r="M36" i="1"/>
  <c r="R35" i="1"/>
  <c r="Q35" i="1"/>
  <c r="P35" i="1"/>
  <c r="O35" i="1"/>
  <c r="N35" i="1"/>
  <c r="M35" i="1"/>
  <c r="R60" i="1"/>
  <c r="Q60" i="1"/>
  <c r="P60" i="1"/>
  <c r="O60" i="1"/>
  <c r="N60" i="1"/>
  <c r="M60" i="1"/>
  <c r="R25" i="1"/>
  <c r="Q25" i="1"/>
  <c r="P25" i="1"/>
  <c r="O25" i="1"/>
  <c r="N25" i="1"/>
  <c r="M25" i="1"/>
  <c r="R27" i="1"/>
  <c r="Q27" i="1"/>
  <c r="P27" i="1"/>
  <c r="O27" i="1"/>
  <c r="N27" i="1"/>
  <c r="M27" i="1"/>
  <c r="R59" i="1"/>
  <c r="Q59" i="1"/>
  <c r="P59" i="1"/>
  <c r="O59" i="1"/>
  <c r="N59" i="1"/>
  <c r="M59" i="1"/>
  <c r="R152" i="1"/>
  <c r="Q152" i="1"/>
  <c r="P152" i="1"/>
  <c r="O152" i="1"/>
  <c r="N152" i="1"/>
  <c r="M152" i="1"/>
  <c r="R151" i="1"/>
  <c r="Q151" i="1"/>
  <c r="P151" i="1"/>
  <c r="O151" i="1"/>
  <c r="N151" i="1"/>
  <c r="M151" i="1"/>
  <c r="R150" i="1"/>
  <c r="Q150" i="1"/>
  <c r="P150" i="1"/>
  <c r="O150" i="1"/>
  <c r="N150" i="1"/>
  <c r="M150" i="1"/>
  <c r="R149" i="1"/>
  <c r="Q149" i="1"/>
  <c r="P149" i="1"/>
  <c r="O149" i="1"/>
  <c r="N149" i="1"/>
  <c r="M149" i="1"/>
  <c r="R148" i="1"/>
  <c r="Q148" i="1"/>
  <c r="P148" i="1"/>
  <c r="O148" i="1"/>
  <c r="N148" i="1"/>
  <c r="M148" i="1"/>
  <c r="R34" i="1"/>
  <c r="Q34" i="1"/>
  <c r="P34" i="1"/>
  <c r="O34" i="1"/>
  <c r="N34" i="1"/>
  <c r="M34" i="1"/>
  <c r="R33" i="1"/>
  <c r="Q33" i="1"/>
  <c r="P33" i="1"/>
  <c r="O33" i="1"/>
  <c r="N33" i="1"/>
  <c r="M33" i="1"/>
  <c r="R32" i="1"/>
  <c r="Q32" i="1"/>
  <c r="P32" i="1"/>
  <c r="O32" i="1"/>
  <c r="N32" i="1"/>
  <c r="M32" i="1"/>
  <c r="R31" i="1"/>
  <c r="Q31" i="1"/>
  <c r="P31" i="1"/>
  <c r="O31" i="1"/>
  <c r="N31" i="1"/>
  <c r="M31" i="1"/>
  <c r="R30" i="1"/>
  <c r="Q30" i="1"/>
  <c r="P30" i="1"/>
  <c r="O30" i="1"/>
  <c r="N30" i="1"/>
  <c r="M30" i="1"/>
  <c r="R64" i="1"/>
  <c r="Q64" i="1"/>
  <c r="P64" i="1"/>
  <c r="O64" i="1"/>
  <c r="N64" i="1"/>
  <c r="M64" i="1"/>
  <c r="R63" i="1"/>
  <c r="Q63" i="1"/>
  <c r="P63" i="1"/>
  <c r="O63" i="1"/>
  <c r="N63" i="1"/>
  <c r="M63" i="1"/>
  <c r="R62" i="1"/>
  <c r="Q62" i="1"/>
  <c r="P62" i="1"/>
  <c r="O62" i="1"/>
  <c r="N62" i="1"/>
  <c r="M62" i="1"/>
  <c r="R61" i="1"/>
  <c r="Q61" i="1"/>
  <c r="P61" i="1"/>
  <c r="O61" i="1"/>
  <c r="N61" i="1"/>
  <c r="M61" i="1"/>
  <c r="R58" i="1"/>
  <c r="Q58" i="1"/>
  <c r="P58" i="1"/>
  <c r="O58" i="1"/>
  <c r="N58" i="1"/>
  <c r="M58" i="1"/>
  <c r="R57" i="1"/>
  <c r="Q57" i="1"/>
  <c r="P57" i="1"/>
  <c r="O57" i="1"/>
  <c r="N57" i="1"/>
  <c r="M57" i="1"/>
  <c r="R56" i="1"/>
  <c r="Q56" i="1"/>
  <c r="P56" i="1"/>
  <c r="O56" i="1"/>
  <c r="N56" i="1"/>
  <c r="M56" i="1"/>
  <c r="R55" i="1"/>
  <c r="Q55" i="1"/>
  <c r="P55" i="1"/>
  <c r="O55" i="1"/>
  <c r="N55" i="1"/>
  <c r="M55" i="1"/>
  <c r="R54" i="1"/>
  <c r="Q54" i="1"/>
  <c r="P54" i="1"/>
  <c r="O54" i="1"/>
  <c r="N54" i="1"/>
  <c r="M54" i="1"/>
  <c r="R53" i="1"/>
  <c r="Q53" i="1"/>
  <c r="P53" i="1"/>
  <c r="O53" i="1"/>
  <c r="N53" i="1"/>
  <c r="M53" i="1"/>
  <c r="R52" i="1"/>
  <c r="Q52" i="1"/>
  <c r="P52" i="1"/>
  <c r="O52" i="1"/>
  <c r="N52" i="1"/>
  <c r="M52" i="1"/>
  <c r="R51" i="1"/>
  <c r="Q51" i="1"/>
  <c r="P51" i="1"/>
  <c r="O51" i="1"/>
  <c r="N51" i="1"/>
  <c r="M51" i="1"/>
  <c r="R47" i="1"/>
  <c r="Q47" i="1"/>
  <c r="P47" i="1"/>
  <c r="O47" i="1"/>
  <c r="N47" i="1"/>
  <c r="M47" i="1"/>
  <c r="R46" i="1"/>
  <c r="Q46" i="1"/>
  <c r="P46" i="1"/>
  <c r="O46" i="1"/>
  <c r="N46" i="1"/>
  <c r="M46" i="1"/>
  <c r="R45" i="1"/>
  <c r="Q45" i="1"/>
  <c r="P45" i="1"/>
  <c r="O45" i="1"/>
  <c r="N45" i="1"/>
  <c r="M45" i="1"/>
  <c r="R44" i="1"/>
  <c r="Q44" i="1"/>
  <c r="P44" i="1"/>
  <c r="O44" i="1"/>
  <c r="N44" i="1"/>
  <c r="M44" i="1"/>
  <c r="R43" i="1"/>
  <c r="Q43" i="1"/>
  <c r="P43" i="1"/>
  <c r="O43" i="1"/>
  <c r="N43" i="1"/>
  <c r="M43" i="1"/>
  <c r="R42" i="1"/>
  <c r="Q42" i="1"/>
  <c r="P42" i="1"/>
  <c r="O42" i="1"/>
  <c r="N42" i="1"/>
  <c r="M42" i="1"/>
  <c r="R41" i="1"/>
  <c r="Q41" i="1"/>
  <c r="P41" i="1"/>
  <c r="O41" i="1"/>
  <c r="N41" i="1"/>
  <c r="M41" i="1"/>
  <c r="R40" i="1"/>
  <c r="Q40" i="1"/>
  <c r="P40" i="1"/>
  <c r="O40" i="1"/>
  <c r="N40" i="1"/>
  <c r="M40" i="1"/>
  <c r="R39" i="1"/>
  <c r="Q39" i="1"/>
  <c r="P39" i="1"/>
  <c r="O39" i="1"/>
  <c r="N39" i="1"/>
  <c r="M39" i="1"/>
  <c r="R29" i="1"/>
  <c r="Q29" i="1"/>
  <c r="P29" i="1"/>
  <c r="O29" i="1"/>
  <c r="N29" i="1"/>
  <c r="M29" i="1"/>
  <c r="R23" i="1"/>
  <c r="Q23" i="1"/>
  <c r="P23" i="1"/>
  <c r="O23" i="1"/>
  <c r="N23" i="1"/>
  <c r="M23" i="1"/>
  <c r="R22" i="1"/>
  <c r="Q22" i="1"/>
  <c r="P22" i="1"/>
  <c r="O22" i="1"/>
  <c r="N22" i="1"/>
  <c r="M22" i="1"/>
  <c r="R20" i="1"/>
  <c r="Q20" i="1"/>
  <c r="P20" i="1"/>
  <c r="O20" i="1"/>
  <c r="N20" i="1"/>
  <c r="M20" i="1"/>
  <c r="R19" i="1"/>
  <c r="Q19" i="1"/>
  <c r="P19" i="1"/>
  <c r="O19" i="1"/>
  <c r="N19" i="1"/>
  <c r="M19" i="1"/>
  <c r="R18" i="1"/>
  <c r="Q18" i="1"/>
  <c r="P18" i="1"/>
  <c r="O18" i="1"/>
  <c r="N18" i="1"/>
  <c r="M18" i="1"/>
  <c r="R17" i="1"/>
  <c r="Q17" i="1"/>
  <c r="P17" i="1"/>
  <c r="O17" i="1"/>
  <c r="N17" i="1"/>
  <c r="M17" i="1"/>
  <c r="R16" i="1"/>
  <c r="Q16" i="1"/>
  <c r="P16" i="1"/>
  <c r="O16" i="1"/>
  <c r="N16" i="1"/>
  <c r="M16" i="1"/>
  <c r="R15" i="1"/>
  <c r="Q15" i="1"/>
  <c r="P15" i="1"/>
  <c r="O15" i="1"/>
  <c r="N15" i="1"/>
  <c r="M15" i="1"/>
  <c r="R24" i="1"/>
  <c r="Q24" i="1"/>
  <c r="P24" i="1"/>
  <c r="O24" i="1"/>
  <c r="N24" i="1"/>
  <c r="M24" i="1"/>
  <c r="R14" i="1"/>
  <c r="Q14" i="1"/>
  <c r="P14" i="1"/>
  <c r="O14" i="1"/>
  <c r="N14" i="1"/>
  <c r="M14" i="1"/>
  <c r="R13" i="1"/>
  <c r="Q13" i="1"/>
  <c r="P13" i="1"/>
  <c r="O13" i="1"/>
  <c r="N13" i="1"/>
  <c r="M13" i="1"/>
  <c r="R12" i="1"/>
  <c r="Q12" i="1"/>
  <c r="P12" i="1"/>
  <c r="O12" i="1"/>
  <c r="N12" i="1"/>
  <c r="M12" i="1"/>
  <c r="R11" i="1"/>
  <c r="Q11" i="1"/>
  <c r="P11" i="1"/>
  <c r="O11" i="1"/>
  <c r="N11" i="1"/>
  <c r="M11" i="1"/>
  <c r="R10" i="1"/>
  <c r="Q10" i="1"/>
  <c r="P10" i="1"/>
  <c r="O10" i="1"/>
  <c r="N10" i="1"/>
  <c r="M10" i="1"/>
  <c r="R9" i="1"/>
  <c r="Q9" i="1"/>
  <c r="P9" i="1"/>
  <c r="O9" i="1"/>
  <c r="N9" i="1"/>
  <c r="M9" i="1"/>
  <c r="R8" i="1"/>
  <c r="Q8" i="1"/>
  <c r="P8" i="1"/>
  <c r="O8" i="1"/>
  <c r="N8" i="1"/>
  <c r="M8" i="1"/>
  <c r="R7" i="1"/>
  <c r="Q7" i="1"/>
  <c r="P7" i="1"/>
  <c r="O7" i="1"/>
  <c r="N7" i="1"/>
  <c r="M7" i="1"/>
  <c r="R6" i="1"/>
  <c r="Q6" i="1"/>
  <c r="P6" i="1"/>
  <c r="O6" i="1"/>
  <c r="N6" i="1"/>
  <c r="M6" i="1"/>
  <c r="R5" i="1"/>
  <c r="Q5" i="1"/>
  <c r="P5" i="1"/>
  <c r="O5" i="1"/>
  <c r="N5" i="1"/>
  <c r="M5" i="1"/>
  <c r="R4" i="1"/>
  <c r="Q4" i="1"/>
  <c r="P4" i="1"/>
  <c r="O4" i="1"/>
  <c r="N4" i="1"/>
  <c r="M4" i="1"/>
  <c r="N3" i="1"/>
  <c r="R3" i="1"/>
  <c r="Q3" i="1"/>
  <c r="P3" i="1"/>
  <c r="O3" i="1"/>
  <c r="M3" i="1"/>
</calcChain>
</file>

<file path=xl/sharedStrings.xml><?xml version="1.0" encoding="utf-8"?>
<sst xmlns="http://schemas.openxmlformats.org/spreadsheetml/2006/main" count="3563" uniqueCount="1465">
  <si>
    <t>COMMAND</t>
  </si>
  <si>
    <t>RIC</t>
  </si>
  <si>
    <t>UNIT</t>
  </si>
  <si>
    <t>LOO</t>
  </si>
  <si>
    <t>CONTROLLING 
CTASC</t>
  </si>
  <si>
    <t>UIC</t>
  </si>
  <si>
    <t>DODAAC</t>
  </si>
  <si>
    <t>LOCATION</t>
  </si>
  <si>
    <t>TYPE SSA
(PER CTASC)</t>
  </si>
  <si>
    <t>TYPE
SITE</t>
  </si>
  <si>
    <t>FIELDING
(BLACKOUT DATE)</t>
  </si>
  <si>
    <t>FIELDING
 GROUP</t>
  </si>
  <si>
    <t>D-180</t>
  </si>
  <si>
    <t>Adv LU Trg - (D-160)</t>
  </si>
  <si>
    <t>D-120</t>
  </si>
  <si>
    <t>D-90</t>
  </si>
  <si>
    <t>D-60</t>
  </si>
  <si>
    <t>D-30</t>
  </si>
  <si>
    <t>ARNG</t>
  </si>
  <si>
    <t>A66</t>
  </si>
  <si>
    <t>VAARNG SUPPLY AND SE</t>
  </si>
  <si>
    <t>National Guard</t>
  </si>
  <si>
    <t>W7N5AA</t>
  </si>
  <si>
    <t>W26L8F</t>
  </si>
  <si>
    <t>VA NG</t>
  </si>
  <si>
    <t>3</t>
  </si>
  <si>
    <t>Tactical</t>
  </si>
  <si>
    <t>ASC</t>
  </si>
  <si>
    <t>AXJ</t>
  </si>
  <si>
    <t>DOL FT LEE</t>
  </si>
  <si>
    <t>Active - CONUS</t>
  </si>
  <si>
    <t>ASC_E</t>
  </si>
  <si>
    <t>W6CPAA</t>
  </si>
  <si>
    <t>W26ADX</t>
  </si>
  <si>
    <t>LEE</t>
  </si>
  <si>
    <t>Non-Tactical</t>
  </si>
  <si>
    <t>USARC</t>
  </si>
  <si>
    <t>WXU</t>
  </si>
  <si>
    <t>87TH DIV USARC SARSS</t>
  </si>
  <si>
    <t>Reserve</t>
  </si>
  <si>
    <t>W86MAA</t>
  </si>
  <si>
    <t>W906DJ</t>
  </si>
  <si>
    <t>DRC</t>
  </si>
  <si>
    <t>85TH DIV USARC SARSS</t>
  </si>
  <si>
    <t>WXW</t>
  </si>
  <si>
    <t>335 TSB</t>
  </si>
  <si>
    <t>WNEUR1</t>
  </si>
  <si>
    <t>W906CR</t>
  </si>
  <si>
    <t>A13</t>
  </si>
  <si>
    <t xml:space="preserve">USPFO FOR ALABAMA  </t>
  </si>
  <si>
    <t>W7MTAA</t>
  </si>
  <si>
    <t>W31LPY</t>
  </si>
  <si>
    <t>AL NG</t>
  </si>
  <si>
    <t>AXK</t>
  </si>
  <si>
    <t>AP HILL SUP SS</t>
  </si>
  <si>
    <t>W2LQAA</t>
  </si>
  <si>
    <t>W26DJS</t>
  </si>
  <si>
    <t>AP HILL</t>
  </si>
  <si>
    <t>7</t>
  </si>
  <si>
    <t>AXG</t>
  </si>
  <si>
    <t>FT MYER SARSS1</t>
  </si>
  <si>
    <t>W0UC06</t>
  </si>
  <si>
    <t>W73BF0</t>
  </si>
  <si>
    <t>MYER</t>
  </si>
  <si>
    <t>A32</t>
  </si>
  <si>
    <t>USPFO FOR KENTUCKY</t>
  </si>
  <si>
    <t>W7NAAA</t>
  </si>
  <si>
    <t>W81K70</t>
  </si>
  <si>
    <t>KY NG</t>
  </si>
  <si>
    <t>WGP</t>
  </si>
  <si>
    <t>W7NS01</t>
  </si>
  <si>
    <t>W81KDP</t>
  </si>
  <si>
    <t>NC NG</t>
  </si>
  <si>
    <t>AV6</t>
  </si>
  <si>
    <t>USPFO IOWA SSF SARSS</t>
  </si>
  <si>
    <t>W7M8AA</t>
  </si>
  <si>
    <t>W91AAM</t>
  </si>
  <si>
    <t>IA NG</t>
  </si>
  <si>
    <t>A29</t>
  </si>
  <si>
    <t>USPFO-IOWA WH # 12</t>
  </si>
  <si>
    <t>W81JM8</t>
  </si>
  <si>
    <t>WCF</t>
  </si>
  <si>
    <t>NATL MAINT TNG CENTE</t>
  </si>
  <si>
    <t>W7AAAA</t>
  </si>
  <si>
    <t>W90ALW</t>
  </si>
  <si>
    <t>AGU</t>
  </si>
  <si>
    <t>WOU34B</t>
  </si>
  <si>
    <t>W81YT4</t>
  </si>
  <si>
    <t>BRAGG</t>
  </si>
  <si>
    <t>FORSCOM</t>
  </si>
  <si>
    <t>WAM</t>
  </si>
  <si>
    <t>ACO 307TH BSB 1BCT</t>
  </si>
  <si>
    <t>WABHA0</t>
  </si>
  <si>
    <t>W36LKG</t>
  </si>
  <si>
    <t>WAU</t>
  </si>
  <si>
    <t>ACO 122D ASB 82 CAB</t>
  </si>
  <si>
    <t>WDJXA0</t>
  </si>
  <si>
    <t>W36N0T</t>
  </si>
  <si>
    <t>WCN</t>
  </si>
  <si>
    <t>188 DIST CO BDB</t>
  </si>
  <si>
    <t>WDEKA0</t>
  </si>
  <si>
    <t>W904H6</t>
  </si>
  <si>
    <t>WAP</t>
  </si>
  <si>
    <t>ACO 82D BSB 3 BCT</t>
  </si>
  <si>
    <t>WG6CA0</t>
  </si>
  <si>
    <t>W36LKJ</t>
  </si>
  <si>
    <t>WAH</t>
  </si>
  <si>
    <t>364TH S &amp;S CO</t>
  </si>
  <si>
    <t>WEYK02</t>
  </si>
  <si>
    <t>W36GKH</t>
  </si>
  <si>
    <t>W6T</t>
  </si>
  <si>
    <t>249 QM CO</t>
  </si>
  <si>
    <t>Active-CONUS</t>
  </si>
  <si>
    <t>WE3CAA</t>
  </si>
  <si>
    <t>W8002S</t>
  </si>
  <si>
    <t>AXP</t>
  </si>
  <si>
    <t>FT MEADE SARSS1</t>
  </si>
  <si>
    <t>W0US39</t>
  </si>
  <si>
    <t>W23A71</t>
  </si>
  <si>
    <t>MEADE</t>
  </si>
  <si>
    <t>A21</t>
  </si>
  <si>
    <t>USPFO FOR DELAWARE</t>
  </si>
  <si>
    <t>W7M0AA</t>
  </si>
  <si>
    <t>W81J8X</t>
  </si>
  <si>
    <t>DE NG</t>
  </si>
  <si>
    <t>A62</t>
  </si>
  <si>
    <t>USPFO FOR TN (SARSS1</t>
  </si>
  <si>
    <t>W7N1AA</t>
  </si>
  <si>
    <t>W81JND</t>
  </si>
  <si>
    <t>TN NG</t>
  </si>
  <si>
    <t>A61</t>
  </si>
  <si>
    <t>W7NZ01</t>
  </si>
  <si>
    <t>W37U1D</t>
  </si>
  <si>
    <t>SC NG</t>
  </si>
  <si>
    <t>AF3</t>
  </si>
  <si>
    <t>USAG FT HOOD</t>
  </si>
  <si>
    <t>ASC_W</t>
  </si>
  <si>
    <t>W0VCAA</t>
  </si>
  <si>
    <t>W81JFU</t>
  </si>
  <si>
    <t>HOOD</t>
  </si>
  <si>
    <t>WBP</t>
  </si>
  <si>
    <t>DOL ISD S1</t>
  </si>
  <si>
    <t>W0VC01</t>
  </si>
  <si>
    <t>W45NQ7</t>
  </si>
  <si>
    <t>WBR</t>
  </si>
  <si>
    <t>COSCOM GS REPS2</t>
  </si>
  <si>
    <t>W81MKE</t>
  </si>
  <si>
    <t>WBS</t>
  </si>
  <si>
    <t>WOVCO1</t>
  </si>
  <si>
    <t>W81MKF</t>
  </si>
  <si>
    <t>WJC</t>
  </si>
  <si>
    <t>115 BSB 1/1CD BCT</t>
  </si>
  <si>
    <t>WH2DT0</t>
  </si>
  <si>
    <t>W45J67</t>
  </si>
  <si>
    <t>WJS</t>
  </si>
  <si>
    <t>215 BSB 3/1CD BCT</t>
  </si>
  <si>
    <t>WH0KT0</t>
  </si>
  <si>
    <t>W81E1D</t>
  </si>
  <si>
    <t>WJA</t>
  </si>
  <si>
    <t>15 BSB 2/1CD BCT</t>
  </si>
  <si>
    <t>WH2ET0</t>
  </si>
  <si>
    <t>W45J66</t>
  </si>
  <si>
    <t>W48</t>
  </si>
  <si>
    <t>509 FWD SPT CO</t>
  </si>
  <si>
    <t>WCBWAA</t>
  </si>
  <si>
    <t>W90ZTF</t>
  </si>
  <si>
    <t>W0Z</t>
  </si>
  <si>
    <t>A CO 589TH SB</t>
  </si>
  <si>
    <t>WG07A0</t>
  </si>
  <si>
    <t>W91HC4</t>
  </si>
  <si>
    <t>WJW</t>
  </si>
  <si>
    <t>DOL AVN S1</t>
  </si>
  <si>
    <t>W0VC15</t>
  </si>
  <si>
    <t>W81F5M</t>
  </si>
  <si>
    <t>WGX</t>
  </si>
  <si>
    <t>W81CL8</t>
  </si>
  <si>
    <t>WGS</t>
  </si>
  <si>
    <t>615 ASB 1CD CAB</t>
  </si>
  <si>
    <t>WJDZT0</t>
  </si>
  <si>
    <t>W4546G</t>
  </si>
  <si>
    <t>USAREUR</t>
  </si>
  <si>
    <t>WJ0</t>
  </si>
  <si>
    <t>OMA 21 SPO SSA</t>
  </si>
  <si>
    <t>Active - OCONUS - E</t>
  </si>
  <si>
    <t>WC0G02</t>
  </si>
  <si>
    <t>W91LEP</t>
  </si>
  <si>
    <t>GERMANY</t>
  </si>
  <si>
    <t>WQD</t>
  </si>
  <si>
    <t>RET SEC SSA</t>
  </si>
  <si>
    <t>W80Q7B</t>
  </si>
  <si>
    <t>6</t>
  </si>
  <si>
    <t>WQE</t>
  </si>
  <si>
    <t>RSA MAJOR ASSEMBLY</t>
  </si>
  <si>
    <t>W800TM</t>
  </si>
  <si>
    <t>WQF</t>
  </si>
  <si>
    <t>RET CLIX SSA (SVC)</t>
  </si>
  <si>
    <t>W803CR</t>
  </si>
  <si>
    <t>AEQ</t>
  </si>
  <si>
    <t>RSSA KAISERSLAUTERN</t>
  </si>
  <si>
    <t>W6FUA1</t>
  </si>
  <si>
    <t>WK4GBW</t>
  </si>
  <si>
    <t>ACM</t>
  </si>
  <si>
    <t>RSSA BENELUX</t>
  </si>
  <si>
    <t>W6EZAA</t>
  </si>
  <si>
    <t>WK3FQ3</t>
  </si>
  <si>
    <t>BELGIUM</t>
  </si>
  <si>
    <t>WXA</t>
  </si>
  <si>
    <t>357 ADA CONOPS SSA</t>
  </si>
  <si>
    <t>WAXZAA</t>
  </si>
  <si>
    <t>W9005D</t>
  </si>
  <si>
    <t>ADW</t>
  </si>
  <si>
    <t>5/7 ADA SSA</t>
  </si>
  <si>
    <t>WHQCE0</t>
  </si>
  <si>
    <t>W80YWG</t>
  </si>
  <si>
    <t>AMX</t>
  </si>
  <si>
    <t>240 QM CO SSA</t>
  </si>
  <si>
    <t>WE7P01</t>
  </si>
  <si>
    <t>WK4GDV</t>
  </si>
  <si>
    <t>WPU</t>
  </si>
  <si>
    <t>84 TNG CMD (UR)</t>
  </si>
  <si>
    <t>WYAEAA</t>
  </si>
  <si>
    <t>W90T5U</t>
  </si>
  <si>
    <t>80th TASS</t>
  </si>
  <si>
    <t>108th CMD (IET)</t>
  </si>
  <si>
    <t>75th MCTD</t>
  </si>
  <si>
    <t>ARRTC</t>
  </si>
  <si>
    <t>WKR</t>
  </si>
  <si>
    <t>1-7 ADA</t>
  </si>
  <si>
    <t>WDQCA0</t>
  </si>
  <si>
    <t>W910DH</t>
  </si>
  <si>
    <t>WAN</t>
  </si>
  <si>
    <t>ACO 407TH BN 2 BCT</t>
  </si>
  <si>
    <t>W36LKH</t>
  </si>
  <si>
    <t>WF4</t>
  </si>
  <si>
    <t>F CO 4-5 AMD</t>
  </si>
  <si>
    <t>WA1AF0</t>
  </si>
  <si>
    <t>W91E2E</t>
  </si>
  <si>
    <t>W97</t>
  </si>
  <si>
    <t>3 ACR</t>
  </si>
  <si>
    <t>WEPNBD</t>
  </si>
  <si>
    <t>W45RNQ</t>
  </si>
  <si>
    <t>W58</t>
  </si>
  <si>
    <t>1/62 ADA</t>
  </si>
  <si>
    <t>WAXCE0</t>
  </si>
  <si>
    <t>W80000V</t>
  </si>
  <si>
    <t>A73</t>
  </si>
  <si>
    <t xml:space="preserve">USPFO FOR FLORIDA </t>
  </si>
  <si>
    <t>W7M2AA</t>
  </si>
  <si>
    <t>W32RRX</t>
  </si>
  <si>
    <t>FL NG</t>
  </si>
  <si>
    <t>A36</t>
  </si>
  <si>
    <t>USPFO FOR MD WHS S-1</t>
  </si>
  <si>
    <t>W7NDAA</t>
  </si>
  <si>
    <t>W23R7B</t>
  </si>
  <si>
    <t>MD NG</t>
  </si>
  <si>
    <t>A48</t>
  </si>
  <si>
    <t>USPFO FOR NJARNG</t>
  </si>
  <si>
    <t>W7NPAA</t>
  </si>
  <si>
    <t>W81KR3</t>
  </si>
  <si>
    <t>NJ NG</t>
  </si>
  <si>
    <t>A24</t>
  </si>
  <si>
    <t>USPFO FOR GEORGIA, G</t>
  </si>
  <si>
    <t>W7M3AA</t>
  </si>
  <si>
    <t>W81K57</t>
  </si>
  <si>
    <t>GA NG</t>
  </si>
  <si>
    <t>A78</t>
  </si>
  <si>
    <t>1108TH AVCRAD SARSS1</t>
  </si>
  <si>
    <t>W7TNAA</t>
  </si>
  <si>
    <t>W90AUA</t>
  </si>
  <si>
    <t>MS NG</t>
  </si>
  <si>
    <t>W0C</t>
  </si>
  <si>
    <t>MSARNG AVCRAD</t>
  </si>
  <si>
    <t>W7NHAA</t>
  </si>
  <si>
    <t>W912VG</t>
  </si>
  <si>
    <t>A42</t>
  </si>
  <si>
    <t>MS MILITARY DEPT</t>
  </si>
  <si>
    <t>W35KT5</t>
  </si>
  <si>
    <t>A37</t>
  </si>
  <si>
    <t>W35KT6</t>
  </si>
  <si>
    <t>ACN</t>
  </si>
  <si>
    <t>RSSA WACKENHEIM</t>
  </si>
  <si>
    <t>W6FUB5</t>
  </si>
  <si>
    <t>WK4F81</t>
  </si>
  <si>
    <t>AE5</t>
  </si>
  <si>
    <t>RSSA STUTTGART</t>
  </si>
  <si>
    <t>W6FUB8</t>
  </si>
  <si>
    <t>W811XN</t>
  </si>
  <si>
    <t>USAREUR/NETCOM</t>
  </si>
  <si>
    <t>WQM</t>
  </si>
  <si>
    <t>5 SIG SSA</t>
  </si>
  <si>
    <t>W38C01</t>
  </si>
  <si>
    <t>W81PLH</t>
  </si>
  <si>
    <t>WYX</t>
  </si>
  <si>
    <t>CJTF HOA SSA</t>
  </si>
  <si>
    <t>WJHEAA</t>
  </si>
  <si>
    <t>W91K61</t>
  </si>
  <si>
    <t>DJIBOUTI</t>
  </si>
  <si>
    <t>WXH</t>
  </si>
  <si>
    <t>TF FALCON SSA</t>
  </si>
  <si>
    <t>W3VA9B</t>
  </si>
  <si>
    <t>W90A0D</t>
  </si>
  <si>
    <t>ACE</t>
  </si>
  <si>
    <t>RSSA VICENZA</t>
  </si>
  <si>
    <t>W6E701</t>
  </si>
  <si>
    <t>W81AT1</t>
  </si>
  <si>
    <t>ITALY</t>
  </si>
  <si>
    <t>ACH</t>
  </si>
  <si>
    <t>RSSA LIVORNO</t>
  </si>
  <si>
    <t>W6LFAA</t>
  </si>
  <si>
    <t>W81AT0</t>
  </si>
  <si>
    <t>ACW</t>
  </si>
  <si>
    <t>173 BSB SSA</t>
  </si>
  <si>
    <t>WARLAD</t>
  </si>
  <si>
    <t>W81XT7</t>
  </si>
  <si>
    <t>AY1</t>
  </si>
  <si>
    <t>INSTLN DBOF</t>
  </si>
  <si>
    <t>W6CL06</t>
  </si>
  <si>
    <t>W45NSU</t>
  </si>
  <si>
    <t>BLISS</t>
  </si>
  <si>
    <t>WGT</t>
  </si>
  <si>
    <t>123 BSB 4/1AD BCT</t>
  </si>
  <si>
    <t>WDJ6A0</t>
  </si>
  <si>
    <t>W4546F</t>
  </si>
  <si>
    <t>W3K</t>
  </si>
  <si>
    <t>125 BSB 3/1AD BCT</t>
  </si>
  <si>
    <t>WATGB2</t>
  </si>
  <si>
    <t>W918AR</t>
  </si>
  <si>
    <t>AK2</t>
  </si>
  <si>
    <t>5-52 AMD</t>
  </si>
  <si>
    <t>WD0AF0</t>
  </si>
  <si>
    <t>W80FTD</t>
  </si>
  <si>
    <t>AHQ</t>
  </si>
  <si>
    <t>1-43 ADA</t>
  </si>
  <si>
    <t>WAWZF0</t>
  </si>
  <si>
    <t>W903FM</t>
  </si>
  <si>
    <t>ANF</t>
  </si>
  <si>
    <t>501 BSB 1/1AD BCT</t>
  </si>
  <si>
    <t>WH96A0</t>
  </si>
  <si>
    <t>WK4GAH</t>
  </si>
  <si>
    <t>WGU</t>
  </si>
  <si>
    <t>127 ASB</t>
  </si>
  <si>
    <t>WDSYAA</t>
  </si>
  <si>
    <t>W91ED0</t>
  </si>
  <si>
    <t>WA8</t>
  </si>
  <si>
    <t>2-43 ADA</t>
  </si>
  <si>
    <t>WAWYE0</t>
  </si>
  <si>
    <t>W81THR</t>
  </si>
  <si>
    <t>W64</t>
  </si>
  <si>
    <t>72 CS BN/212TH FiB</t>
  </si>
  <si>
    <t>WB00AL</t>
  </si>
  <si>
    <t>W8001Z</t>
  </si>
  <si>
    <t>W15</t>
  </si>
  <si>
    <t>DOL WSMR</t>
  </si>
  <si>
    <t>W6CJAA</t>
  </si>
  <si>
    <t>W90TVF</t>
  </si>
  <si>
    <t>WHITESANDS</t>
  </si>
  <si>
    <t>USARPAC</t>
  </si>
  <si>
    <t>WHJ</t>
  </si>
  <si>
    <t>DOL SARSS1</t>
  </si>
  <si>
    <t>Active - OCONUS - W</t>
  </si>
  <si>
    <t>W3RBAA</t>
  </si>
  <si>
    <t>WX3JPR</t>
  </si>
  <si>
    <t>HAWAII</t>
  </si>
  <si>
    <t>WHQ</t>
  </si>
  <si>
    <t>536th  MAINT/45 SUS</t>
  </si>
  <si>
    <t>WB25AA</t>
  </si>
  <si>
    <t>W81B9W</t>
  </si>
  <si>
    <t>W22</t>
  </si>
  <si>
    <t>209 ASB 25 CAB</t>
  </si>
  <si>
    <t>WH9MA0</t>
  </si>
  <si>
    <t>WX3JJY</t>
  </si>
  <si>
    <t>A25</t>
  </si>
  <si>
    <t>USPFO FOR HI ARNG</t>
  </si>
  <si>
    <t>W7M4AA</t>
  </si>
  <si>
    <t>W81KK5</t>
  </si>
  <si>
    <t>HI NG</t>
  </si>
  <si>
    <t>W60</t>
  </si>
  <si>
    <t>29 CSS BN</t>
  </si>
  <si>
    <t>WYC7A0</t>
  </si>
  <si>
    <t>W80SW4</t>
  </si>
  <si>
    <t>AW9</t>
  </si>
  <si>
    <t>DOL CL 2,4,7</t>
  </si>
  <si>
    <t>W0VA4B</t>
  </si>
  <si>
    <t>W33NYN</t>
  </si>
  <si>
    <t>STEWART</t>
  </si>
  <si>
    <t>WFP</t>
  </si>
  <si>
    <t>STK REC ACCT</t>
  </si>
  <si>
    <t>W0VAAA</t>
  </si>
  <si>
    <t>W33NYP</t>
  </si>
  <si>
    <t>WFQ</t>
  </si>
  <si>
    <t>226 QM CO 87 CSSB</t>
  </si>
  <si>
    <t>WDMJAA</t>
  </si>
  <si>
    <t>W33RBS</t>
  </si>
  <si>
    <t>WFE</t>
  </si>
  <si>
    <t>3 BSB 1/3ID BCT</t>
  </si>
  <si>
    <t>WJATA0</t>
  </si>
  <si>
    <t>W81U3R</t>
  </si>
  <si>
    <t>WFG</t>
  </si>
  <si>
    <t>26 BSB 2/3ID BCT</t>
  </si>
  <si>
    <t>WJAUA0</t>
  </si>
  <si>
    <t>W81U3U</t>
  </si>
  <si>
    <t>WFT</t>
  </si>
  <si>
    <t>603 ASB 3ID CAB</t>
  </si>
  <si>
    <t>WJFKA0</t>
  </si>
  <si>
    <t>W33TLB</t>
  </si>
  <si>
    <t>ACP</t>
  </si>
  <si>
    <t>OMA LBE SSA</t>
  </si>
  <si>
    <t>W6FUA4</t>
  </si>
  <si>
    <t>W80S2V</t>
  </si>
  <si>
    <t>WEA</t>
  </si>
  <si>
    <t>574 QM CO SSA</t>
  </si>
  <si>
    <t>WDCQ01</t>
  </si>
  <si>
    <t>W909PV</t>
  </si>
  <si>
    <t>AEJ</t>
  </si>
  <si>
    <t>RSSA VILSECK</t>
  </si>
  <si>
    <t>W1EK8A</t>
  </si>
  <si>
    <t>WK4F8Q</t>
  </si>
  <si>
    <t>WA3</t>
  </si>
  <si>
    <t>2 SCR SSA</t>
  </si>
  <si>
    <t>WE35AD</t>
  </si>
  <si>
    <t>W81X9C</t>
  </si>
  <si>
    <t>WQ4</t>
  </si>
  <si>
    <t>412 ASB SSA (KATT)</t>
  </si>
  <si>
    <t>WJERAA</t>
  </si>
  <si>
    <t>WK4GF3</t>
  </si>
  <si>
    <t>WRA</t>
  </si>
  <si>
    <t>412 ASB SSA (ILL)</t>
  </si>
  <si>
    <t>WJERA0</t>
  </si>
  <si>
    <t>WK4F8T</t>
  </si>
  <si>
    <t>ADL</t>
  </si>
  <si>
    <t>RBC_AIR AWCF SSA</t>
  </si>
  <si>
    <t>W0U431</t>
  </si>
  <si>
    <t>W81XB3</t>
  </si>
  <si>
    <t>CAMPBELL</t>
  </si>
  <si>
    <t>AW3</t>
  </si>
  <si>
    <t>DOL (GRND) DSU</t>
  </si>
  <si>
    <t>W0U44B</t>
  </si>
  <si>
    <t>W34XC5</t>
  </si>
  <si>
    <t>WC7</t>
  </si>
  <si>
    <t>563 ASB 159 CAB</t>
  </si>
  <si>
    <t>WGNZA0</t>
  </si>
  <si>
    <t>W813LX</t>
  </si>
  <si>
    <t>WD5</t>
  </si>
  <si>
    <t>96 ASB 101 CAB</t>
  </si>
  <si>
    <t>WCBBA0</t>
  </si>
  <si>
    <t>W813LY</t>
  </si>
  <si>
    <t>WGA</t>
  </si>
  <si>
    <t>426 BSB 1/101 BCT</t>
  </si>
  <si>
    <t>WACKA0</t>
  </si>
  <si>
    <t>W34XYK</t>
  </si>
  <si>
    <t>WGC</t>
  </si>
  <si>
    <t>626 BSB 3/101 BCT</t>
  </si>
  <si>
    <t>WACFA0</t>
  </si>
  <si>
    <t>W34XYM</t>
  </si>
  <si>
    <t>WRB</t>
  </si>
  <si>
    <t>10 ASG OKINAWA</t>
  </si>
  <si>
    <t>W6CYA2</t>
  </si>
  <si>
    <t>WT6P5V</t>
  </si>
  <si>
    <t>JAPAN</t>
  </si>
  <si>
    <t>WJX</t>
  </si>
  <si>
    <t>518 MNT CO PATRIOT</t>
  </si>
  <si>
    <t>WAC2E0</t>
  </si>
  <si>
    <t>W80Y3J</t>
  </si>
  <si>
    <t>WM5</t>
  </si>
  <si>
    <t>ISA SAGAMI ASL</t>
  </si>
  <si>
    <t>W6CYAA</t>
  </si>
  <si>
    <t>WT5PV1</t>
  </si>
  <si>
    <t>WM8</t>
  </si>
  <si>
    <t>OP PROJ SAGAMI</t>
  </si>
  <si>
    <t>W81X7F</t>
  </si>
  <si>
    <t>WD8</t>
  </si>
  <si>
    <t>305 CSSB</t>
  </si>
  <si>
    <t>WE7RAA</t>
  </si>
  <si>
    <t>W34GMT</t>
  </si>
  <si>
    <t>WFZ</t>
  </si>
  <si>
    <t>801 BSB 4/101 BCT</t>
  </si>
  <si>
    <t>WACTA0</t>
  </si>
  <si>
    <t>W34TVH</t>
  </si>
  <si>
    <t>WGB</t>
  </si>
  <si>
    <t>526 BSB 2/101 BCT</t>
  </si>
  <si>
    <t>WFJ3A0</t>
  </si>
  <si>
    <t>W34XYL</t>
  </si>
  <si>
    <t>A59</t>
  </si>
  <si>
    <t>USPFO FOR RHODE ISLA</t>
  </si>
  <si>
    <t>W7NYAA</t>
  </si>
  <si>
    <t>W17S13</t>
  </si>
  <si>
    <t>RI NG</t>
  </si>
  <si>
    <t>A65</t>
  </si>
  <si>
    <t>USPFO VERMONT SARSS1</t>
  </si>
  <si>
    <t>W7N4AA</t>
  </si>
  <si>
    <t>W81KBL</t>
  </si>
  <si>
    <t>VT NG</t>
  </si>
  <si>
    <t>A34</t>
  </si>
  <si>
    <t>USPFO WAREHOUSE SARS</t>
  </si>
  <si>
    <t>W7NCAA</t>
  </si>
  <si>
    <t>W81J63</t>
  </si>
  <si>
    <t>ME NG</t>
  </si>
  <si>
    <t>A46</t>
  </si>
  <si>
    <t>USPFO FOR NH WHSE SA</t>
  </si>
  <si>
    <t>W7NN01</t>
  </si>
  <si>
    <t>W14UL3</t>
  </si>
  <si>
    <t>NH NG</t>
  </si>
  <si>
    <t>AN4</t>
  </si>
  <si>
    <t>C CO 123RD</t>
  </si>
  <si>
    <t>WE2EAA</t>
  </si>
  <si>
    <t>WC1JU3</t>
  </si>
  <si>
    <t>ALASKA</t>
  </si>
  <si>
    <t>AN7</t>
  </si>
  <si>
    <t>98TH MAINT</t>
  </si>
  <si>
    <t>WEV8AA</t>
  </si>
  <si>
    <t>W80Y69</t>
  </si>
  <si>
    <t>WH0</t>
  </si>
  <si>
    <t>725 BSB 4/25 BCT</t>
  </si>
  <si>
    <t>WC9TA0</t>
  </si>
  <si>
    <t>W91KGP</t>
  </si>
  <si>
    <t>WC3</t>
  </si>
  <si>
    <t>INSTLN SARSS</t>
  </si>
  <si>
    <t>W6L7AA</t>
  </si>
  <si>
    <t>W80CWH</t>
  </si>
  <si>
    <t>WC4</t>
  </si>
  <si>
    <t>6RUAA1</t>
  </si>
  <si>
    <t>W80CWG</t>
  </si>
  <si>
    <t>AN6</t>
  </si>
  <si>
    <t>25 BSB 1/25 SBCT</t>
  </si>
  <si>
    <t>WDPRA0</t>
  </si>
  <si>
    <t>WC1JU4</t>
  </si>
  <si>
    <t>A14</t>
  </si>
  <si>
    <t>USPFO FOR ALASKA</t>
  </si>
  <si>
    <t>W7MUAA</t>
  </si>
  <si>
    <t>W90DBX</t>
  </si>
  <si>
    <t>AK NG</t>
  </si>
  <si>
    <t>BXN</t>
  </si>
  <si>
    <t>DOL MAIN SITE</t>
  </si>
  <si>
    <t>W0VN10</t>
  </si>
  <si>
    <t>W81RP6</t>
  </si>
  <si>
    <t>CARSON</t>
  </si>
  <si>
    <t>WG2</t>
  </si>
  <si>
    <t>DOL RXA SITE</t>
  </si>
  <si>
    <t>W81RP5</t>
  </si>
  <si>
    <t>WTU</t>
  </si>
  <si>
    <t>ENVIRONMENTAL</t>
  </si>
  <si>
    <t>W90YP4</t>
  </si>
  <si>
    <t>W9A</t>
  </si>
  <si>
    <t>A CO 64 BSB</t>
  </si>
  <si>
    <t>WJAXA0</t>
  </si>
  <si>
    <t>W51WKX</t>
  </si>
  <si>
    <t>W9C</t>
  </si>
  <si>
    <t>43ASG 183RD</t>
  </si>
  <si>
    <t>WEVBAA</t>
  </si>
  <si>
    <t>W80BTZ</t>
  </si>
  <si>
    <t>WJY</t>
  </si>
  <si>
    <t xml:space="preserve">A CO 4 BSB </t>
  </si>
  <si>
    <t>WJAYA0</t>
  </si>
  <si>
    <t>W81XF9</t>
  </si>
  <si>
    <t>MDW</t>
  </si>
  <si>
    <t>ACZ</t>
  </si>
  <si>
    <t>DOL-W</t>
  </si>
  <si>
    <t>W06EAA</t>
  </si>
  <si>
    <t>W74V77</t>
  </si>
  <si>
    <t>BELVOIR</t>
  </si>
  <si>
    <t>ANY</t>
  </si>
  <si>
    <t>FT BELVOIR S1</t>
  </si>
  <si>
    <t>W4VNAA</t>
  </si>
  <si>
    <t>W810AG</t>
  </si>
  <si>
    <t>WXZ</t>
  </si>
  <si>
    <t>12 AVN BN SS</t>
  </si>
  <si>
    <t>W0Y408</t>
  </si>
  <si>
    <t>W90YF4</t>
  </si>
  <si>
    <t>AY9</t>
  </si>
  <si>
    <t>FT LEONARD WOOD DOL</t>
  </si>
  <si>
    <t>W6B810</t>
  </si>
  <si>
    <t>W58NQ5</t>
  </si>
  <si>
    <t>LEONARDWOOD</t>
  </si>
  <si>
    <t>W19</t>
  </si>
  <si>
    <t>193 BSB 4 MEB</t>
  </si>
  <si>
    <t>WJS5AA</t>
  </si>
  <si>
    <t>W90UMS</t>
  </si>
  <si>
    <t>WXT</t>
  </si>
  <si>
    <t>AR-MEDCOM</t>
  </si>
  <si>
    <t>W858AA</t>
  </si>
  <si>
    <t>W906CX</t>
  </si>
  <si>
    <t>3 MDSC</t>
  </si>
  <si>
    <t>807 MDSC</t>
  </si>
  <si>
    <t>WTN</t>
  </si>
  <si>
    <t>USACAPOC(A)</t>
  </si>
  <si>
    <t>WQW5HD</t>
  </si>
  <si>
    <t>W90WYU</t>
  </si>
  <si>
    <t>WY4</t>
  </si>
  <si>
    <t>412 TEC</t>
  </si>
  <si>
    <t>WRXLAA</t>
  </si>
  <si>
    <t>W906CN</t>
  </si>
  <si>
    <t>A39</t>
  </si>
  <si>
    <t>USPFO FOR MICHIGAN</t>
  </si>
  <si>
    <t>W7NFAA</t>
  </si>
  <si>
    <t>W80X71</t>
  </si>
  <si>
    <t>MI NG</t>
  </si>
  <si>
    <t>A68</t>
  </si>
  <si>
    <t>USPFO FOR WEST VIRGI</t>
  </si>
  <si>
    <t>W7N7AA</t>
  </si>
  <si>
    <t>W81J6X</t>
  </si>
  <si>
    <t>WV NG</t>
  </si>
  <si>
    <t>W55</t>
  </si>
  <si>
    <t>USPFO ACT WV ARNG</t>
  </si>
  <si>
    <t>W90EZX</t>
  </si>
  <si>
    <t>A51</t>
  </si>
  <si>
    <t>USPFO FOR NY SRA</t>
  </si>
  <si>
    <t>W7NRAA</t>
  </si>
  <si>
    <t>W16DDS</t>
  </si>
  <si>
    <t>NY NG</t>
  </si>
  <si>
    <t>AXT</t>
  </si>
  <si>
    <t>US MIL ACAD S1</t>
  </si>
  <si>
    <t>W1FB08</t>
  </si>
  <si>
    <t>W16BCT</t>
  </si>
  <si>
    <t>WESTPOINT</t>
  </si>
  <si>
    <t>WTZ</t>
  </si>
  <si>
    <t>ABEERDEN PG S1</t>
  </si>
  <si>
    <t>W4QV01</t>
  </si>
  <si>
    <t>W90XN8</t>
  </si>
  <si>
    <t>APG</t>
  </si>
  <si>
    <t>AX2</t>
  </si>
  <si>
    <t>ISD MAINT</t>
  </si>
  <si>
    <t>W1DCAA</t>
  </si>
  <si>
    <t>W81EEL</t>
  </si>
  <si>
    <t>DIX</t>
  </si>
  <si>
    <t>WFN</t>
  </si>
  <si>
    <t>703 BSB 4/3ID BCT</t>
  </si>
  <si>
    <t>WDKAA0</t>
  </si>
  <si>
    <t>W33K09</t>
  </si>
  <si>
    <t>AW4</t>
  </si>
  <si>
    <t>FT GORDON SARSS</t>
  </si>
  <si>
    <t>W6CB23</t>
  </si>
  <si>
    <t>W33M8Q</t>
  </si>
  <si>
    <t>GORDON</t>
  </si>
  <si>
    <t>AW5</t>
  </si>
  <si>
    <t>FT JACKSON S1</t>
  </si>
  <si>
    <t>W6CCAA</t>
  </si>
  <si>
    <t>W37N01</t>
  </si>
  <si>
    <t>JACKSON</t>
  </si>
  <si>
    <t>W47</t>
  </si>
  <si>
    <t>CT AVCRAD SARSS-1</t>
  </si>
  <si>
    <t>W7TKAA</t>
  </si>
  <si>
    <t>W90E3H</t>
  </si>
  <si>
    <t>CT NG</t>
  </si>
  <si>
    <t>A19</t>
  </si>
  <si>
    <t>USPFO FOR CONNECTICU</t>
  </si>
  <si>
    <t>W7MZ01</t>
  </si>
  <si>
    <t>W11M94</t>
  </si>
  <si>
    <t>W05</t>
  </si>
  <si>
    <t>W7MZ USPO ACTIVITY</t>
  </si>
  <si>
    <t>W912VJ</t>
  </si>
  <si>
    <t>AX8</t>
  </si>
  <si>
    <t>FT EUSTIS DOL</t>
  </si>
  <si>
    <t>W6CNAA</t>
  </si>
  <si>
    <t>W26RK4</t>
  </si>
  <si>
    <t>EUSTIS</t>
  </si>
  <si>
    <t>A38</t>
  </si>
  <si>
    <t>USPFO MA SARSS 1 MIL</t>
  </si>
  <si>
    <t>W7NE02</t>
  </si>
  <si>
    <t>W13N92</t>
  </si>
  <si>
    <t>MA NG</t>
  </si>
  <si>
    <t>W69</t>
  </si>
  <si>
    <t>USPFO MA SARSS 1 DEV</t>
  </si>
  <si>
    <t>W13N93</t>
  </si>
  <si>
    <t>BXK</t>
  </si>
  <si>
    <t>DOL SSA</t>
  </si>
  <si>
    <t>W12KEK</t>
  </si>
  <si>
    <t>W81UTH</t>
  </si>
  <si>
    <t>LEWIS</t>
  </si>
  <si>
    <t>W0S</t>
  </si>
  <si>
    <t>202 BSB 4/2SBCT</t>
  </si>
  <si>
    <t>WC0CAD</t>
  </si>
  <si>
    <t>W91HCZ</t>
  </si>
  <si>
    <t>WNE</t>
  </si>
  <si>
    <t>308 BSB</t>
  </si>
  <si>
    <t>WCBGAD</t>
  </si>
  <si>
    <t>W90EU5</t>
  </si>
  <si>
    <t>WEL</t>
  </si>
  <si>
    <t>296 BSB 3/2SBCT</t>
  </si>
  <si>
    <t>WE4QAD</t>
  </si>
  <si>
    <t>W81TW6</t>
  </si>
  <si>
    <t>WEP</t>
  </si>
  <si>
    <t>542ND MAINT</t>
  </si>
  <si>
    <t>WEXQAA</t>
  </si>
  <si>
    <t>W68PPA</t>
  </si>
  <si>
    <t>W63</t>
  </si>
  <si>
    <t>607th FSC</t>
  </si>
  <si>
    <t>WC7BAA</t>
  </si>
  <si>
    <t>W8000Z</t>
  </si>
  <si>
    <t>WGE</t>
  </si>
  <si>
    <t>402 BSB 5/2 SBCT</t>
  </si>
  <si>
    <t>WJMSA0</t>
  </si>
  <si>
    <t>W90DY4</t>
  </si>
  <si>
    <t>SDDC</t>
  </si>
  <si>
    <t>A00</t>
  </si>
  <si>
    <t>MOTSU</t>
  </si>
  <si>
    <t>W6TCAA</t>
  </si>
  <si>
    <t>W8135W</t>
  </si>
  <si>
    <t>SUNNYPOINT</t>
  </si>
  <si>
    <t>A33</t>
  </si>
  <si>
    <t>USPFO FOR LOUISIANA</t>
  </si>
  <si>
    <t>W7NBAA</t>
  </si>
  <si>
    <t>W42N6L</t>
  </si>
  <si>
    <t>LA NG</t>
  </si>
  <si>
    <t>USARSO</t>
  </si>
  <si>
    <t>AY4</t>
  </si>
  <si>
    <t>CPBO FT SAM HOUSTON</t>
  </si>
  <si>
    <t>W3VZ14</t>
  </si>
  <si>
    <t>W45NQP</t>
  </si>
  <si>
    <t>SAMHOUSTON</t>
  </si>
  <si>
    <t>W20</t>
  </si>
  <si>
    <t>225 BSB 2/25 SBCT</t>
  </si>
  <si>
    <t>WH0GB0</t>
  </si>
  <si>
    <t>WX3V9P</t>
  </si>
  <si>
    <t>W21</t>
  </si>
  <si>
    <t>325 BSB 3/25ID D DSU</t>
  </si>
  <si>
    <t>WAL6B0</t>
  </si>
  <si>
    <t>WX3V9S</t>
  </si>
  <si>
    <t>W8V</t>
  </si>
  <si>
    <t>USARSO SSA</t>
  </si>
  <si>
    <t>OCONUS</t>
  </si>
  <si>
    <t>WJMW99</t>
  </si>
  <si>
    <t>W91EYF</t>
  </si>
  <si>
    <t>W46</t>
  </si>
  <si>
    <t>SPECIAL MISSIONS</t>
  </si>
  <si>
    <t>WJMYAH</t>
  </si>
  <si>
    <t>W58EDN</t>
  </si>
  <si>
    <t>W59</t>
  </si>
  <si>
    <t>SOTO CANO AB</t>
  </si>
  <si>
    <t>W6BF01</t>
  </si>
  <si>
    <t>W90VTJ</t>
  </si>
  <si>
    <t>HONDURAS</t>
  </si>
  <si>
    <t>WFA</t>
  </si>
  <si>
    <t>JTF-BRAVO SSA</t>
  </si>
  <si>
    <t>W495AA</t>
  </si>
  <si>
    <t>W8002F</t>
  </si>
  <si>
    <t>WE0</t>
  </si>
  <si>
    <t>HHC 228 AV BNS1</t>
  </si>
  <si>
    <t>WDX3T0</t>
  </si>
  <si>
    <t>W8080X</t>
  </si>
  <si>
    <t>XXXXXXXX</t>
  </si>
  <si>
    <t>RUCKER SOUTH</t>
  </si>
  <si>
    <t>EGLIN AFB</t>
  </si>
  <si>
    <t>AJ1</t>
  </si>
  <si>
    <t>OEF RETROGRADE</t>
  </si>
  <si>
    <t>W46E7G</t>
  </si>
  <si>
    <t>W91EKJ</t>
  </si>
  <si>
    <t>SIERRA_AD</t>
  </si>
  <si>
    <t>WWL</t>
  </si>
  <si>
    <t>SIERRA ARMY DEPOT</t>
  </si>
  <si>
    <t>W0GWAA</t>
  </si>
  <si>
    <t>W90762</t>
  </si>
  <si>
    <t>NETCOM</t>
  </si>
  <si>
    <t>AXQ</t>
  </si>
  <si>
    <t>CSSF 1110TH SIG</t>
  </si>
  <si>
    <t>WHBWAA</t>
  </si>
  <si>
    <t>W23P47</t>
  </si>
  <si>
    <t>DETRICK</t>
  </si>
  <si>
    <t>ABC</t>
  </si>
  <si>
    <t>103 ESC</t>
  </si>
  <si>
    <t>WSPQAA</t>
  </si>
  <si>
    <t>W81Y1M</t>
  </si>
  <si>
    <t>WEN</t>
  </si>
  <si>
    <t>1011 CS CO S1</t>
  </si>
  <si>
    <t>WQ58A1</t>
  </si>
  <si>
    <t>W81NNG</t>
  </si>
  <si>
    <t>W57</t>
  </si>
  <si>
    <t>YUMA DOL</t>
  </si>
  <si>
    <t>W6CKAA</t>
  </si>
  <si>
    <t>W8000S</t>
  </si>
  <si>
    <t>YUMA PG</t>
  </si>
  <si>
    <t>W34</t>
  </si>
  <si>
    <t>REDSTONE ISSA</t>
  </si>
  <si>
    <t>W0WFAA</t>
  </si>
  <si>
    <t>W5J9KB</t>
  </si>
  <si>
    <t>REDSTONE</t>
  </si>
  <si>
    <t>WB0</t>
  </si>
  <si>
    <t>OEF TRNG BDE</t>
  </si>
  <si>
    <t>W3NQ03</t>
  </si>
  <si>
    <t>W919TW</t>
  </si>
  <si>
    <t>ATTERBURY</t>
  </si>
  <si>
    <t>WG0</t>
  </si>
  <si>
    <t>DET 25</t>
  </si>
  <si>
    <t>W3NQ06</t>
  </si>
  <si>
    <t>W91KAA</t>
  </si>
  <si>
    <t>SHELBY</t>
  </si>
  <si>
    <t>WGQ</t>
  </si>
  <si>
    <t>W3NQ05</t>
  </si>
  <si>
    <t>W91J8E</t>
  </si>
  <si>
    <t>AXB</t>
  </si>
  <si>
    <t>FT KNOX SARSS1</t>
  </si>
  <si>
    <t>W6CD04</t>
  </si>
  <si>
    <t>W22PEQ</t>
  </si>
  <si>
    <t>KNOX</t>
  </si>
  <si>
    <t>WQZ</t>
  </si>
  <si>
    <t>201 BSB 3/1ID BCT</t>
  </si>
  <si>
    <t>WH51AS</t>
  </si>
  <si>
    <t>WK4GD0</t>
  </si>
  <si>
    <t>AW1</t>
  </si>
  <si>
    <t>DOL</t>
  </si>
  <si>
    <t>W6CR54</t>
  </si>
  <si>
    <t>W33BQ9</t>
  </si>
  <si>
    <t>BENNING</t>
  </si>
  <si>
    <t>W72</t>
  </si>
  <si>
    <t>598TH MAINT CO</t>
  </si>
  <si>
    <t>WE7MAA</t>
  </si>
  <si>
    <t>W81PPN</t>
  </si>
  <si>
    <t>WFM</t>
  </si>
  <si>
    <t>203 BSB 3/3ID BCT</t>
  </si>
  <si>
    <t>WJD2A0</t>
  </si>
  <si>
    <t>W33JWH</t>
  </si>
  <si>
    <t>WXB</t>
  </si>
  <si>
    <t>3-4 ADA</t>
  </si>
  <si>
    <t>WH1ZAA</t>
  </si>
  <si>
    <t>W900JH</t>
  </si>
  <si>
    <t>WAL</t>
  </si>
  <si>
    <t>BCO 782D BSB 4 BCT</t>
  </si>
  <si>
    <t>WABYAD</t>
  </si>
  <si>
    <t>W36N0V</t>
  </si>
  <si>
    <t>W33</t>
  </si>
  <si>
    <t>29TH FWD SPT CO</t>
  </si>
  <si>
    <t>WH1MAA</t>
  </si>
  <si>
    <t>W5J9M5</t>
  </si>
  <si>
    <t>AY5</t>
  </si>
  <si>
    <t>W6CS4B</t>
  </si>
  <si>
    <t>W44DQ1</t>
  </si>
  <si>
    <t>SILL</t>
  </si>
  <si>
    <t>WRJ</t>
  </si>
  <si>
    <t>168 MAINT CO</t>
  </si>
  <si>
    <t>WDG5A0</t>
  </si>
  <si>
    <t>W44KN3</t>
  </si>
  <si>
    <t>WRK</t>
  </si>
  <si>
    <t>100 MAINT CO</t>
  </si>
  <si>
    <t>WK4GAA</t>
  </si>
  <si>
    <t>W51</t>
  </si>
  <si>
    <t>4-3 ADA</t>
  </si>
  <si>
    <t>WH12E0</t>
  </si>
  <si>
    <t>W8000Q</t>
  </si>
  <si>
    <t>ADK</t>
  </si>
  <si>
    <t>3-2 ADA</t>
  </si>
  <si>
    <t>WHU9E0</t>
  </si>
  <si>
    <t>W81NMJ</t>
  </si>
  <si>
    <t>A27</t>
  </si>
  <si>
    <t>ILLINOIS ARMY NATION</t>
  </si>
  <si>
    <t>W7M6AA</t>
  </si>
  <si>
    <t>W81JTY</t>
  </si>
  <si>
    <t>IL NG</t>
  </si>
  <si>
    <t>WXX</t>
  </si>
  <si>
    <t>143RD USARC SARSS1</t>
  </si>
  <si>
    <t>WNBURH</t>
  </si>
  <si>
    <t>W906CT</t>
  </si>
  <si>
    <t>377 TSC</t>
  </si>
  <si>
    <t>DSC</t>
  </si>
  <si>
    <t>316 ESC</t>
  </si>
  <si>
    <t>WGW</t>
  </si>
  <si>
    <t>27 BSB 4/1CD</t>
  </si>
  <si>
    <t>WDJ9A0</t>
  </si>
  <si>
    <t>W42SU8</t>
  </si>
  <si>
    <t>WHX</t>
  </si>
  <si>
    <t>62 QM CO</t>
  </si>
  <si>
    <t>WEYNAA</t>
  </si>
  <si>
    <t>W80XYJ</t>
  </si>
  <si>
    <t>A28</t>
  </si>
  <si>
    <t>USPFO FOR INDIANA</t>
  </si>
  <si>
    <t>W7M7AA</t>
  </si>
  <si>
    <t>W81JR8</t>
  </si>
  <si>
    <t>IN NG</t>
  </si>
  <si>
    <t>AX4</t>
  </si>
  <si>
    <t>DRUM DOL</t>
  </si>
  <si>
    <t>W0XQ4U</t>
  </si>
  <si>
    <t>W81W29</t>
  </si>
  <si>
    <t>DRUM</t>
  </si>
  <si>
    <t>WHA</t>
  </si>
  <si>
    <t>277TH CS BN</t>
  </si>
  <si>
    <t>WDMGB0</t>
  </si>
  <si>
    <t>W81C01</t>
  </si>
  <si>
    <t>WHC</t>
  </si>
  <si>
    <t>514TH MAINT CO</t>
  </si>
  <si>
    <t>WHLKAA</t>
  </si>
  <si>
    <t>W810DR</t>
  </si>
  <si>
    <t>WHH</t>
  </si>
  <si>
    <t>B CO 210TH FSB</t>
  </si>
  <si>
    <t>WD80AA</t>
  </si>
  <si>
    <t>W90ADT</t>
  </si>
  <si>
    <t>WHE</t>
  </si>
  <si>
    <t>A CO 10 BSB</t>
  </si>
  <si>
    <t>WD82AA</t>
  </si>
  <si>
    <t>W90ADP</t>
  </si>
  <si>
    <t>WG9</t>
  </si>
  <si>
    <t>B CO 710TH</t>
  </si>
  <si>
    <t>WEPGAA</t>
  </si>
  <si>
    <t>W81ALT</t>
  </si>
  <si>
    <t>A54</t>
  </si>
  <si>
    <t>USPFO STORAGE AND DI</t>
  </si>
  <si>
    <t>W7NU01</t>
  </si>
  <si>
    <t>W24L9M</t>
  </si>
  <si>
    <t>OH NG</t>
  </si>
  <si>
    <t>A57</t>
  </si>
  <si>
    <t>USPFO FOR PENNSYLVAN</t>
  </si>
  <si>
    <t>W7NXAA</t>
  </si>
  <si>
    <t>W25KYQ</t>
  </si>
  <si>
    <t>PA NG</t>
  </si>
  <si>
    <t>AVE</t>
  </si>
  <si>
    <t>USFPO PENNSYLVANIA S</t>
  </si>
  <si>
    <t>W91AAK</t>
  </si>
  <si>
    <t>WCY</t>
  </si>
  <si>
    <t>COMPANY C 728TH MSB</t>
  </si>
  <si>
    <t>W8071K</t>
  </si>
  <si>
    <t>WMG</t>
  </si>
  <si>
    <t>200 MP  CMD</t>
  </si>
  <si>
    <t>WS65AA</t>
  </si>
  <si>
    <t>W806BY</t>
  </si>
  <si>
    <t>OGDEN</t>
  </si>
  <si>
    <t>79 SSC</t>
  </si>
  <si>
    <t>4 ESC</t>
  </si>
  <si>
    <t>364 ESC</t>
  </si>
  <si>
    <t>311 ESC</t>
  </si>
  <si>
    <t>451 ESC</t>
  </si>
  <si>
    <t>WY3</t>
  </si>
  <si>
    <t>11 AVN RGT</t>
  </si>
  <si>
    <t>WZ3NA0</t>
  </si>
  <si>
    <t>W906CP</t>
  </si>
  <si>
    <t>AY8</t>
  </si>
  <si>
    <t>DBOF SARSS1</t>
  </si>
  <si>
    <t>W0VM72</t>
  </si>
  <si>
    <t>W90A84</t>
  </si>
  <si>
    <t>RILEY</t>
  </si>
  <si>
    <t>WCQ</t>
  </si>
  <si>
    <t>DOL GS/RX</t>
  </si>
  <si>
    <t>W0VM68</t>
  </si>
  <si>
    <t>W90A87</t>
  </si>
  <si>
    <t>WJP</t>
  </si>
  <si>
    <t>101 BSB 1/1ID BCT</t>
  </si>
  <si>
    <t>WJA1A0</t>
  </si>
  <si>
    <t>W81WRD</t>
  </si>
  <si>
    <t>WJQ</t>
  </si>
  <si>
    <t>299 BSB 2/1ID BCT</t>
  </si>
  <si>
    <t>WH87A0</t>
  </si>
  <si>
    <t>W81WRE</t>
  </si>
  <si>
    <t>WW0</t>
  </si>
  <si>
    <t>610 BSB 4/1ID</t>
  </si>
  <si>
    <t>WDMWA0</t>
  </si>
  <si>
    <t>W91ZLD</t>
  </si>
  <si>
    <t>WQT</t>
  </si>
  <si>
    <t>601 ASB 1ID CAB</t>
  </si>
  <si>
    <t>WJEQA0</t>
  </si>
  <si>
    <t>WK4BNX</t>
  </si>
  <si>
    <t>W8H</t>
  </si>
  <si>
    <t>A CO 404TH ASB</t>
  </si>
  <si>
    <t>WJYCA0</t>
  </si>
  <si>
    <t>W33R7X</t>
  </si>
  <si>
    <t>WJN</t>
  </si>
  <si>
    <t>A CO 204 BSB</t>
  </si>
  <si>
    <t>WJAZA0</t>
  </si>
  <si>
    <t>W81XGA</t>
  </si>
  <si>
    <t>WCH</t>
  </si>
  <si>
    <t>A CO 704 BSB</t>
  </si>
  <si>
    <t>WAJEA0</t>
  </si>
  <si>
    <t>W81U1J</t>
  </si>
  <si>
    <t>W7B</t>
  </si>
  <si>
    <t>1-44 AMD</t>
  </si>
  <si>
    <t>WD21F0</t>
  </si>
  <si>
    <t>W91TB4</t>
  </si>
  <si>
    <t>W81</t>
  </si>
  <si>
    <t>W6DK MISSION SUPPORT DET 41</t>
  </si>
  <si>
    <t>W6DKX8</t>
  </si>
  <si>
    <t>W9177E</t>
  </si>
  <si>
    <t>A41</t>
  </si>
  <si>
    <t>DOL-WAREHOUSE</t>
  </si>
  <si>
    <t>W7NGAA</t>
  </si>
  <si>
    <t>W57LVB</t>
  </si>
  <si>
    <t>MN NG</t>
  </si>
  <si>
    <t>A69</t>
  </si>
  <si>
    <t>USPFO FOR WISCONSIN-</t>
  </si>
  <si>
    <t>W7N801</t>
  </si>
  <si>
    <t>W5CK4Y</t>
  </si>
  <si>
    <t>WI NG</t>
  </si>
  <si>
    <t>WSM</t>
  </si>
  <si>
    <t>416TH TEC</t>
  </si>
  <si>
    <t>WRXMAA</t>
  </si>
  <si>
    <t>W8134B</t>
  </si>
  <si>
    <t>WSQ</t>
  </si>
  <si>
    <t>MIRC</t>
  </si>
  <si>
    <t>WQW6A4</t>
  </si>
  <si>
    <t>USARJSTSC</t>
  </si>
  <si>
    <t>W66</t>
  </si>
  <si>
    <t>F CO 58 AVN DS</t>
  </si>
  <si>
    <t>WJEVAA</t>
  </si>
  <si>
    <t>W80KG6</t>
  </si>
  <si>
    <t>RUCKER</t>
  </si>
  <si>
    <t>AW8</t>
  </si>
  <si>
    <t>W6CEAA</t>
  </si>
  <si>
    <t>W31NWR</t>
  </si>
  <si>
    <t>TRADOC</t>
  </si>
  <si>
    <t>W0H</t>
  </si>
  <si>
    <t>A CO 1-210 AVN</t>
  </si>
  <si>
    <t>WOU91Y</t>
  </si>
  <si>
    <t>W31NWY</t>
  </si>
  <si>
    <t>AZY</t>
  </si>
  <si>
    <t>W6CFAA</t>
  </si>
  <si>
    <t>W61DEV</t>
  </si>
  <si>
    <t>HUACHUCA</t>
  </si>
  <si>
    <t>AY7</t>
  </si>
  <si>
    <t>LEAVENWORTH S1</t>
  </si>
  <si>
    <t>W0VP06</t>
  </si>
  <si>
    <t>W55NS0</t>
  </si>
  <si>
    <t>LVNWORTH</t>
  </si>
  <si>
    <t>WA7</t>
  </si>
  <si>
    <t>DOL IMMD SARSS1</t>
  </si>
  <si>
    <t>W0VF4M</t>
  </si>
  <si>
    <t>W81TTH</t>
  </si>
  <si>
    <t>POLK</t>
  </si>
  <si>
    <t>AY3</t>
  </si>
  <si>
    <t>CPBO FORT POLK</t>
  </si>
  <si>
    <t>W8115U</t>
  </si>
  <si>
    <t>W03</t>
  </si>
  <si>
    <t>88 BDB 1 MEB</t>
  </si>
  <si>
    <t>WC27A0</t>
  </si>
  <si>
    <t>W90M5S</t>
  </si>
  <si>
    <t>W2B</t>
  </si>
  <si>
    <t>6/353 IN RGT</t>
  </si>
  <si>
    <t>WCA9B0</t>
  </si>
  <si>
    <t>W90Z3J</t>
  </si>
  <si>
    <t>W87</t>
  </si>
  <si>
    <t>81 RSC</t>
  </si>
  <si>
    <t>WQ7TAA</t>
  </si>
  <si>
    <t>W809JG</t>
  </si>
  <si>
    <t>WBJ</t>
  </si>
  <si>
    <t>ACO 94TH BSB</t>
  </si>
  <si>
    <t>W68RZ2</t>
  </si>
  <si>
    <t>A09</t>
  </si>
  <si>
    <t>USPFO KS ARNG</t>
  </si>
  <si>
    <t>W7M9AA</t>
  </si>
  <si>
    <t>W908G3</t>
  </si>
  <si>
    <t>KS NG</t>
  </si>
  <si>
    <t>A31</t>
  </si>
  <si>
    <t>USPFO FOR KANSAS WAR</t>
  </si>
  <si>
    <t>W81K4N</t>
  </si>
  <si>
    <t>A11</t>
  </si>
  <si>
    <t>USPFO WAREHOUSE DCSL</t>
  </si>
  <si>
    <t>W7NOAA</t>
  </si>
  <si>
    <t>W81LBJ</t>
  </si>
  <si>
    <t>SD NG</t>
  </si>
  <si>
    <t>A53</t>
  </si>
  <si>
    <t>DCSLOG WAREHOUSE</t>
  </si>
  <si>
    <t>W7NTAA</t>
  </si>
  <si>
    <t>W81J62</t>
  </si>
  <si>
    <t>ND NG</t>
  </si>
  <si>
    <t>A45</t>
  </si>
  <si>
    <t>USPFO WHS ACT ABF ST</t>
  </si>
  <si>
    <t>W7NL01</t>
  </si>
  <si>
    <t>W59TYJ</t>
  </si>
  <si>
    <t>NE NG</t>
  </si>
  <si>
    <t>WET</t>
  </si>
  <si>
    <t>MSC-K CLII/IX GR</t>
  </si>
  <si>
    <t>W0C3AA</t>
  </si>
  <si>
    <t>W90DGU</t>
  </si>
  <si>
    <t>KOREA</t>
  </si>
  <si>
    <t>WLX</t>
  </si>
  <si>
    <t>MSC-K CLIII/IV</t>
  </si>
  <si>
    <t>W397AA</t>
  </si>
  <si>
    <t>W90DGX</t>
  </si>
  <si>
    <t>WCC</t>
  </si>
  <si>
    <t>302ND BSB</t>
  </si>
  <si>
    <t>WAJDA0</t>
  </si>
  <si>
    <t>W81U1K</t>
  </si>
  <si>
    <t>AKS</t>
  </si>
  <si>
    <t>602ND ASB</t>
  </si>
  <si>
    <t>WJGSA0</t>
  </si>
  <si>
    <t>WT4KD8</t>
  </si>
  <si>
    <t>AG9</t>
  </si>
  <si>
    <t>520 MAINT CO</t>
  </si>
  <si>
    <t>WCBR02</t>
  </si>
  <si>
    <t>WT4KDK</t>
  </si>
  <si>
    <t>WER</t>
  </si>
  <si>
    <t>178TH MAINT (PAT)</t>
  </si>
  <si>
    <t>WH19E0</t>
  </si>
  <si>
    <t>W808M9</t>
  </si>
  <si>
    <t>USARPAC/NETPAC</t>
  </si>
  <si>
    <t>WM9</t>
  </si>
  <si>
    <t>1ST SIG BDE</t>
  </si>
  <si>
    <t>WDMAAA</t>
  </si>
  <si>
    <t>WT4G36</t>
  </si>
  <si>
    <t>AKC</t>
  </si>
  <si>
    <t>595TH MAINT (SP 51)</t>
  </si>
  <si>
    <t>WE7K01</t>
  </si>
  <si>
    <t>WT4KDR</t>
  </si>
  <si>
    <t>AKN</t>
  </si>
  <si>
    <t>61 MAINT CO</t>
  </si>
  <si>
    <t>WB4J01</t>
  </si>
  <si>
    <t>WT4KDV</t>
  </si>
  <si>
    <t>AKT</t>
  </si>
  <si>
    <t>498TH CSSB (SP 60)</t>
  </si>
  <si>
    <t>WCBKAA</t>
  </si>
  <si>
    <t>WT4KEA</t>
  </si>
  <si>
    <t>AKX</t>
  </si>
  <si>
    <t>3D MAINT  (PAT)</t>
  </si>
  <si>
    <t>WAW0F0</t>
  </si>
  <si>
    <t>W81X30</t>
  </si>
  <si>
    <t>A55</t>
  </si>
  <si>
    <t>USPFO FOR OKLAHOMA</t>
  </si>
  <si>
    <t>W7NVAA</t>
  </si>
  <si>
    <t>W81L6Y</t>
  </si>
  <si>
    <t>OK NG</t>
  </si>
  <si>
    <t>A63</t>
  </si>
  <si>
    <t>USPFO FOR TEXAS WHS</t>
  </si>
  <si>
    <t>W7N201</t>
  </si>
  <si>
    <t>W81JTH</t>
  </si>
  <si>
    <t>TX NG</t>
  </si>
  <si>
    <t>A16</t>
  </si>
  <si>
    <t>W7MWAA</t>
  </si>
  <si>
    <t>W81K14</t>
  </si>
  <si>
    <t>AR NG</t>
  </si>
  <si>
    <t>A43</t>
  </si>
  <si>
    <t>WAREHOUSE USPFO-MO</t>
  </si>
  <si>
    <t>W7NJAA</t>
  </si>
  <si>
    <t>W58MYQ</t>
  </si>
  <si>
    <t>MO NG</t>
  </si>
  <si>
    <t>A79</t>
  </si>
  <si>
    <t>1107TH AVCRAD SRA</t>
  </si>
  <si>
    <t>W7TLAA</t>
  </si>
  <si>
    <t>W81PNC</t>
  </si>
  <si>
    <t>W04</t>
  </si>
  <si>
    <t>W7NJ USPO ACTIVITY</t>
  </si>
  <si>
    <t>W912VK</t>
  </si>
  <si>
    <t>W14</t>
  </si>
  <si>
    <t>63RSC S1</t>
  </si>
  <si>
    <t>W0F4AA</t>
  </si>
  <si>
    <t>W90DAN</t>
  </si>
  <si>
    <t>A18</t>
  </si>
  <si>
    <t>USPFO-CO</t>
  </si>
  <si>
    <t>W7MYAA</t>
  </si>
  <si>
    <t>W81LJT</t>
  </si>
  <si>
    <t>CO NG</t>
  </si>
  <si>
    <t>WYF</t>
  </si>
  <si>
    <t>USPFO FOR COLORADO S</t>
  </si>
  <si>
    <t>W91CUH</t>
  </si>
  <si>
    <t>A71</t>
  </si>
  <si>
    <t>USPFO FOR WYOMING SR</t>
  </si>
  <si>
    <t>W7N9AA</t>
  </si>
  <si>
    <t>W5DK52</t>
  </si>
  <si>
    <t>WY NG</t>
  </si>
  <si>
    <t>A44</t>
  </si>
  <si>
    <t>USPFO FOR MONTANA</t>
  </si>
  <si>
    <t>W7NK01</t>
  </si>
  <si>
    <t>W81JKX</t>
  </si>
  <si>
    <t>MT NG</t>
  </si>
  <si>
    <t>A49</t>
  </si>
  <si>
    <t>USPFO-WAREHOUSE</t>
  </si>
  <si>
    <t>W7NQAA</t>
  </si>
  <si>
    <t>W43MYP</t>
  </si>
  <si>
    <t>NM NG</t>
  </si>
  <si>
    <t>WTH</t>
  </si>
  <si>
    <t>99TH RSC S1</t>
  </si>
  <si>
    <t>WQZZA1</t>
  </si>
  <si>
    <t>W90NHW</t>
  </si>
  <si>
    <t>CHAMBERSBURG</t>
  </si>
  <si>
    <t>A26</t>
  </si>
  <si>
    <t>USPFO WHSE FOR ID</t>
  </si>
  <si>
    <t>W7M5AA</t>
  </si>
  <si>
    <t>W81H2P</t>
  </si>
  <si>
    <t>ID NG</t>
  </si>
  <si>
    <t>WK5</t>
  </si>
  <si>
    <t>CLASS IX SSA</t>
  </si>
  <si>
    <t>WTQ2A2</t>
  </si>
  <si>
    <t>W81H0W</t>
  </si>
  <si>
    <t>A47</t>
  </si>
  <si>
    <t>USPFO FOR NEVADA SAR</t>
  </si>
  <si>
    <t>W7NMAA</t>
  </si>
  <si>
    <t>W81H7U</t>
  </si>
  <si>
    <t>NV NG</t>
  </si>
  <si>
    <t>A64</t>
  </si>
  <si>
    <t>SREW7N3 USPFO ACTIVI</t>
  </si>
  <si>
    <t>W7N3AA</t>
  </si>
  <si>
    <t>W81KK3</t>
  </si>
  <si>
    <t>UT NG</t>
  </si>
  <si>
    <t>WSK</t>
  </si>
  <si>
    <t>88TH RSC S1</t>
  </si>
  <si>
    <t>W6KGAA</t>
  </si>
  <si>
    <t>W57KFP</t>
  </si>
  <si>
    <t>MCCOY</t>
  </si>
  <si>
    <t>AYF</t>
  </si>
  <si>
    <t>SSD MC DBOF S1</t>
  </si>
  <si>
    <t>W0XY38</t>
  </si>
  <si>
    <t>W5CD3D</t>
  </si>
  <si>
    <t>A15</t>
  </si>
  <si>
    <t>USPFO FOR ARIZONA</t>
  </si>
  <si>
    <t>W8AW08</t>
  </si>
  <si>
    <t>W61LQA</t>
  </si>
  <si>
    <t>AZ NG</t>
  </si>
  <si>
    <t>A58</t>
  </si>
  <si>
    <t>USPFO FOR PUERTO RIC</t>
  </si>
  <si>
    <t>W7PAAA</t>
  </si>
  <si>
    <t>W81K59</t>
  </si>
  <si>
    <t>PR NG</t>
  </si>
  <si>
    <t>A67</t>
  </si>
  <si>
    <t>USPFO FOR WASHINGTON</t>
  </si>
  <si>
    <t>W7N6AA</t>
  </si>
  <si>
    <t>W68KCW</t>
  </si>
  <si>
    <t>WA NG</t>
  </si>
  <si>
    <t>WDF</t>
  </si>
  <si>
    <t>YASL 181ST CS BN SAR</t>
  </si>
  <si>
    <t>WQYTAA</t>
  </si>
  <si>
    <t>W68NES</t>
  </si>
  <si>
    <t>A56</t>
  </si>
  <si>
    <t>DOL-S&amp;S WAREHOUSE SA</t>
  </si>
  <si>
    <t>W7NWAA</t>
  </si>
  <si>
    <t>W66MRR</t>
  </si>
  <si>
    <t>OR NG</t>
  </si>
  <si>
    <t>WWN</t>
  </si>
  <si>
    <t>USPO OREGON SARSS1</t>
  </si>
  <si>
    <t>W7N2AA</t>
  </si>
  <si>
    <t>W90AJG</t>
  </si>
  <si>
    <t>WME</t>
  </si>
  <si>
    <t>1ST MSC S1</t>
  </si>
  <si>
    <t>W1H1AA</t>
  </si>
  <si>
    <t>W800FE</t>
  </si>
  <si>
    <t>1ST_MSC</t>
  </si>
  <si>
    <t>A17</t>
  </si>
  <si>
    <t>USPFO FOR CALIFORNIA</t>
  </si>
  <si>
    <t>W7MXAA</t>
  </si>
  <si>
    <t>W81LG6</t>
  </si>
  <si>
    <t>CA NG</t>
  </si>
  <si>
    <t>A76</t>
  </si>
  <si>
    <t>AVCRAD</t>
  </si>
  <si>
    <t>W7TMHD</t>
  </si>
  <si>
    <t>W81PL2</t>
  </si>
  <si>
    <t>W0D</t>
  </si>
  <si>
    <t>CAARNG AVCRAD</t>
  </si>
  <si>
    <t>W912VH</t>
  </si>
  <si>
    <t>W79</t>
  </si>
  <si>
    <t>SARSS 1 ACTIVITY #2</t>
  </si>
  <si>
    <t>W80H45</t>
  </si>
  <si>
    <t>WDA</t>
  </si>
  <si>
    <t>SARSS1 CLASS IX ACTI</t>
  </si>
  <si>
    <t>W808GP</t>
  </si>
  <si>
    <t>A22</t>
  </si>
  <si>
    <t>USPFO-DC ARMY NATION</t>
  </si>
  <si>
    <t>W71MAA</t>
  </si>
  <si>
    <t>W81KJK</t>
  </si>
  <si>
    <t>DC NG</t>
  </si>
  <si>
    <t>WDP</t>
  </si>
  <si>
    <t>ROTATION GOLD</t>
  </si>
  <si>
    <t>W6F7ST</t>
  </si>
  <si>
    <t>W80TAW</t>
  </si>
  <si>
    <t>IRWIN</t>
  </si>
  <si>
    <t>AMR</t>
  </si>
  <si>
    <t>USAG FT IRWIN</t>
  </si>
  <si>
    <t>W4E6AA</t>
  </si>
  <si>
    <t>W80WKN</t>
  </si>
  <si>
    <t>WDK</t>
  </si>
  <si>
    <t>NTC DSSA (ITT)</t>
  </si>
  <si>
    <t>W6F764</t>
  </si>
  <si>
    <t>W80QJK</t>
  </si>
  <si>
    <t>WDN</t>
  </si>
  <si>
    <t>ROTATION BLUE</t>
  </si>
  <si>
    <t>W6F7SP</t>
  </si>
  <si>
    <t>W81HM6</t>
  </si>
  <si>
    <t>A75</t>
  </si>
  <si>
    <t>USPFO-GU WAREHOUSE S</t>
  </si>
  <si>
    <t>W7QPAA</t>
  </si>
  <si>
    <t>W80GYB</t>
  </si>
  <si>
    <t>GU NG</t>
  </si>
  <si>
    <t>A72</t>
  </si>
  <si>
    <t>USP&amp;FO WAREHOUSE</t>
  </si>
  <si>
    <t>W7RQAA</t>
  </si>
  <si>
    <t>WF3APY</t>
  </si>
  <si>
    <t>VI NG</t>
  </si>
  <si>
    <t>ARCENT</t>
  </si>
  <si>
    <t>WJ3</t>
  </si>
  <si>
    <t>5-52 ADA PATRIOT BH</t>
  </si>
  <si>
    <t>AOR</t>
  </si>
  <si>
    <t>WJN241</t>
  </si>
  <si>
    <t>W912BX</t>
  </si>
  <si>
    <t>BAHRAIN</t>
  </si>
  <si>
    <t>WN9</t>
  </si>
  <si>
    <t>WATGAD</t>
  </si>
  <si>
    <t>W91PPJ</t>
  </si>
  <si>
    <t>QATAR</t>
  </si>
  <si>
    <t>W1H</t>
  </si>
  <si>
    <t>5-52 ADA PATRIOT UAE</t>
  </si>
  <si>
    <t>WJN221</t>
  </si>
  <si>
    <t>W90V9R</t>
  </si>
  <si>
    <t>UAE</t>
  </si>
  <si>
    <t>WAV</t>
  </si>
  <si>
    <t>MFO</t>
  </si>
  <si>
    <t>W4JQAA</t>
  </si>
  <si>
    <t>W81CJK</t>
  </si>
  <si>
    <t>EGYPT</t>
  </si>
  <si>
    <t>W8C</t>
  </si>
  <si>
    <t>QATAR MULTI-COMMODIT</t>
  </si>
  <si>
    <t>WATGE5</t>
  </si>
  <si>
    <t>W91DXY</t>
  </si>
  <si>
    <t>W2N</t>
  </si>
  <si>
    <t>GS SRA RET ARIFJAN</t>
  </si>
  <si>
    <t>WATGF2</t>
  </si>
  <si>
    <t>W91P9H</t>
  </si>
  <si>
    <t>KUWAIT</t>
  </si>
  <si>
    <t>W2Q</t>
  </si>
  <si>
    <t>GS CLASS IX-AIR</t>
  </si>
  <si>
    <t>WATGF3</t>
  </si>
  <si>
    <t>W91PAM</t>
  </si>
  <si>
    <t>W37</t>
  </si>
  <si>
    <t>SRA PATRIOT ARIFJAN</t>
  </si>
  <si>
    <t>W47TA6</t>
  </si>
  <si>
    <t>W5J9V5</t>
  </si>
  <si>
    <t>W7A</t>
  </si>
  <si>
    <t>GS SRA ARIFJAN</t>
  </si>
  <si>
    <t>WATGC2</t>
  </si>
  <si>
    <t>W91QSU</t>
  </si>
  <si>
    <t>W7Z</t>
  </si>
  <si>
    <t>DS SRA  ARIFJAN</t>
  </si>
  <si>
    <t>WATGF5</t>
  </si>
  <si>
    <t>W91RH2</t>
  </si>
  <si>
    <t>WKQ</t>
  </si>
  <si>
    <t>DS SRA  BUEHRING</t>
  </si>
  <si>
    <t>WATGF4</t>
  </si>
  <si>
    <t>W910M2</t>
  </si>
  <si>
    <t>SOCOM</t>
  </si>
  <si>
    <t>W68</t>
  </si>
  <si>
    <t>US SOCOM</t>
  </si>
  <si>
    <t>MCDILL AFB</t>
  </si>
  <si>
    <t>TBD</t>
  </si>
  <si>
    <t>USASOC</t>
  </si>
  <si>
    <t>WP0</t>
  </si>
  <si>
    <t>3D SFG GSB</t>
  </si>
  <si>
    <t>WHQLA9</t>
  </si>
  <si>
    <t>W91KBP</t>
  </si>
  <si>
    <t>WR0</t>
  </si>
  <si>
    <t>10 SFG GSB</t>
  </si>
  <si>
    <t>WDSPA9</t>
  </si>
  <si>
    <t>W91M23</t>
  </si>
  <si>
    <t>WQ0</t>
  </si>
  <si>
    <t>7 SFG GSB</t>
  </si>
  <si>
    <t>WDSNA9</t>
  </si>
  <si>
    <t>W91KBQ</t>
  </si>
  <si>
    <t>WD7</t>
  </si>
  <si>
    <t>160TH SOAR</t>
  </si>
  <si>
    <t>WDSTAA</t>
  </si>
  <si>
    <t>W80N5C</t>
  </si>
  <si>
    <t>WN0</t>
  </si>
  <si>
    <t>5 SFG GSB</t>
  </si>
  <si>
    <t>WDSMA9</t>
  </si>
  <si>
    <t>W91LCR</t>
  </si>
  <si>
    <t>WM0</t>
  </si>
  <si>
    <t>1 SFG GSB</t>
  </si>
  <si>
    <t>WDSLB0</t>
  </si>
  <si>
    <t>W91M1Z</t>
  </si>
  <si>
    <t>WQ2</t>
  </si>
  <si>
    <t>172 BSB SSA</t>
  </si>
  <si>
    <t>WJTPA0</t>
  </si>
  <si>
    <t>W90A0E</t>
  </si>
  <si>
    <t>WQ9</t>
  </si>
  <si>
    <t>170 BSB SSA</t>
  </si>
  <si>
    <t>WQ3</t>
  </si>
  <si>
    <t>HHBN USAREUR</t>
  </si>
  <si>
    <t>WATLYA</t>
  </si>
  <si>
    <t>WK4GEY</t>
  </si>
  <si>
    <t>WB3</t>
  </si>
  <si>
    <t>MAINT ACT PERM SSA</t>
  </si>
  <si>
    <t>W80N6Y</t>
  </si>
  <si>
    <t>AG2</t>
  </si>
  <si>
    <t>Class IX SSA AQCF</t>
  </si>
  <si>
    <t>W6FUA3</t>
  </si>
  <si>
    <t>W90AGJ</t>
  </si>
  <si>
    <t>WB2</t>
  </si>
  <si>
    <t>RET CLII/CLIV SSA</t>
  </si>
  <si>
    <t>WK4EYJ</t>
  </si>
  <si>
    <t>A8M</t>
  </si>
  <si>
    <t>USAREUR CONOPS</t>
  </si>
  <si>
    <t>W6N001</t>
  </si>
  <si>
    <t>AF5</t>
  </si>
  <si>
    <t>RSSA MANNHEIM</t>
  </si>
  <si>
    <t>W6FUB4</t>
  </si>
  <si>
    <t>WK4GDD</t>
  </si>
  <si>
    <t>WQP</t>
  </si>
  <si>
    <t>TASA SSA</t>
  </si>
  <si>
    <t>W0H93A</t>
  </si>
  <si>
    <t>WK4GFY</t>
  </si>
  <si>
    <t>W80</t>
  </si>
  <si>
    <t>NATIONAL GUARD MATER</t>
  </si>
  <si>
    <t>W90JFF</t>
  </si>
  <si>
    <t>A4X</t>
  </si>
  <si>
    <t>JSSC JPO MRAP SSA</t>
  </si>
  <si>
    <t>W4GG4Q</t>
  </si>
  <si>
    <t>W5J9DM</t>
  </si>
  <si>
    <t>AFGHANISTAN</t>
  </si>
  <si>
    <t>W0F</t>
  </si>
  <si>
    <t>SALERNO AVN</t>
  </si>
  <si>
    <t>WATGC7</t>
  </si>
  <si>
    <t>W81T8T</t>
  </si>
  <si>
    <t>W0P</t>
  </si>
  <si>
    <t>FOB SHARANA MULTI</t>
  </si>
  <si>
    <t>W91GLW</t>
  </si>
  <si>
    <t>W1P</t>
  </si>
  <si>
    <t>FOB SHANK MULTI</t>
  </si>
  <si>
    <t>WJN261</t>
  </si>
  <si>
    <t>W90VPT</t>
  </si>
  <si>
    <t>W28</t>
  </si>
  <si>
    <t>TF PHOENIX</t>
  </si>
  <si>
    <t>WJN262</t>
  </si>
  <si>
    <t>W90Y0S</t>
  </si>
  <si>
    <t>W29</t>
  </si>
  <si>
    <t>FOB LNK MULTI CLASS</t>
  </si>
  <si>
    <t>WJN267</t>
  </si>
  <si>
    <t>W90Z0G</t>
  </si>
  <si>
    <t>W2A</t>
  </si>
  <si>
    <t>FOB TK MULTI AVN</t>
  </si>
  <si>
    <t>WJN266</t>
  </si>
  <si>
    <t>W90Z2Z</t>
  </si>
  <si>
    <t>W2C</t>
  </si>
  <si>
    <t>MAZAR-E-SHARIF MULTI</t>
  </si>
  <si>
    <t>WATGB8</t>
  </si>
  <si>
    <t>W91YWB</t>
  </si>
  <si>
    <t>W2W</t>
  </si>
  <si>
    <t>FOB FENTY MULTI</t>
  </si>
  <si>
    <t>WATGBH</t>
  </si>
  <si>
    <t>W91PFK</t>
  </si>
  <si>
    <t>W2Z</t>
  </si>
  <si>
    <t>MAZAR-E-SHARIF AVN</t>
  </si>
  <si>
    <t>WATGE3</t>
  </si>
  <si>
    <t>W91YSX</t>
  </si>
  <si>
    <t>W36</t>
  </si>
  <si>
    <t>KAF MULTI STRYKER</t>
  </si>
  <si>
    <t>WJN269</t>
  </si>
  <si>
    <t>W5J9T0</t>
  </si>
  <si>
    <t>W45</t>
  </si>
  <si>
    <t>SHINDAND MULTI AVN</t>
  </si>
  <si>
    <t>WJN26A</t>
  </si>
  <si>
    <t>W5K9JQ</t>
  </si>
  <si>
    <t>W53</t>
  </si>
  <si>
    <t>FOB WALTON MULTI</t>
  </si>
  <si>
    <t>WJN25E</t>
  </si>
  <si>
    <t>W56APX</t>
  </si>
  <si>
    <t>W8D</t>
  </si>
  <si>
    <t>KAF MULTI CLASS</t>
  </si>
  <si>
    <t>WATGD3</t>
  </si>
  <si>
    <t>W91DX3</t>
  </si>
  <si>
    <t>W8E</t>
  </si>
  <si>
    <t>KAF MULTI AVN</t>
  </si>
  <si>
    <t>WATGC6</t>
  </si>
  <si>
    <t>W91DY0</t>
  </si>
  <si>
    <t>W8G</t>
  </si>
  <si>
    <t>BAF MULTI CLASS</t>
  </si>
  <si>
    <t>WATGD2</t>
  </si>
  <si>
    <t>W91EB8</t>
  </si>
  <si>
    <t>W9Z</t>
  </si>
  <si>
    <t>BAF AVN</t>
  </si>
  <si>
    <t>WATGD5</t>
  </si>
  <si>
    <t>W91RN4</t>
  </si>
  <si>
    <t>WJE</t>
  </si>
  <si>
    <t>FOB WILSON MULTI</t>
  </si>
  <si>
    <t>WATGF9</t>
  </si>
  <si>
    <t>W9117P</t>
  </si>
  <si>
    <t>WKW</t>
  </si>
  <si>
    <t>TF 373 SOC BAGRAM</t>
  </si>
  <si>
    <t>WATGD8</t>
  </si>
  <si>
    <t>W9118J</t>
  </si>
  <si>
    <t>USPFO ARKANSAS</t>
  </si>
  <si>
    <t>USPFO FOR SOUTH CAROLINA</t>
  </si>
  <si>
    <t>USPFO NORTH CAROLINA</t>
  </si>
  <si>
    <t>WD6</t>
  </si>
  <si>
    <t>G TRP 4/6 AVN</t>
  </si>
  <si>
    <t>WC12FD</t>
  </si>
  <si>
    <t>W34QWU</t>
  </si>
  <si>
    <t xml:space="preserve">1.  The lessons learned from our Fielding Group 1 taught us that he most difficult part of a Cutover is all of the Financial dependencies.  As a result, our earlier plan to field every 2 weeks is not executable.  We Changed that strategy to doing a Cutover every 4 weeks.
2.  After Fielding Group 8, the specific units listed for a Fielding Group are for ACOM/ASC/DRU allocation purposes only.   For instance, whiel specific states for the ARNG are listed in July 13, the ARNG is free to place any ARNG fielding effort within that allocation.  We recognize that the movements from previous schedules will require some hard staff work to check unit availability, etc.  This schedule reflects our best estimate of what the level of effort we are capable of producing while ensuring we do fielding right..no drive by fieldings.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</si>
</sst>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mm\-yy;@"/>
    <numFmt numFmtId="165" formatCode="[$-409]d\-mmm\-yy;@"/>
  </numFmts>
  <fonts count="6" x14ac:knownFonts="1">
    <font>
      <sz val="11"/>
      <color theme="1"/>
      <name val="Calibri"/>
      <family val="2"/>
      <scheme val="minor"/>
    </font>
    <font>
      <sz val="12"/>
      <color theme="1"/>
      <name val="Calibri"/>
      <family val="2"/>
      <scheme val="minor"/>
    </font>
    <font>
      <sz val="12"/>
      <name val="Calibri"/>
      <family val="2"/>
      <scheme val="minor"/>
    </font>
    <font>
      <b/>
      <sz val="12"/>
      <name val="Calibri"/>
      <family val="2"/>
      <scheme val="minor"/>
    </font>
    <font>
      <b/>
      <u/>
      <sz val="12"/>
      <name val="Calibri"/>
      <family val="2"/>
      <scheme val="minor"/>
    </font>
    <font>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
      <patternFill patternType="solid">
        <fgColor rgb="FFFFFF00"/>
        <bgColor indexed="64"/>
      </patternFill>
    </fill>
    <fill>
      <patternFill patternType="solid">
        <fgColor theme="0" tint="-4.9989318521683403E-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thin">
        <color indexed="64"/>
      </left>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right/>
      <top/>
      <bottom style="medium">
        <color indexed="64"/>
      </bottom>
      <diagonal/>
    </border>
  </borders>
  <cellStyleXfs count="1">
    <xf numFmtId="0" fontId="0" fillId="0" borderId="0"/>
  </cellStyleXfs>
  <cellXfs count="153">
    <xf numFmtId="0" fontId="0" fillId="0" borderId="0" xfId="0"/>
    <xf numFmtId="0" fontId="1" fillId="0" borderId="4" xfId="0" applyFont="1" applyFill="1" applyBorder="1" applyProtection="1"/>
    <xf numFmtId="0" fontId="1" fillId="0" borderId="4" xfId="0" applyFont="1" applyFill="1" applyBorder="1" applyAlignment="1" applyProtection="1">
      <alignment horizontal="center"/>
    </xf>
    <xf numFmtId="0" fontId="1" fillId="0" borderId="4" xfId="0" applyFont="1" applyFill="1" applyBorder="1" applyProtection="1">
      <protection locked="0"/>
    </xf>
    <xf numFmtId="165" fontId="2" fillId="0" borderId="9" xfId="0" applyNumberFormat="1" applyFont="1" applyFill="1" applyBorder="1" applyAlignment="1" applyProtection="1">
      <alignment horizontal="center"/>
    </xf>
    <xf numFmtId="165" fontId="2" fillId="0" borderId="9" xfId="0" applyNumberFormat="1" applyFont="1" applyFill="1" applyBorder="1" applyAlignment="1" applyProtection="1">
      <alignment horizontal="center" wrapText="1"/>
    </xf>
    <xf numFmtId="165" fontId="0" fillId="0" borderId="0" xfId="0" applyNumberFormat="1"/>
    <xf numFmtId="0" fontId="2" fillId="0" borderId="21" xfId="0" applyFont="1" applyFill="1" applyBorder="1" applyProtection="1"/>
    <xf numFmtId="0" fontId="2" fillId="0" borderId="4" xfId="0" applyFont="1" applyFill="1" applyBorder="1" applyProtection="1"/>
    <xf numFmtId="0" fontId="2" fillId="0" borderId="4" xfId="0" applyFont="1" applyFill="1" applyBorder="1" applyProtection="1">
      <protection locked="0"/>
    </xf>
    <xf numFmtId="0" fontId="2" fillId="0" borderId="4" xfId="0" applyFont="1" applyFill="1" applyBorder="1" applyAlignment="1" applyProtection="1">
      <alignment horizontal="center"/>
    </xf>
    <xf numFmtId="0" fontId="2" fillId="0" borderId="5" xfId="0" applyFont="1" applyFill="1" applyBorder="1" applyProtection="1"/>
    <xf numFmtId="0" fontId="3" fillId="2" borderId="16" xfId="0" applyFont="1" applyFill="1" applyBorder="1" applyAlignment="1" applyProtection="1">
      <alignment horizontal="center"/>
    </xf>
    <xf numFmtId="0" fontId="3" fillId="2" borderId="7" xfId="0" applyFont="1" applyFill="1" applyBorder="1" applyAlignment="1" applyProtection="1">
      <alignment horizontal="center"/>
    </xf>
    <xf numFmtId="0" fontId="3" fillId="2" borderId="7" xfId="0" applyFont="1" applyFill="1" applyBorder="1" applyAlignment="1" applyProtection="1">
      <alignment horizontal="center"/>
      <protection locked="0"/>
    </xf>
    <xf numFmtId="0" fontId="3" fillId="2" borderId="7" xfId="0" applyFont="1" applyFill="1" applyBorder="1" applyAlignment="1" applyProtection="1">
      <alignment horizontal="center" wrapText="1"/>
      <protection locked="0"/>
    </xf>
    <xf numFmtId="0" fontId="3" fillId="2" borderId="8" xfId="0" applyFont="1" applyFill="1" applyBorder="1" applyAlignment="1" applyProtection="1">
      <alignment horizontal="center" wrapText="1"/>
      <protection locked="0"/>
    </xf>
    <xf numFmtId="0" fontId="4" fillId="2" borderId="7" xfId="0" applyFont="1" applyFill="1" applyBorder="1" applyAlignment="1" applyProtection="1">
      <alignment horizontal="center" wrapText="1"/>
      <protection locked="0"/>
    </xf>
    <xf numFmtId="0" fontId="4" fillId="2" borderId="24" xfId="0" applyFont="1" applyFill="1" applyBorder="1" applyAlignment="1" applyProtection="1">
      <alignment horizontal="center" wrapText="1"/>
      <protection locked="0"/>
    </xf>
    <xf numFmtId="165" fontId="4" fillId="2" borderId="10" xfId="0" applyNumberFormat="1" applyFont="1" applyFill="1" applyBorder="1" applyAlignment="1" applyProtection="1">
      <alignment horizontal="center"/>
      <protection locked="0"/>
    </xf>
    <xf numFmtId="165" fontId="4" fillId="2" borderId="7" xfId="0" applyNumberFormat="1" applyFont="1" applyFill="1" applyBorder="1" applyAlignment="1" applyProtection="1">
      <alignment horizontal="center" wrapText="1"/>
      <protection locked="0"/>
    </xf>
    <xf numFmtId="165" fontId="4" fillId="2" borderId="7" xfId="0" applyNumberFormat="1" applyFont="1" applyFill="1" applyBorder="1" applyAlignment="1" applyProtection="1">
      <alignment horizontal="center"/>
      <protection locked="0"/>
    </xf>
    <xf numFmtId="165" fontId="4" fillId="2" borderId="24" xfId="0" applyNumberFormat="1" applyFont="1" applyFill="1" applyBorder="1" applyAlignment="1" applyProtection="1">
      <alignment horizontal="center"/>
      <protection locked="0"/>
    </xf>
    <xf numFmtId="0" fontId="5" fillId="0" borderId="0" xfId="0" applyFont="1"/>
    <xf numFmtId="0" fontId="2" fillId="5" borderId="19" xfId="0" applyFont="1" applyFill="1" applyBorder="1" applyProtection="1"/>
    <xf numFmtId="0" fontId="2" fillId="5" borderId="1" xfId="0" applyFont="1" applyFill="1" applyBorder="1" applyProtection="1"/>
    <xf numFmtId="0" fontId="2" fillId="5" borderId="1" xfId="0" applyFont="1" applyFill="1" applyBorder="1" applyProtection="1">
      <protection locked="0"/>
    </xf>
    <xf numFmtId="0" fontId="2" fillId="5" borderId="1" xfId="0" applyFont="1" applyFill="1" applyBorder="1" applyAlignment="1" applyProtection="1">
      <alignment horizontal="center"/>
    </xf>
    <xf numFmtId="0" fontId="2" fillId="5" borderId="2" xfId="0" applyFont="1" applyFill="1" applyBorder="1" applyProtection="1"/>
    <xf numFmtId="15" fontId="2" fillId="5" borderId="1" xfId="0" applyNumberFormat="1" applyFont="1" applyFill="1" applyBorder="1" applyProtection="1"/>
    <xf numFmtId="0" fontId="2" fillId="5" borderId="25" xfId="0" applyFont="1" applyFill="1" applyBorder="1" applyAlignment="1" applyProtection="1">
      <alignment horizontal="center"/>
    </xf>
    <xf numFmtId="0" fontId="2" fillId="5" borderId="17" xfId="0" applyFont="1" applyFill="1" applyBorder="1" applyProtection="1"/>
    <xf numFmtId="0" fontId="2" fillId="5" borderId="3" xfId="0" applyFont="1" applyFill="1" applyBorder="1" applyProtection="1"/>
    <xf numFmtId="0" fontId="2" fillId="5" borderId="3" xfId="0" applyFont="1" applyFill="1" applyBorder="1" applyProtection="1">
      <protection locked="0"/>
    </xf>
    <xf numFmtId="0" fontId="2" fillId="5" borderId="3" xfId="0" applyFont="1" applyFill="1" applyBorder="1" applyAlignment="1" applyProtection="1">
      <alignment horizontal="center"/>
    </xf>
    <xf numFmtId="0" fontId="2" fillId="5" borderId="6" xfId="0" applyFont="1" applyFill="1" applyBorder="1" applyProtection="1"/>
    <xf numFmtId="15" fontId="2" fillId="5" borderId="3" xfId="0" applyNumberFormat="1" applyFont="1" applyFill="1" applyBorder="1" applyProtection="1"/>
    <xf numFmtId="0" fontId="2" fillId="5" borderId="18" xfId="0" applyFont="1" applyFill="1" applyBorder="1" applyAlignment="1" applyProtection="1">
      <alignment horizontal="center"/>
    </xf>
    <xf numFmtId="0" fontId="2" fillId="4" borderId="21" xfId="0" applyFont="1" applyFill="1" applyBorder="1" applyProtection="1"/>
    <xf numFmtId="0" fontId="2" fillId="4" borderId="4" xfId="0" applyFont="1" applyFill="1" applyBorder="1" applyProtection="1"/>
    <xf numFmtId="0" fontId="2" fillId="4" borderId="4" xfId="0" applyFont="1" applyFill="1" applyBorder="1" applyProtection="1">
      <protection locked="0"/>
    </xf>
    <xf numFmtId="0" fontId="2" fillId="4" borderId="4" xfId="0" applyFont="1" applyFill="1" applyBorder="1" applyAlignment="1" applyProtection="1">
      <alignment horizontal="center"/>
    </xf>
    <xf numFmtId="15" fontId="2" fillId="4" borderId="4" xfId="0" applyNumberFormat="1" applyFont="1" applyFill="1" applyBorder="1" applyProtection="1"/>
    <xf numFmtId="0" fontId="2" fillId="4" borderId="28" xfId="0" applyFont="1" applyFill="1" applyBorder="1" applyAlignment="1" applyProtection="1">
      <alignment horizontal="center"/>
    </xf>
    <xf numFmtId="0" fontId="2" fillId="4" borderId="19" xfId="0" applyFont="1" applyFill="1" applyBorder="1" applyProtection="1"/>
    <xf numFmtId="0" fontId="2" fillId="4" borderId="1" xfId="0" applyFont="1" applyFill="1" applyBorder="1" applyProtection="1"/>
    <xf numFmtId="0" fontId="2" fillId="4" borderId="1" xfId="0" applyFont="1" applyFill="1" applyBorder="1" applyProtection="1">
      <protection locked="0"/>
    </xf>
    <xf numFmtId="0" fontId="2" fillId="4" borderId="1" xfId="0" applyFont="1" applyFill="1" applyBorder="1" applyAlignment="1" applyProtection="1">
      <alignment horizontal="center"/>
    </xf>
    <xf numFmtId="15" fontId="2" fillId="4" borderId="1" xfId="0" applyNumberFormat="1" applyFont="1" applyFill="1" applyBorder="1" applyProtection="1"/>
    <xf numFmtId="0" fontId="2" fillId="4" borderId="25" xfId="0" applyFont="1" applyFill="1" applyBorder="1" applyAlignment="1" applyProtection="1">
      <alignment horizontal="center"/>
    </xf>
    <xf numFmtId="0" fontId="2" fillId="4" borderId="17" xfId="0" applyFont="1" applyFill="1" applyBorder="1" applyProtection="1"/>
    <xf numFmtId="0" fontId="2" fillId="4" borderId="3" xfId="0" applyFont="1" applyFill="1" applyBorder="1" applyProtection="1"/>
    <xf numFmtId="0" fontId="2" fillId="4" borderId="3" xfId="0" applyFont="1" applyFill="1" applyBorder="1" applyProtection="1">
      <protection locked="0"/>
    </xf>
    <xf numFmtId="0" fontId="2" fillId="4" borderId="3" xfId="0" applyFont="1" applyFill="1" applyBorder="1" applyAlignment="1" applyProtection="1">
      <alignment horizontal="center"/>
    </xf>
    <xf numFmtId="15" fontId="2" fillId="4" borderId="3" xfId="0" applyNumberFormat="1" applyFont="1" applyFill="1" applyBorder="1" applyProtection="1"/>
    <xf numFmtId="0" fontId="2" fillId="4" borderId="18" xfId="0" applyFont="1" applyFill="1" applyBorder="1" applyAlignment="1" applyProtection="1">
      <alignment horizontal="center"/>
    </xf>
    <xf numFmtId="15" fontId="2" fillId="0" borderId="4" xfId="0" applyNumberFormat="1" applyFont="1" applyFill="1" applyBorder="1" applyProtection="1"/>
    <xf numFmtId="0" fontId="2" fillId="0" borderId="28" xfId="0" applyFont="1" applyFill="1" applyBorder="1" applyAlignment="1" applyProtection="1">
      <alignment horizontal="center"/>
    </xf>
    <xf numFmtId="0" fontId="2" fillId="0" borderId="19" xfId="0" applyFont="1" applyFill="1" applyBorder="1" applyProtection="1"/>
    <xf numFmtId="0" fontId="2" fillId="0" borderId="1" xfId="0" applyFont="1" applyFill="1" applyBorder="1" applyProtection="1"/>
    <xf numFmtId="0" fontId="2" fillId="0" borderId="1" xfId="0" applyFont="1" applyFill="1" applyBorder="1" applyProtection="1">
      <protection locked="0"/>
    </xf>
    <xf numFmtId="0" fontId="2" fillId="0" borderId="1" xfId="0" applyFont="1" applyFill="1" applyBorder="1" applyAlignment="1" applyProtection="1">
      <alignment horizontal="center"/>
    </xf>
    <xf numFmtId="0" fontId="2" fillId="0" borderId="2" xfId="0" applyFont="1" applyFill="1" applyBorder="1" applyProtection="1"/>
    <xf numFmtId="0" fontId="2" fillId="0" borderId="25" xfId="0" applyFont="1" applyFill="1" applyBorder="1" applyAlignment="1" applyProtection="1">
      <alignment horizontal="center"/>
    </xf>
    <xf numFmtId="0" fontId="2" fillId="0" borderId="17" xfId="0" applyFont="1" applyFill="1" applyBorder="1" applyProtection="1"/>
    <xf numFmtId="0" fontId="2" fillId="0" borderId="3" xfId="0" applyFont="1" applyFill="1" applyBorder="1" applyProtection="1"/>
    <xf numFmtId="0" fontId="2" fillId="0" borderId="3" xfId="0" applyFont="1" applyFill="1" applyBorder="1" applyProtection="1">
      <protection locked="0"/>
    </xf>
    <xf numFmtId="0" fontId="2" fillId="0" borderId="3" xfId="0" applyFont="1" applyFill="1" applyBorder="1" applyAlignment="1" applyProtection="1">
      <alignment horizontal="center"/>
    </xf>
    <xf numFmtId="0" fontId="2" fillId="0" borderId="6" xfId="0" applyFont="1" applyFill="1" applyBorder="1" applyProtection="1"/>
    <xf numFmtId="15" fontId="2" fillId="0" borderId="3" xfId="0" applyNumberFormat="1" applyFont="1" applyFill="1" applyBorder="1" applyProtection="1"/>
    <xf numFmtId="0" fontId="2" fillId="0" borderId="18" xfId="0" applyFont="1" applyFill="1" applyBorder="1" applyAlignment="1" applyProtection="1">
      <alignment horizontal="center"/>
    </xf>
    <xf numFmtId="0" fontId="5" fillId="4" borderId="0" xfId="0" applyFont="1" applyFill="1" applyBorder="1" applyProtection="1"/>
    <xf numFmtId="0" fontId="2" fillId="4" borderId="2" xfId="0" applyFont="1" applyFill="1" applyBorder="1" applyProtection="1"/>
    <xf numFmtId="0" fontId="2" fillId="4" borderId="6" xfId="0" applyFont="1" applyFill="1" applyBorder="1" applyProtection="1"/>
    <xf numFmtId="15" fontId="2" fillId="4" borderId="14" xfId="0" applyNumberFormat="1" applyFont="1" applyFill="1" applyBorder="1" applyProtection="1"/>
    <xf numFmtId="0" fontId="2" fillId="4" borderId="27" xfId="0" applyFont="1" applyFill="1" applyBorder="1" applyAlignment="1" applyProtection="1">
      <alignment horizontal="center"/>
    </xf>
    <xf numFmtId="0" fontId="2" fillId="4" borderId="26" xfId="0" applyFont="1" applyFill="1" applyBorder="1" applyProtection="1"/>
    <xf numFmtId="0" fontId="2" fillId="4" borderId="14" xfId="0" applyFont="1" applyFill="1" applyBorder="1" applyProtection="1"/>
    <xf numFmtId="0" fontId="2" fillId="4" borderId="14" xfId="0" applyFont="1" applyFill="1" applyBorder="1" applyProtection="1">
      <protection locked="0"/>
    </xf>
    <xf numFmtId="0" fontId="2" fillId="4" borderId="14" xfId="0" applyFont="1" applyFill="1" applyBorder="1" applyAlignment="1" applyProtection="1">
      <alignment horizontal="center"/>
    </xf>
    <xf numFmtId="0" fontId="2" fillId="4" borderId="15" xfId="0" applyFont="1" applyFill="1" applyBorder="1" applyProtection="1"/>
    <xf numFmtId="0" fontId="2" fillId="0" borderId="14" xfId="0" applyFont="1" applyFill="1" applyBorder="1" applyProtection="1"/>
    <xf numFmtId="0" fontId="2" fillId="0" borderId="14" xfId="0" applyFont="1" applyFill="1" applyBorder="1" applyProtection="1">
      <protection locked="0"/>
    </xf>
    <xf numFmtId="0" fontId="2" fillId="0" borderId="14" xfId="0" applyFont="1" applyFill="1" applyBorder="1" applyAlignment="1" applyProtection="1">
      <alignment horizontal="center"/>
    </xf>
    <xf numFmtId="0" fontId="2" fillId="4" borderId="4" xfId="0" applyFont="1" applyFill="1" applyBorder="1" applyAlignment="1" applyProtection="1">
      <alignment horizontal="left" vertical="center"/>
    </xf>
    <xf numFmtId="0" fontId="2" fillId="4" borderId="5" xfId="0" applyFont="1" applyFill="1" applyBorder="1" applyProtection="1"/>
    <xf numFmtId="0" fontId="2" fillId="4" borderId="1" xfId="0" applyFont="1" applyFill="1" applyBorder="1" applyAlignment="1" applyProtection="1">
      <alignment horizontal="left" vertical="center"/>
    </xf>
    <xf numFmtId="0" fontId="2" fillId="4" borderId="20" xfId="0" applyFont="1" applyFill="1" applyBorder="1" applyProtection="1"/>
    <xf numFmtId="0" fontId="2" fillId="4" borderId="11" xfId="0" applyFont="1" applyFill="1" applyBorder="1" applyProtection="1"/>
    <xf numFmtId="0" fontId="2" fillId="4" borderId="11" xfId="0" applyFont="1" applyFill="1" applyBorder="1" applyAlignment="1" applyProtection="1">
      <alignment horizontal="left" vertical="center"/>
    </xf>
    <xf numFmtId="0" fontId="2" fillId="4" borderId="11" xfId="0" applyFont="1" applyFill="1" applyBorder="1" applyProtection="1">
      <protection locked="0"/>
    </xf>
    <xf numFmtId="0" fontId="2" fillId="4" borderId="11" xfId="0" applyFont="1" applyFill="1" applyBorder="1" applyAlignment="1" applyProtection="1">
      <alignment horizontal="center"/>
    </xf>
    <xf numFmtId="0" fontId="2" fillId="4" borderId="12" xfId="0" applyFont="1" applyFill="1" applyBorder="1" applyProtection="1"/>
    <xf numFmtId="0" fontId="2" fillId="0" borderId="5" xfId="0" applyFont="1" applyFill="1" applyBorder="1" applyAlignment="1" applyProtection="1">
      <alignment horizontal="center"/>
    </xf>
    <xf numFmtId="15" fontId="2" fillId="6" borderId="4" xfId="0" applyNumberFormat="1" applyFont="1" applyFill="1" applyBorder="1" applyProtection="1"/>
    <xf numFmtId="15" fontId="2" fillId="6" borderId="3" xfId="0" applyNumberFormat="1" applyFont="1" applyFill="1" applyBorder="1" applyProtection="1"/>
    <xf numFmtId="0" fontId="2" fillId="0" borderId="20" xfId="0" applyFont="1" applyFill="1" applyBorder="1" applyProtection="1"/>
    <xf numFmtId="0" fontId="2" fillId="0" borderId="11" xfId="0" applyFont="1" applyFill="1" applyBorder="1" applyProtection="1"/>
    <xf numFmtId="0" fontId="2" fillId="0" borderId="11" xfId="0" applyFont="1" applyFill="1" applyBorder="1" applyProtection="1">
      <protection locked="0"/>
    </xf>
    <xf numFmtId="0" fontId="2" fillId="0" borderId="11" xfId="0" applyFont="1" applyFill="1" applyBorder="1" applyAlignment="1" applyProtection="1">
      <alignment horizontal="center"/>
    </xf>
    <xf numFmtId="0" fontId="2" fillId="0" borderId="12" xfId="0" applyFont="1" applyFill="1" applyBorder="1" applyProtection="1"/>
    <xf numFmtId="0" fontId="2" fillId="0" borderId="20" xfId="0" applyFont="1" applyFill="1" applyBorder="1"/>
    <xf numFmtId="0" fontId="2" fillId="0" borderId="11" xfId="0" applyFont="1" applyFill="1" applyBorder="1"/>
    <xf numFmtId="0" fontId="2" fillId="0" borderId="11" xfId="0" applyFont="1" applyFill="1" applyBorder="1" applyAlignment="1">
      <alignment horizontal="center"/>
    </xf>
    <xf numFmtId="0" fontId="2" fillId="4" borderId="22" xfId="0" applyFont="1" applyFill="1" applyBorder="1" applyProtection="1"/>
    <xf numFmtId="0" fontId="2" fillId="4" borderId="13" xfId="0" applyFont="1" applyFill="1" applyBorder="1" applyProtection="1"/>
    <xf numFmtId="0" fontId="2" fillId="4" borderId="13" xfId="0" applyFont="1" applyFill="1" applyBorder="1" applyProtection="1">
      <protection locked="0"/>
    </xf>
    <xf numFmtId="0" fontId="2" fillId="4" borderId="13" xfId="0" applyFont="1" applyFill="1" applyBorder="1" applyAlignment="1" applyProtection="1">
      <alignment horizontal="center"/>
    </xf>
    <xf numFmtId="0" fontId="2" fillId="4" borderId="23" xfId="0" applyFont="1" applyFill="1" applyBorder="1" applyProtection="1"/>
    <xf numFmtId="0" fontId="2" fillId="0" borderId="4" xfId="0" applyFont="1" applyFill="1" applyBorder="1" applyAlignment="1" applyProtection="1">
      <alignment horizontal="left" vertical="center"/>
    </xf>
    <xf numFmtId="0" fontId="2" fillId="0" borderId="1" xfId="0" applyFont="1" applyFill="1" applyBorder="1" applyAlignment="1" applyProtection="1">
      <alignment horizontal="left" vertical="center"/>
    </xf>
    <xf numFmtId="0" fontId="2" fillId="0" borderId="3" xfId="0" applyFont="1" applyFill="1" applyBorder="1" applyAlignment="1" applyProtection="1">
      <alignment horizontal="left" vertical="center"/>
    </xf>
    <xf numFmtId="15" fontId="2" fillId="0" borderId="1" xfId="0" applyNumberFormat="1" applyFont="1" applyFill="1" applyBorder="1" applyProtection="1"/>
    <xf numFmtId="0" fontId="2" fillId="3" borderId="22" xfId="0" applyFont="1" applyFill="1" applyBorder="1" applyProtection="1"/>
    <xf numFmtId="0" fontId="2" fillId="3" borderId="13" xfId="0" applyFont="1" applyFill="1" applyBorder="1" applyProtection="1"/>
    <xf numFmtId="0" fontId="2" fillId="3" borderId="13" xfId="0" applyFont="1" applyFill="1" applyBorder="1" applyProtection="1">
      <protection locked="0"/>
    </xf>
    <xf numFmtId="0" fontId="2" fillId="3" borderId="13" xfId="0" applyFont="1" applyFill="1" applyBorder="1" applyAlignment="1" applyProtection="1">
      <alignment horizontal="center"/>
    </xf>
    <xf numFmtId="0" fontId="2" fillId="3" borderId="23" xfId="0" applyFont="1" applyFill="1" applyBorder="1" applyProtection="1"/>
    <xf numFmtId="164" fontId="2" fillId="3" borderId="4" xfId="0" applyNumberFormat="1" applyFont="1" applyFill="1" applyBorder="1" applyAlignment="1" applyProtection="1">
      <alignment horizontal="center"/>
    </xf>
    <xf numFmtId="15" fontId="2" fillId="3" borderId="28" xfId="0" applyNumberFormat="1" applyFont="1" applyFill="1" applyBorder="1" applyAlignment="1" applyProtection="1">
      <alignment horizontal="center"/>
    </xf>
    <xf numFmtId="0" fontId="2" fillId="3" borderId="19" xfId="0" applyFont="1" applyFill="1" applyBorder="1" applyProtection="1"/>
    <xf numFmtId="0" fontId="2" fillId="3" borderId="1" xfId="0" applyFont="1" applyFill="1" applyBorder="1" applyProtection="1"/>
    <xf numFmtId="0" fontId="2" fillId="3" borderId="1" xfId="0" applyFont="1" applyFill="1" applyBorder="1" applyProtection="1">
      <protection locked="0"/>
    </xf>
    <xf numFmtId="0" fontId="2" fillId="3" borderId="1" xfId="0" applyFont="1" applyFill="1" applyBorder="1" applyAlignment="1" applyProtection="1">
      <alignment horizontal="center"/>
    </xf>
    <xf numFmtId="0" fontId="2" fillId="3" borderId="21" xfId="0" applyFont="1" applyFill="1" applyBorder="1" applyProtection="1"/>
    <xf numFmtId="0" fontId="2" fillId="3" borderId="4" xfId="0" applyFont="1" applyFill="1" applyBorder="1" applyProtection="1"/>
    <xf numFmtId="0" fontId="2" fillId="3" borderId="4" xfId="0" applyFont="1" applyFill="1" applyBorder="1" applyProtection="1">
      <protection locked="0"/>
    </xf>
    <xf numFmtId="0" fontId="2" fillId="3" borderId="4" xfId="0" applyFont="1" applyFill="1" applyBorder="1" applyAlignment="1" applyProtection="1">
      <alignment horizontal="center"/>
    </xf>
    <xf numFmtId="0" fontId="2" fillId="3" borderId="5" xfId="0" applyFont="1" applyFill="1" applyBorder="1" applyProtection="1"/>
    <xf numFmtId="0" fontId="2" fillId="3" borderId="2" xfId="0" applyFont="1" applyFill="1" applyBorder="1" applyProtection="1"/>
    <xf numFmtId="164" fontId="2" fillId="3" borderId="1" xfId="0" applyNumberFormat="1" applyFont="1" applyFill="1" applyBorder="1" applyAlignment="1" applyProtection="1">
      <alignment horizontal="center"/>
    </xf>
    <xf numFmtId="15" fontId="2" fillId="3" borderId="25" xfId="0" applyNumberFormat="1" applyFont="1" applyFill="1" applyBorder="1" applyAlignment="1" applyProtection="1">
      <alignment horizontal="center"/>
    </xf>
    <xf numFmtId="0" fontId="2" fillId="3" borderId="17" xfId="0" applyFont="1" applyFill="1" applyBorder="1" applyProtection="1"/>
    <xf numFmtId="0" fontId="2" fillId="3" borderId="3" xfId="0" applyFont="1" applyFill="1" applyBorder="1" applyProtection="1"/>
    <xf numFmtId="0" fontId="2" fillId="3" borderId="3" xfId="0" applyFont="1" applyFill="1" applyBorder="1" applyProtection="1">
      <protection locked="0"/>
    </xf>
    <xf numFmtId="0" fontId="2" fillId="3" borderId="3" xfId="0" applyFont="1" applyFill="1" applyBorder="1" applyAlignment="1" applyProtection="1">
      <alignment horizontal="center"/>
    </xf>
    <xf numFmtId="0" fontId="2" fillId="3" borderId="6" xfId="0" applyFont="1" applyFill="1" applyBorder="1" applyProtection="1"/>
    <xf numFmtId="164" fontId="2" fillId="3" borderId="14" xfId="0" applyNumberFormat="1" applyFont="1" applyFill="1" applyBorder="1" applyAlignment="1" applyProtection="1">
      <alignment horizontal="center"/>
    </xf>
    <xf numFmtId="15" fontId="2" fillId="3" borderId="27" xfId="0" applyNumberFormat="1" applyFont="1" applyFill="1" applyBorder="1" applyAlignment="1" applyProtection="1">
      <alignment horizontal="center"/>
    </xf>
    <xf numFmtId="165" fontId="5" fillId="0" borderId="0" xfId="0" applyNumberFormat="1" applyFont="1"/>
    <xf numFmtId="165" fontId="2" fillId="4" borderId="9" xfId="0" applyNumberFormat="1" applyFont="1" applyFill="1" applyBorder="1" applyAlignment="1" applyProtection="1">
      <alignment horizontal="center"/>
    </xf>
    <xf numFmtId="165" fontId="2" fillId="4" borderId="9" xfId="0" applyNumberFormat="1" applyFont="1" applyFill="1" applyBorder="1" applyAlignment="1" applyProtection="1">
      <alignment horizontal="center" wrapText="1"/>
    </xf>
    <xf numFmtId="0" fontId="5" fillId="4" borderId="0" xfId="0" applyFont="1" applyFill="1"/>
    <xf numFmtId="0" fontId="5" fillId="0" borderId="0" xfId="0" applyFont="1" applyFill="1"/>
    <xf numFmtId="0" fontId="2" fillId="4" borderId="4" xfId="0" applyFont="1" applyFill="1" applyBorder="1"/>
    <xf numFmtId="0" fontId="2" fillId="4" borderId="4" xfId="0" applyFont="1" applyFill="1" applyBorder="1" applyAlignment="1">
      <alignment horizontal="center"/>
    </xf>
    <xf numFmtId="0" fontId="2" fillId="4" borderId="1" xfId="0" applyFont="1" applyFill="1" applyBorder="1"/>
    <xf numFmtId="0" fontId="5" fillId="4" borderId="1" xfId="0" applyFont="1" applyFill="1" applyBorder="1"/>
    <xf numFmtId="0" fontId="2" fillId="4" borderId="1" xfId="0" applyFont="1" applyFill="1" applyBorder="1" applyAlignment="1">
      <alignment horizontal="center"/>
    </xf>
    <xf numFmtId="0" fontId="1" fillId="0" borderId="29" xfId="0" applyFont="1" applyFill="1" applyBorder="1" applyProtection="1"/>
    <xf numFmtId="0" fontId="0" fillId="0" borderId="0" xfId="0" applyFill="1"/>
    <xf numFmtId="0" fontId="0" fillId="0" borderId="30" xfId="0" applyBorder="1" applyAlignment="1"/>
    <xf numFmtId="0" fontId="5" fillId="0" borderId="30" xfId="0" applyFont="1" applyBorder="1" applyAlignment="1">
      <alignment wrapText="1"/>
    </xf>
  </cellXfs>
  <cellStyles count="1">
    <cellStyle name="Normal"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an.c.wyatt/AppData/Local/Microsoft/Windows/Temporary%20Internet%20Files/Content.Outlook/7HU6SJTD/GCSS-ARMY%20FIELDING%20with%203%20NEW%20Op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Best Case Slide"/>
      <sheetName val="Pivot Table"/>
      <sheetName val="Middle Case Slide"/>
      <sheetName val="Worst Case Slide"/>
      <sheetName val="Current Fielding Schedule"/>
      <sheetName val="Best Case Schedule"/>
      <sheetName val="Middle Case Schedule"/>
      <sheetName val="Worst Case Schedule"/>
      <sheetName val="Pivot Tables"/>
    </sheetNames>
    <sheetDataSet>
      <sheetData sheetId="0"/>
      <sheetData sheetId="1"/>
      <sheetData sheetId="2"/>
      <sheetData sheetId="3"/>
      <sheetData sheetId="4"/>
      <sheetData sheetId="5"/>
      <sheetData sheetId="6">
        <row r="2">
          <cell r="X2" t="str">
            <v>1/1/2013</v>
          </cell>
        </row>
        <row r="3">
          <cell r="X3" t="str">
            <v>1/1/2014</v>
          </cell>
        </row>
        <row r="4">
          <cell r="X4" t="str">
            <v>1/1/2015</v>
          </cell>
        </row>
        <row r="5">
          <cell r="X5" t="str">
            <v>1/1/2016</v>
          </cell>
        </row>
        <row r="6">
          <cell r="X6" t="str">
            <v>1/1/2017</v>
          </cell>
        </row>
        <row r="7">
          <cell r="X7" t="str">
            <v>1/1/2018</v>
          </cell>
        </row>
        <row r="8">
          <cell r="X8" t="str">
            <v>1/1/2019</v>
          </cell>
        </row>
        <row r="9">
          <cell r="X9" t="str">
            <v>1/1/2020</v>
          </cell>
        </row>
        <row r="10">
          <cell r="X10" t="str">
            <v>1/15/2018</v>
          </cell>
        </row>
        <row r="11">
          <cell r="X11" t="str">
            <v>1/16/2017</v>
          </cell>
        </row>
        <row r="12">
          <cell r="X12" t="str">
            <v>1/18/2016</v>
          </cell>
        </row>
        <row r="13">
          <cell r="X13" t="str">
            <v>1/19/2015</v>
          </cell>
        </row>
        <row r="14">
          <cell r="X14" t="str">
            <v>1/20/2014</v>
          </cell>
        </row>
        <row r="15">
          <cell r="X15" t="str">
            <v>1/20/2020</v>
          </cell>
        </row>
        <row r="16">
          <cell r="X16" t="str">
            <v>1/21/2013</v>
          </cell>
        </row>
        <row r="17">
          <cell r="X17" t="str">
            <v>1/21/2019</v>
          </cell>
        </row>
        <row r="18">
          <cell r="X18" t="str">
            <v>11/11/2013</v>
          </cell>
        </row>
        <row r="19">
          <cell r="X19" t="str">
            <v>11/11/2014</v>
          </cell>
        </row>
        <row r="20">
          <cell r="X20" t="str">
            <v>11/11/2015</v>
          </cell>
        </row>
        <row r="21">
          <cell r="X21" t="str">
            <v>11/11/2016</v>
          </cell>
        </row>
        <row r="22">
          <cell r="X22" t="str">
            <v>11/11/2017</v>
          </cell>
        </row>
        <row r="23">
          <cell r="X23" t="str">
            <v>11/11/2018</v>
          </cell>
        </row>
        <row r="24">
          <cell r="X24" t="str">
            <v>11/11/2019</v>
          </cell>
        </row>
        <row r="25">
          <cell r="X25" t="str">
            <v>11/11/2020</v>
          </cell>
        </row>
        <row r="26">
          <cell r="X26" t="str">
            <v>11/22/2018</v>
          </cell>
        </row>
        <row r="27">
          <cell r="X27" t="str">
            <v>11/23/2017</v>
          </cell>
        </row>
        <row r="28">
          <cell r="X28" t="str">
            <v>11/24/2016</v>
          </cell>
        </row>
        <row r="29">
          <cell r="X29" t="str">
            <v>11/26/2015</v>
          </cell>
        </row>
        <row r="30">
          <cell r="X30" t="str">
            <v>11/26/2020</v>
          </cell>
        </row>
        <row r="31">
          <cell r="X31" t="str">
            <v>11/27/2014</v>
          </cell>
        </row>
        <row r="32">
          <cell r="X32" t="str">
            <v>11/28/2013</v>
          </cell>
        </row>
        <row r="33">
          <cell r="X33" t="str">
            <v>11/28/2019</v>
          </cell>
        </row>
        <row r="34">
          <cell r="X34" t="str">
            <v>12/25/2012</v>
          </cell>
        </row>
        <row r="35">
          <cell r="X35" t="str">
            <v>12/25/2013</v>
          </cell>
        </row>
        <row r="36">
          <cell r="X36" t="str">
            <v>12/25/2014</v>
          </cell>
        </row>
        <row r="37">
          <cell r="X37" t="str">
            <v>12/25/2015</v>
          </cell>
        </row>
        <row r="38">
          <cell r="X38" t="str">
            <v>12/25/2016</v>
          </cell>
        </row>
        <row r="39">
          <cell r="X39" t="str">
            <v>12/25/2017</v>
          </cell>
        </row>
        <row r="40">
          <cell r="X40" t="str">
            <v>12/25/2018</v>
          </cell>
        </row>
        <row r="41">
          <cell r="X41" t="str">
            <v>12/25/2019</v>
          </cell>
        </row>
        <row r="42">
          <cell r="X42" t="str">
            <v>2/15/2016</v>
          </cell>
        </row>
        <row r="43">
          <cell r="X43" t="str">
            <v>2/16/2015</v>
          </cell>
        </row>
        <row r="44">
          <cell r="X44" t="str">
            <v>2/17/2014</v>
          </cell>
        </row>
        <row r="45">
          <cell r="X45" t="str">
            <v>2/17/2020</v>
          </cell>
        </row>
        <row r="46">
          <cell r="X46" t="str">
            <v>2/18/2013</v>
          </cell>
        </row>
        <row r="47">
          <cell r="X47" t="str">
            <v>2/18/2019</v>
          </cell>
        </row>
        <row r="48">
          <cell r="X48" t="str">
            <v>2/19/2018</v>
          </cell>
        </row>
        <row r="49">
          <cell r="X49" t="str">
            <v>2/20/2017</v>
          </cell>
        </row>
        <row r="50">
          <cell r="X50" t="str">
            <v>5/25/2015</v>
          </cell>
        </row>
        <row r="51">
          <cell r="X51" t="str">
            <v>5/25/2020</v>
          </cell>
        </row>
        <row r="52">
          <cell r="X52" t="str">
            <v>5/26/2014</v>
          </cell>
        </row>
        <row r="53">
          <cell r="X53" t="str">
            <v>5/27/2013</v>
          </cell>
        </row>
        <row r="54">
          <cell r="X54" t="str">
            <v>5/27/2019</v>
          </cell>
        </row>
        <row r="55">
          <cell r="X55" t="str">
            <v>5/28/2018</v>
          </cell>
        </row>
        <row r="56">
          <cell r="X56" t="str">
            <v>5/29/2017</v>
          </cell>
        </row>
        <row r="57">
          <cell r="X57" t="str">
            <v>5/30/2016</v>
          </cell>
        </row>
        <row r="58">
          <cell r="X58" t="str">
            <v>7/4/2013</v>
          </cell>
        </row>
        <row r="59">
          <cell r="X59" t="str">
            <v>7/4/2014</v>
          </cell>
        </row>
        <row r="60">
          <cell r="X60" t="str">
            <v>7/4/2015</v>
          </cell>
        </row>
        <row r="61">
          <cell r="X61" t="str">
            <v>7/4/2016</v>
          </cell>
        </row>
        <row r="62">
          <cell r="X62" t="str">
            <v>7/4/2017</v>
          </cell>
        </row>
        <row r="63">
          <cell r="X63" t="str">
            <v>7/4/2018</v>
          </cell>
        </row>
        <row r="64">
          <cell r="X64" t="str">
            <v>7/4/2019</v>
          </cell>
        </row>
        <row r="65">
          <cell r="X65" t="str">
            <v>7/4/2020</v>
          </cell>
        </row>
        <row r="66">
          <cell r="X66" t="str">
            <v>9/1/2014</v>
          </cell>
        </row>
        <row r="67">
          <cell r="X67" t="str">
            <v>9/2/2013</v>
          </cell>
        </row>
        <row r="68">
          <cell r="X68" t="str">
            <v>9/2/2019</v>
          </cell>
        </row>
        <row r="69">
          <cell r="X69" t="str">
            <v>9/3/2018</v>
          </cell>
        </row>
        <row r="70">
          <cell r="X70" t="str">
            <v>9/4/2017</v>
          </cell>
        </row>
        <row r="71">
          <cell r="X71" t="str">
            <v>9/5/2016</v>
          </cell>
        </row>
        <row r="72">
          <cell r="X72" t="str">
            <v>9/7/2015</v>
          </cell>
        </row>
        <row r="73">
          <cell r="X73" t="str">
            <v>9/7/2020</v>
          </cell>
        </row>
      </sheetData>
      <sheetData sheetId="7"/>
      <sheetData sheetId="8"/>
      <sheetData sheetId="9">
        <row r="17">
          <cell r="B17" t="str">
            <v>Count of RIC</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1"/>
  <sheetViews>
    <sheetView tabSelected="1" workbookViewId="0">
      <selection activeCell="A2" sqref="A2"/>
    </sheetView>
  </sheetViews>
  <sheetFormatPr defaultRowHeight="15" x14ac:dyDescent="0.25"/>
  <cols>
    <col min="1" max="1" width="19.42578125" style="23" bestFit="1" customWidth="1"/>
    <col min="2" max="2" width="10.140625" style="23" bestFit="1" customWidth="1"/>
    <col min="3" max="3" width="29.85546875" style="23" bestFit="1" customWidth="1"/>
    <col min="4" max="4" width="21" style="23" bestFit="1" customWidth="1"/>
    <col min="5" max="5" width="17.42578125" style="23" customWidth="1"/>
    <col min="6" max="6" width="10.7109375" style="23" bestFit="1" customWidth="1"/>
    <col min="7" max="7" width="12" style="23" customWidth="1"/>
    <col min="8" max="8" width="17.28515625" style="23" bestFit="1" customWidth="1"/>
    <col min="9" max="9" width="10.140625" style="23" customWidth="1"/>
    <col min="10" max="10" width="12.7109375" style="23" bestFit="1" customWidth="1"/>
    <col min="11" max="11" width="12" style="23" customWidth="1"/>
    <col min="12" max="12" width="14.28515625" style="23" bestFit="1" customWidth="1"/>
    <col min="13" max="13" width="11.140625" style="139" bestFit="1" customWidth="1"/>
    <col min="14" max="14" width="25.28515625" style="139" bestFit="1" customWidth="1"/>
    <col min="15" max="15" width="11.140625" style="139" bestFit="1" customWidth="1"/>
    <col min="16" max="16" width="10.7109375" style="139" bestFit="1" customWidth="1"/>
    <col min="17" max="18" width="11" style="139" bestFit="1" customWidth="1"/>
    <col min="19" max="16384" width="9.140625" style="23"/>
  </cols>
  <sheetData>
    <row r="1" spans="1:18" ht="62.25" customHeight="1" thickBot="1" x14ac:dyDescent="0.3">
      <c r="A1" s="152" t="s">
        <v>1464</v>
      </c>
      <c r="B1" s="151"/>
      <c r="C1" s="151"/>
      <c r="D1" s="151"/>
      <c r="E1" s="151"/>
      <c r="F1" s="151"/>
      <c r="G1" s="151"/>
      <c r="H1" s="151"/>
      <c r="I1" s="151"/>
      <c r="J1" s="151"/>
      <c r="K1" s="151"/>
      <c r="L1" s="151"/>
      <c r="M1" s="151"/>
      <c r="N1" s="151"/>
      <c r="O1" s="151"/>
      <c r="P1" s="151"/>
      <c r="Q1" s="151"/>
      <c r="R1" s="151"/>
    </row>
    <row r="2" spans="1:18" ht="47.25" x14ac:dyDescent="0.25">
      <c r="A2" s="12" t="s">
        <v>0</v>
      </c>
      <c r="B2" s="13" t="s">
        <v>1</v>
      </c>
      <c r="C2" s="14" t="s">
        <v>2</v>
      </c>
      <c r="D2" s="14" t="s">
        <v>3</v>
      </c>
      <c r="E2" s="15" t="s">
        <v>4</v>
      </c>
      <c r="F2" s="14" t="s">
        <v>5</v>
      </c>
      <c r="G2" s="14" t="s">
        <v>6</v>
      </c>
      <c r="H2" s="14" t="s">
        <v>7</v>
      </c>
      <c r="I2" s="15" t="s">
        <v>8</v>
      </c>
      <c r="J2" s="16" t="s">
        <v>9</v>
      </c>
      <c r="K2" s="17" t="s">
        <v>10</v>
      </c>
      <c r="L2" s="18" t="s">
        <v>11</v>
      </c>
      <c r="M2" s="19" t="s">
        <v>12</v>
      </c>
      <c r="N2" s="20" t="s">
        <v>13</v>
      </c>
      <c r="O2" s="21" t="s">
        <v>14</v>
      </c>
      <c r="P2" s="21" t="s">
        <v>15</v>
      </c>
      <c r="Q2" s="21" t="s">
        <v>16</v>
      </c>
      <c r="R2" s="22" t="s">
        <v>17</v>
      </c>
    </row>
    <row r="3" spans="1:18" ht="15.75" x14ac:dyDescent="0.25">
      <c r="A3" s="24" t="s">
        <v>18</v>
      </c>
      <c r="B3" s="25" t="s">
        <v>19</v>
      </c>
      <c r="C3" s="25" t="s">
        <v>20</v>
      </c>
      <c r="D3" s="25" t="s">
        <v>21</v>
      </c>
      <c r="E3" s="25" t="s">
        <v>18</v>
      </c>
      <c r="F3" s="25" t="s">
        <v>22</v>
      </c>
      <c r="G3" s="25" t="s">
        <v>23</v>
      </c>
      <c r="H3" s="26" t="s">
        <v>24</v>
      </c>
      <c r="I3" s="27" t="s">
        <v>25</v>
      </c>
      <c r="J3" s="28" t="s">
        <v>26</v>
      </c>
      <c r="K3" s="29">
        <v>41221</v>
      </c>
      <c r="L3" s="30">
        <v>1</v>
      </c>
      <c r="M3" s="4">
        <f t="shared" ref="M3:M14" si="0">IF(WEEKDAY($K3-180)=1,$K3-182,IF(WEEKDAY($K3-180)=7,$K3-181,$K3-180))</f>
        <v>41040</v>
      </c>
      <c r="N3" s="5">
        <f t="shared" ref="N3:N14" si="1">IF(WEEKDAY($K3-160)=1,$K3-165,IF(WEEKDAY($K3-160)=2,$K3-166,IF(WEEKDAY($K3-160)=4,$K3-161,IF(WEEKDAY($K3-160)=5,$K3-162,IF(WEEKDAY($K3-160)=6,$K3-163,IF(WEEKDAY($K3-160)=7,$K3-164,
$K3-160))))))</f>
        <v>41058</v>
      </c>
      <c r="O3" s="4">
        <f t="shared" ref="O3:O14" si="2">IF(WEEKDAY($K3-120)=1,$K3-122,IF(WEEKDAY($K3-120)=7,$K3-121,$K3-120))</f>
        <v>41101</v>
      </c>
      <c r="P3" s="4">
        <f t="shared" ref="P3:P14" si="3">IF(WEEKDAY($K3-90)=1,$K3-92,IF(WEEKDAY($K3-90)=7,$K3-91,$K3-90))</f>
        <v>41131</v>
      </c>
      <c r="Q3" s="4">
        <f t="shared" ref="Q3:Q14" si="4">IF(WEEKDAY($K3-60)=1,$K3-62,IF(WEEKDAY($K3-60)=7,$K3-61,$K3-60))</f>
        <v>41159</v>
      </c>
      <c r="R3" s="4">
        <f t="shared" ref="R3:R14" si="5">IF(WEEKDAY($K3-30)=1,$K3-32,IF(WEEKDAY($K3-30)=7,$K3-31,$K3-30))</f>
        <v>41191</v>
      </c>
    </row>
    <row r="4" spans="1:18" ht="15.75" x14ac:dyDescent="0.25">
      <c r="A4" s="24" t="s">
        <v>27</v>
      </c>
      <c r="B4" s="25" t="s">
        <v>28</v>
      </c>
      <c r="C4" s="25" t="s">
        <v>29</v>
      </c>
      <c r="D4" s="25" t="s">
        <v>30</v>
      </c>
      <c r="E4" s="25" t="s">
        <v>31</v>
      </c>
      <c r="F4" s="25" t="s">
        <v>32</v>
      </c>
      <c r="G4" s="25" t="s">
        <v>33</v>
      </c>
      <c r="H4" s="26" t="s">
        <v>34</v>
      </c>
      <c r="I4" s="27">
        <v>7</v>
      </c>
      <c r="J4" s="28" t="s">
        <v>35</v>
      </c>
      <c r="K4" s="29">
        <v>41221</v>
      </c>
      <c r="L4" s="30">
        <v>1</v>
      </c>
      <c r="M4" s="4">
        <f t="shared" si="0"/>
        <v>41040</v>
      </c>
      <c r="N4" s="5">
        <f t="shared" si="1"/>
        <v>41058</v>
      </c>
      <c r="O4" s="4">
        <f t="shared" si="2"/>
        <v>41101</v>
      </c>
      <c r="P4" s="4">
        <f t="shared" si="3"/>
        <v>41131</v>
      </c>
      <c r="Q4" s="4">
        <f t="shared" si="4"/>
        <v>41159</v>
      </c>
      <c r="R4" s="4">
        <f t="shared" si="5"/>
        <v>41191</v>
      </c>
    </row>
    <row r="5" spans="1:18" ht="15.75" x14ac:dyDescent="0.25">
      <c r="A5" s="24" t="s">
        <v>36</v>
      </c>
      <c r="B5" s="25" t="s">
        <v>37</v>
      </c>
      <c r="C5" s="25" t="s">
        <v>38</v>
      </c>
      <c r="D5" s="25" t="s">
        <v>39</v>
      </c>
      <c r="E5" s="25" t="s">
        <v>36</v>
      </c>
      <c r="F5" s="25" t="s">
        <v>40</v>
      </c>
      <c r="G5" s="25" t="s">
        <v>41</v>
      </c>
      <c r="H5" s="26" t="s">
        <v>42</v>
      </c>
      <c r="I5" s="27" t="s">
        <v>25</v>
      </c>
      <c r="J5" s="28" t="s">
        <v>26</v>
      </c>
      <c r="K5" s="29">
        <v>41221</v>
      </c>
      <c r="L5" s="30">
        <v>1</v>
      </c>
      <c r="M5" s="4">
        <f t="shared" si="0"/>
        <v>41040</v>
      </c>
      <c r="N5" s="5">
        <f t="shared" si="1"/>
        <v>41058</v>
      </c>
      <c r="O5" s="4">
        <f t="shared" si="2"/>
        <v>41101</v>
      </c>
      <c r="P5" s="4">
        <f t="shared" si="3"/>
        <v>41131</v>
      </c>
      <c r="Q5" s="4">
        <f t="shared" si="4"/>
        <v>41159</v>
      </c>
      <c r="R5" s="4">
        <f t="shared" si="5"/>
        <v>41191</v>
      </c>
    </row>
    <row r="6" spans="1:18" ht="15.75" x14ac:dyDescent="0.25">
      <c r="A6" s="24" t="s">
        <v>36</v>
      </c>
      <c r="B6" s="25" t="s">
        <v>37</v>
      </c>
      <c r="C6" s="25" t="s">
        <v>43</v>
      </c>
      <c r="D6" s="25" t="s">
        <v>39</v>
      </c>
      <c r="E6" s="25" t="s">
        <v>36</v>
      </c>
      <c r="F6" s="25" t="s">
        <v>40</v>
      </c>
      <c r="G6" s="25" t="s">
        <v>41</v>
      </c>
      <c r="H6" s="26" t="s">
        <v>42</v>
      </c>
      <c r="I6" s="27" t="s">
        <v>25</v>
      </c>
      <c r="J6" s="28" t="s">
        <v>26</v>
      </c>
      <c r="K6" s="29">
        <v>41221</v>
      </c>
      <c r="L6" s="30">
        <v>1</v>
      </c>
      <c r="M6" s="4">
        <f t="shared" si="0"/>
        <v>41040</v>
      </c>
      <c r="N6" s="5">
        <f t="shared" si="1"/>
        <v>41058</v>
      </c>
      <c r="O6" s="4">
        <f t="shared" si="2"/>
        <v>41101</v>
      </c>
      <c r="P6" s="4">
        <f t="shared" si="3"/>
        <v>41131</v>
      </c>
      <c r="Q6" s="4">
        <f t="shared" si="4"/>
        <v>41159</v>
      </c>
      <c r="R6" s="4">
        <f t="shared" si="5"/>
        <v>41191</v>
      </c>
    </row>
    <row r="7" spans="1:18" ht="16.5" thickBot="1" x14ac:dyDescent="0.3">
      <c r="A7" s="31" t="s">
        <v>36</v>
      </c>
      <c r="B7" s="32" t="s">
        <v>44</v>
      </c>
      <c r="C7" s="32" t="s">
        <v>45</v>
      </c>
      <c r="D7" s="32" t="s">
        <v>39</v>
      </c>
      <c r="E7" s="32" t="s">
        <v>36</v>
      </c>
      <c r="F7" s="32" t="s">
        <v>46</v>
      </c>
      <c r="G7" s="32" t="s">
        <v>47</v>
      </c>
      <c r="H7" s="33" t="s">
        <v>42</v>
      </c>
      <c r="I7" s="34" t="s">
        <v>25</v>
      </c>
      <c r="J7" s="35" t="s">
        <v>26</v>
      </c>
      <c r="K7" s="36">
        <v>41221</v>
      </c>
      <c r="L7" s="37">
        <v>1</v>
      </c>
      <c r="M7" s="4">
        <f t="shared" si="0"/>
        <v>41040</v>
      </c>
      <c r="N7" s="5">
        <f t="shared" si="1"/>
        <v>41058</v>
      </c>
      <c r="O7" s="4">
        <f t="shared" si="2"/>
        <v>41101</v>
      </c>
      <c r="P7" s="4">
        <f t="shared" si="3"/>
        <v>41131</v>
      </c>
      <c r="Q7" s="4">
        <f t="shared" si="4"/>
        <v>41159</v>
      </c>
      <c r="R7" s="4">
        <f t="shared" si="5"/>
        <v>41191</v>
      </c>
    </row>
    <row r="8" spans="1:18" ht="15.75" x14ac:dyDescent="0.25">
      <c r="A8" s="38" t="s">
        <v>18</v>
      </c>
      <c r="B8" s="39" t="s">
        <v>48</v>
      </c>
      <c r="C8" s="39" t="s">
        <v>49</v>
      </c>
      <c r="D8" s="39" t="s">
        <v>21</v>
      </c>
      <c r="E8" s="39" t="s">
        <v>18</v>
      </c>
      <c r="F8" s="39" t="s">
        <v>50</v>
      </c>
      <c r="G8" s="39" t="s">
        <v>51</v>
      </c>
      <c r="H8" s="40" t="s">
        <v>52</v>
      </c>
      <c r="I8" s="41" t="s">
        <v>25</v>
      </c>
      <c r="J8" s="39" t="s">
        <v>26</v>
      </c>
      <c r="K8" s="42">
        <v>41325</v>
      </c>
      <c r="L8" s="43">
        <v>3</v>
      </c>
      <c r="M8" s="4">
        <f t="shared" si="0"/>
        <v>41145</v>
      </c>
      <c r="N8" s="5">
        <f t="shared" si="1"/>
        <v>41163</v>
      </c>
      <c r="O8" s="4">
        <f t="shared" si="2"/>
        <v>41205</v>
      </c>
      <c r="P8" s="4">
        <f t="shared" si="3"/>
        <v>41235</v>
      </c>
      <c r="Q8" s="4">
        <f t="shared" si="4"/>
        <v>41264</v>
      </c>
      <c r="R8" s="4">
        <f t="shared" si="5"/>
        <v>41295</v>
      </c>
    </row>
    <row r="9" spans="1:18" ht="15.75" x14ac:dyDescent="0.25">
      <c r="A9" s="44" t="s">
        <v>27</v>
      </c>
      <c r="B9" s="45" t="s">
        <v>53</v>
      </c>
      <c r="C9" s="45" t="s">
        <v>54</v>
      </c>
      <c r="D9" s="45" t="s">
        <v>30</v>
      </c>
      <c r="E9" s="45" t="s">
        <v>31</v>
      </c>
      <c r="F9" s="45" t="s">
        <v>55</v>
      </c>
      <c r="G9" s="45" t="s">
        <v>56</v>
      </c>
      <c r="H9" s="46" t="s">
        <v>57</v>
      </c>
      <c r="I9" s="47" t="s">
        <v>58</v>
      </c>
      <c r="J9" s="45" t="s">
        <v>35</v>
      </c>
      <c r="K9" s="48">
        <v>41325</v>
      </c>
      <c r="L9" s="49">
        <v>3</v>
      </c>
      <c r="M9" s="4">
        <f t="shared" si="0"/>
        <v>41145</v>
      </c>
      <c r="N9" s="5">
        <f t="shared" si="1"/>
        <v>41163</v>
      </c>
      <c r="O9" s="4">
        <f t="shared" si="2"/>
        <v>41205</v>
      </c>
      <c r="P9" s="4">
        <f t="shared" si="3"/>
        <v>41235</v>
      </c>
      <c r="Q9" s="4">
        <f t="shared" si="4"/>
        <v>41264</v>
      </c>
      <c r="R9" s="4">
        <f t="shared" si="5"/>
        <v>41295</v>
      </c>
    </row>
    <row r="10" spans="1:18" ht="15.75" x14ac:dyDescent="0.25">
      <c r="A10" s="44" t="s">
        <v>27</v>
      </c>
      <c r="B10" s="45" t="s">
        <v>59</v>
      </c>
      <c r="C10" s="45" t="s">
        <v>60</v>
      </c>
      <c r="D10" s="45" t="s">
        <v>30</v>
      </c>
      <c r="E10" s="45" t="s">
        <v>31</v>
      </c>
      <c r="F10" s="45" t="s">
        <v>61</v>
      </c>
      <c r="G10" s="45" t="s">
        <v>62</v>
      </c>
      <c r="H10" s="46" t="s">
        <v>63</v>
      </c>
      <c r="I10" s="47" t="s">
        <v>58</v>
      </c>
      <c r="J10" s="45" t="s">
        <v>35</v>
      </c>
      <c r="K10" s="48">
        <v>41325</v>
      </c>
      <c r="L10" s="49">
        <v>3</v>
      </c>
      <c r="M10" s="4">
        <f t="shared" si="0"/>
        <v>41145</v>
      </c>
      <c r="N10" s="5">
        <f t="shared" si="1"/>
        <v>41163</v>
      </c>
      <c r="O10" s="4">
        <f t="shared" si="2"/>
        <v>41205</v>
      </c>
      <c r="P10" s="4">
        <f t="shared" si="3"/>
        <v>41235</v>
      </c>
      <c r="Q10" s="4">
        <f t="shared" si="4"/>
        <v>41264</v>
      </c>
      <c r="R10" s="4">
        <f t="shared" si="5"/>
        <v>41295</v>
      </c>
    </row>
    <row r="11" spans="1:18" ht="16.5" thickBot="1" x14ac:dyDescent="0.3">
      <c r="A11" s="50" t="s">
        <v>18</v>
      </c>
      <c r="B11" s="51" t="s">
        <v>64</v>
      </c>
      <c r="C11" s="51" t="s">
        <v>65</v>
      </c>
      <c r="D11" s="51" t="s">
        <v>21</v>
      </c>
      <c r="E11" s="51" t="s">
        <v>18</v>
      </c>
      <c r="F11" s="51" t="s">
        <v>66</v>
      </c>
      <c r="G11" s="51" t="s">
        <v>67</v>
      </c>
      <c r="H11" s="52" t="s">
        <v>68</v>
      </c>
      <c r="I11" s="53" t="s">
        <v>25</v>
      </c>
      <c r="J11" s="51" t="s">
        <v>26</v>
      </c>
      <c r="K11" s="54">
        <v>41325</v>
      </c>
      <c r="L11" s="55">
        <v>3</v>
      </c>
      <c r="M11" s="4">
        <f t="shared" si="0"/>
        <v>41145</v>
      </c>
      <c r="N11" s="5">
        <f t="shared" si="1"/>
        <v>41163</v>
      </c>
      <c r="O11" s="4">
        <f t="shared" si="2"/>
        <v>41205</v>
      </c>
      <c r="P11" s="4">
        <f t="shared" si="3"/>
        <v>41235</v>
      </c>
      <c r="Q11" s="4">
        <f t="shared" si="4"/>
        <v>41264</v>
      </c>
      <c r="R11" s="4">
        <f t="shared" si="5"/>
        <v>41295</v>
      </c>
    </row>
    <row r="12" spans="1:18" ht="15.75" x14ac:dyDescent="0.25">
      <c r="A12" s="7" t="s">
        <v>18</v>
      </c>
      <c r="B12" s="8" t="s">
        <v>69</v>
      </c>
      <c r="C12" s="8" t="s">
        <v>1459</v>
      </c>
      <c r="D12" s="8" t="s">
        <v>21</v>
      </c>
      <c r="E12" s="8" t="s">
        <v>18</v>
      </c>
      <c r="F12" s="8" t="s">
        <v>70</v>
      </c>
      <c r="G12" s="8" t="s">
        <v>71</v>
      </c>
      <c r="H12" s="9" t="s">
        <v>72</v>
      </c>
      <c r="I12" s="10" t="s">
        <v>25</v>
      </c>
      <c r="J12" s="8" t="s">
        <v>26</v>
      </c>
      <c r="K12" s="56">
        <v>41353</v>
      </c>
      <c r="L12" s="57">
        <v>4</v>
      </c>
      <c r="M12" s="4">
        <f t="shared" si="0"/>
        <v>41173</v>
      </c>
      <c r="N12" s="5">
        <f t="shared" si="1"/>
        <v>41191</v>
      </c>
      <c r="O12" s="4">
        <f t="shared" si="2"/>
        <v>41233</v>
      </c>
      <c r="P12" s="4">
        <f t="shared" si="3"/>
        <v>41263</v>
      </c>
      <c r="Q12" s="4">
        <f t="shared" si="4"/>
        <v>41292</v>
      </c>
      <c r="R12" s="4">
        <f t="shared" si="5"/>
        <v>41323</v>
      </c>
    </row>
    <row r="13" spans="1:18" ht="15.75" x14ac:dyDescent="0.25">
      <c r="A13" s="58" t="s">
        <v>18</v>
      </c>
      <c r="B13" s="59" t="s">
        <v>78</v>
      </c>
      <c r="C13" s="59" t="s">
        <v>79</v>
      </c>
      <c r="D13" s="59" t="s">
        <v>21</v>
      </c>
      <c r="E13" s="59" t="s">
        <v>18</v>
      </c>
      <c r="F13" s="59" t="s">
        <v>75</v>
      </c>
      <c r="G13" s="59" t="s">
        <v>80</v>
      </c>
      <c r="H13" s="60" t="s">
        <v>77</v>
      </c>
      <c r="I13" s="61" t="s">
        <v>25</v>
      </c>
      <c r="J13" s="62" t="s">
        <v>26</v>
      </c>
      <c r="K13" s="56">
        <v>41353</v>
      </c>
      <c r="L13" s="63">
        <v>4</v>
      </c>
      <c r="M13" s="4">
        <f t="shared" si="0"/>
        <v>41173</v>
      </c>
      <c r="N13" s="5">
        <f t="shared" si="1"/>
        <v>41191</v>
      </c>
      <c r="O13" s="4">
        <f t="shared" si="2"/>
        <v>41233</v>
      </c>
      <c r="P13" s="4">
        <f t="shared" si="3"/>
        <v>41263</v>
      </c>
      <c r="Q13" s="4">
        <f t="shared" si="4"/>
        <v>41292</v>
      </c>
      <c r="R13" s="4">
        <f t="shared" si="5"/>
        <v>41323</v>
      </c>
    </row>
    <row r="14" spans="1:18" ht="16.5" thickBot="1" x14ac:dyDescent="0.3">
      <c r="A14" s="64" t="s">
        <v>18</v>
      </c>
      <c r="B14" s="65" t="s">
        <v>81</v>
      </c>
      <c r="C14" s="65" t="s">
        <v>82</v>
      </c>
      <c r="D14" s="65" t="s">
        <v>21</v>
      </c>
      <c r="E14" s="65" t="s">
        <v>18</v>
      </c>
      <c r="F14" s="65" t="s">
        <v>83</v>
      </c>
      <c r="G14" s="65" t="s">
        <v>84</v>
      </c>
      <c r="H14" s="66" t="s">
        <v>77</v>
      </c>
      <c r="I14" s="67" t="s">
        <v>25</v>
      </c>
      <c r="J14" s="68" t="s">
        <v>26</v>
      </c>
      <c r="K14" s="69">
        <v>41353</v>
      </c>
      <c r="L14" s="70">
        <v>4</v>
      </c>
      <c r="M14" s="4">
        <f t="shared" si="0"/>
        <v>41173</v>
      </c>
      <c r="N14" s="5">
        <f t="shared" si="1"/>
        <v>41191</v>
      </c>
      <c r="O14" s="4">
        <f t="shared" si="2"/>
        <v>41233</v>
      </c>
      <c r="P14" s="4">
        <f t="shared" si="3"/>
        <v>41263</v>
      </c>
      <c r="Q14" s="4">
        <f t="shared" si="4"/>
        <v>41292</v>
      </c>
      <c r="R14" s="4">
        <f t="shared" si="5"/>
        <v>41323</v>
      </c>
    </row>
    <row r="15" spans="1:18" ht="15.75" x14ac:dyDescent="0.25">
      <c r="A15" s="44" t="s">
        <v>89</v>
      </c>
      <c r="B15" s="45" t="s">
        <v>90</v>
      </c>
      <c r="C15" s="45" t="s">
        <v>91</v>
      </c>
      <c r="D15" s="45" t="s">
        <v>30</v>
      </c>
      <c r="E15" s="45" t="s">
        <v>31</v>
      </c>
      <c r="F15" s="45" t="s">
        <v>92</v>
      </c>
      <c r="G15" s="71" t="s">
        <v>93</v>
      </c>
      <c r="H15" s="46" t="s">
        <v>88</v>
      </c>
      <c r="I15" s="47" t="s">
        <v>25</v>
      </c>
      <c r="J15" s="72" t="s">
        <v>26</v>
      </c>
      <c r="K15" s="42">
        <v>41381</v>
      </c>
      <c r="L15" s="41">
        <v>5</v>
      </c>
      <c r="M15" s="4">
        <f t="shared" ref="M15:M19" si="6">IF(WEEKDAY($K15-180)=1,$K15-182,IF(WEEKDAY($K15-180)=7,$K15-181,$K15-180))</f>
        <v>41201</v>
      </c>
      <c r="N15" s="5">
        <f t="shared" ref="N15:N19" si="7">IF(WEEKDAY($K15-160)=1,$K15-165,IF(WEEKDAY($K15-160)=2,$K15-166,IF(WEEKDAY($K15-160)=4,$K15-161,IF(WEEKDAY($K15-160)=5,$K15-162,IF(WEEKDAY($K15-160)=6,$K15-163,IF(WEEKDAY($K15-160)=7,$K15-164,
$K15-160))))))</f>
        <v>41219</v>
      </c>
      <c r="O15" s="4">
        <f t="shared" ref="O15:O19" si="8">IF(WEEKDAY($K15-120)=1,$K15-122,IF(WEEKDAY($K15-120)=7,$K15-121,$K15-120))</f>
        <v>41261</v>
      </c>
      <c r="P15" s="4">
        <f t="shared" ref="P15:P19" si="9">IF(WEEKDAY($K15-90)=1,$K15-92,IF(WEEKDAY($K15-90)=7,$K15-91,$K15-90))</f>
        <v>41291</v>
      </c>
      <c r="Q15" s="4">
        <f t="shared" ref="Q15:Q19" si="10">IF(WEEKDAY($K15-60)=1,$K15-62,IF(WEEKDAY($K15-60)=7,$K15-61,$K15-60))</f>
        <v>41320</v>
      </c>
      <c r="R15" s="4">
        <f t="shared" ref="R15:R19" si="11">IF(WEEKDAY($K15-30)=1,$K15-32,IF(WEEKDAY($K15-30)=7,$K15-31,$K15-30))</f>
        <v>41351</v>
      </c>
    </row>
    <row r="16" spans="1:18" ht="16.5" thickBot="1" x14ac:dyDescent="0.3">
      <c r="A16" s="50" t="s">
        <v>89</v>
      </c>
      <c r="B16" s="51" t="s">
        <v>94</v>
      </c>
      <c r="C16" s="51" t="s">
        <v>95</v>
      </c>
      <c r="D16" s="51" t="s">
        <v>30</v>
      </c>
      <c r="E16" s="51" t="s">
        <v>31</v>
      </c>
      <c r="F16" s="51" t="s">
        <v>96</v>
      </c>
      <c r="G16" s="51" t="s">
        <v>97</v>
      </c>
      <c r="H16" s="52" t="s">
        <v>88</v>
      </c>
      <c r="I16" s="53" t="s">
        <v>25</v>
      </c>
      <c r="J16" s="73" t="s">
        <v>26</v>
      </c>
      <c r="K16" s="74">
        <v>41381</v>
      </c>
      <c r="L16" s="75">
        <v>5</v>
      </c>
      <c r="M16" s="4">
        <f t="shared" si="6"/>
        <v>41201</v>
      </c>
      <c r="N16" s="5">
        <f t="shared" si="7"/>
        <v>41219</v>
      </c>
      <c r="O16" s="4">
        <f t="shared" si="8"/>
        <v>41261</v>
      </c>
      <c r="P16" s="4">
        <f t="shared" si="9"/>
        <v>41291</v>
      </c>
      <c r="Q16" s="4">
        <f t="shared" si="10"/>
        <v>41320</v>
      </c>
      <c r="R16" s="4">
        <f t="shared" si="11"/>
        <v>41351</v>
      </c>
    </row>
    <row r="17" spans="1:18" ht="15.75" x14ac:dyDescent="0.25">
      <c r="A17" s="58" t="s">
        <v>89</v>
      </c>
      <c r="B17" s="8" t="s">
        <v>98</v>
      </c>
      <c r="C17" s="8" t="s">
        <v>99</v>
      </c>
      <c r="D17" s="8" t="s">
        <v>30</v>
      </c>
      <c r="E17" s="8" t="s">
        <v>31</v>
      </c>
      <c r="F17" s="8" t="s">
        <v>100</v>
      </c>
      <c r="G17" s="8" t="s">
        <v>101</v>
      </c>
      <c r="H17" s="9" t="s">
        <v>88</v>
      </c>
      <c r="I17" s="10" t="s">
        <v>25</v>
      </c>
      <c r="J17" s="11" t="s">
        <v>26</v>
      </c>
      <c r="K17" s="56">
        <v>41409</v>
      </c>
      <c r="L17" s="57">
        <v>6</v>
      </c>
      <c r="M17" s="4">
        <f t="shared" si="6"/>
        <v>41229</v>
      </c>
      <c r="N17" s="5">
        <f t="shared" si="7"/>
        <v>41247</v>
      </c>
      <c r="O17" s="4">
        <f t="shared" si="8"/>
        <v>41289</v>
      </c>
      <c r="P17" s="4">
        <f t="shared" si="9"/>
        <v>41319</v>
      </c>
      <c r="Q17" s="4">
        <f t="shared" si="10"/>
        <v>41348</v>
      </c>
      <c r="R17" s="4">
        <f t="shared" si="11"/>
        <v>41379</v>
      </c>
    </row>
    <row r="18" spans="1:18" ht="15.75" x14ac:dyDescent="0.25">
      <c r="A18" s="58" t="s">
        <v>89</v>
      </c>
      <c r="B18" s="59" t="s">
        <v>106</v>
      </c>
      <c r="C18" s="59" t="s">
        <v>107</v>
      </c>
      <c r="D18" s="59" t="s">
        <v>30</v>
      </c>
      <c r="E18" s="59" t="s">
        <v>31</v>
      </c>
      <c r="F18" s="59" t="s">
        <v>108</v>
      </c>
      <c r="G18" s="59" t="s">
        <v>109</v>
      </c>
      <c r="H18" s="60" t="s">
        <v>88</v>
      </c>
      <c r="I18" s="61" t="s">
        <v>25</v>
      </c>
      <c r="J18" s="62" t="s">
        <v>26</v>
      </c>
      <c r="K18" s="56">
        <v>41409</v>
      </c>
      <c r="L18" s="57">
        <v>6</v>
      </c>
      <c r="M18" s="4">
        <f t="shared" si="6"/>
        <v>41229</v>
      </c>
      <c r="N18" s="5">
        <f t="shared" si="7"/>
        <v>41247</v>
      </c>
      <c r="O18" s="4">
        <f t="shared" si="8"/>
        <v>41289</v>
      </c>
      <c r="P18" s="4">
        <f t="shared" si="9"/>
        <v>41319</v>
      </c>
      <c r="Q18" s="4">
        <f t="shared" si="10"/>
        <v>41348</v>
      </c>
      <c r="R18" s="4">
        <f t="shared" si="11"/>
        <v>41379</v>
      </c>
    </row>
    <row r="19" spans="1:18" ht="16.5" thickBot="1" x14ac:dyDescent="0.3">
      <c r="A19" s="64" t="s">
        <v>89</v>
      </c>
      <c r="B19" s="65" t="s">
        <v>110</v>
      </c>
      <c r="C19" s="65" t="s">
        <v>111</v>
      </c>
      <c r="D19" s="65" t="s">
        <v>112</v>
      </c>
      <c r="E19" s="65" t="s">
        <v>31</v>
      </c>
      <c r="F19" s="65" t="s">
        <v>113</v>
      </c>
      <c r="G19" s="65" t="s">
        <v>114</v>
      </c>
      <c r="H19" s="66" t="s">
        <v>88</v>
      </c>
      <c r="I19" s="67" t="s">
        <v>25</v>
      </c>
      <c r="J19" s="68" t="s">
        <v>26</v>
      </c>
      <c r="K19" s="69">
        <v>41409</v>
      </c>
      <c r="L19" s="70">
        <v>6</v>
      </c>
      <c r="M19" s="4">
        <f t="shared" si="6"/>
        <v>41229</v>
      </c>
      <c r="N19" s="5">
        <f t="shared" si="7"/>
        <v>41247</v>
      </c>
      <c r="O19" s="4">
        <f t="shared" si="8"/>
        <v>41289</v>
      </c>
      <c r="P19" s="4">
        <f t="shared" si="9"/>
        <v>41319</v>
      </c>
      <c r="Q19" s="4">
        <f t="shared" si="10"/>
        <v>41348</v>
      </c>
      <c r="R19" s="4">
        <f t="shared" si="11"/>
        <v>41379</v>
      </c>
    </row>
    <row r="20" spans="1:18" ht="15.75" x14ac:dyDescent="0.25">
      <c r="A20" s="44" t="s">
        <v>27</v>
      </c>
      <c r="B20" s="45" t="s">
        <v>115</v>
      </c>
      <c r="C20" s="45" t="s">
        <v>116</v>
      </c>
      <c r="D20" s="45" t="s">
        <v>30</v>
      </c>
      <c r="E20" s="45" t="s">
        <v>31</v>
      </c>
      <c r="F20" s="45" t="s">
        <v>117</v>
      </c>
      <c r="G20" s="45" t="s">
        <v>118</v>
      </c>
      <c r="H20" s="46" t="s">
        <v>119</v>
      </c>
      <c r="I20" s="47" t="s">
        <v>58</v>
      </c>
      <c r="J20" s="72" t="s">
        <v>35</v>
      </c>
      <c r="K20" s="42">
        <v>41437</v>
      </c>
      <c r="L20" s="43">
        <v>7</v>
      </c>
      <c r="M20" s="4">
        <f>IF(WEEKDAY($K20-180)=1,$K20-182,IF(WEEKDAY($K20-180)=7,$K20-181,$K20-180))</f>
        <v>41257</v>
      </c>
      <c r="N20" s="5">
        <f>IF(WEEKDAY($K20-160)=1,$K20-165,IF(WEEKDAY($K20-160)=2,$K20-166,IF(WEEKDAY($K20-160)=4,$K20-161,IF(WEEKDAY($K20-160)=5,$K20-162,IF(WEEKDAY($K20-160)=6,$K20-163,IF(WEEKDAY($K20-160)=7,$K20-164,
$K20-160))))))</f>
        <v>41275</v>
      </c>
      <c r="O20" s="4">
        <f>IF(WEEKDAY($K20-120)=1,$K20-122,IF(WEEKDAY($K20-120)=7,$K20-121,$K20-120))</f>
        <v>41317</v>
      </c>
      <c r="P20" s="4">
        <f>IF(WEEKDAY($K20-90)=1,$K20-92,IF(WEEKDAY($K20-90)=7,$K20-91,$K20-90))</f>
        <v>41347</v>
      </c>
      <c r="Q20" s="4">
        <f>IF(WEEKDAY($K20-60)=1,$K20-62,IF(WEEKDAY($K20-60)=7,$K20-61,$K20-60))</f>
        <v>41376</v>
      </c>
      <c r="R20" s="4">
        <f>IF(WEEKDAY($K20-30)=1,$K20-32,IF(WEEKDAY($K20-30)=7,$K20-31,$K20-30))</f>
        <v>41407</v>
      </c>
    </row>
    <row r="21" spans="1:18" ht="15.75" x14ac:dyDescent="0.25">
      <c r="A21" s="45" t="s">
        <v>18</v>
      </c>
      <c r="B21" s="45" t="s">
        <v>497</v>
      </c>
      <c r="C21" s="45" t="s">
        <v>498</v>
      </c>
      <c r="D21" s="45" t="s">
        <v>21</v>
      </c>
      <c r="E21" s="45" t="s">
        <v>18</v>
      </c>
      <c r="F21" s="45" t="s">
        <v>499</v>
      </c>
      <c r="G21" s="45" t="s">
        <v>500</v>
      </c>
      <c r="H21" s="46" t="s">
        <v>501</v>
      </c>
      <c r="I21" s="47" t="s">
        <v>25</v>
      </c>
      <c r="J21" s="45" t="s">
        <v>26</v>
      </c>
      <c r="K21" s="48">
        <v>41437</v>
      </c>
      <c r="L21" s="47">
        <v>7</v>
      </c>
      <c r="M21" s="4">
        <f>IF(WEEKDAY($K21-180)=1,$K21-182,IF(WEEKDAY($K21-180)=7,$K21-181,$K21-180))</f>
        <v>41257</v>
      </c>
      <c r="N21" s="5">
        <f>IF(WEEKDAY($K21-160)=1,$K21-165,IF(WEEKDAY($K21-160)=2,$K21-166,IF(WEEKDAY($K21-160)=4,$K21-161,IF(WEEKDAY($K21-160)=5,$K21-162,IF(WEEKDAY($K21-160)=6,$K21-163,IF(WEEKDAY($K21-160)=7,$K21-164,
$K21-160))))))</f>
        <v>41275</v>
      </c>
      <c r="O21" s="4">
        <f>IF(WEEKDAY($K21-120)=1,$K21-122,IF(WEEKDAY($K21-120)=7,$K21-121,$K21-120))</f>
        <v>41317</v>
      </c>
      <c r="P21" s="4">
        <f>IF(WEEKDAY($K21-90)=1,$K21-92,IF(WEEKDAY($K21-90)=7,$K21-91,$K21-90))</f>
        <v>41347</v>
      </c>
      <c r="Q21" s="4">
        <f>IF(WEEKDAY($K21-60)=1,$K21-62,IF(WEEKDAY($K21-60)=7,$K21-61,$K21-60))</f>
        <v>41376</v>
      </c>
      <c r="R21" s="4">
        <f>IF(WEEKDAY($K21-30)=1,$K21-32,IF(WEEKDAY($K21-30)=7,$K21-31,$K21-30))</f>
        <v>41407</v>
      </c>
    </row>
    <row r="22" spans="1:18" ht="15.75" x14ac:dyDescent="0.25">
      <c r="A22" s="45" t="s">
        <v>18</v>
      </c>
      <c r="B22" s="45" t="s">
        <v>120</v>
      </c>
      <c r="C22" s="45" t="s">
        <v>121</v>
      </c>
      <c r="D22" s="45" t="s">
        <v>21</v>
      </c>
      <c r="E22" s="45" t="s">
        <v>18</v>
      </c>
      <c r="F22" s="45" t="s">
        <v>122</v>
      </c>
      <c r="G22" s="45" t="s">
        <v>123</v>
      </c>
      <c r="H22" s="46" t="s">
        <v>124</v>
      </c>
      <c r="I22" s="47" t="s">
        <v>25</v>
      </c>
      <c r="J22" s="45" t="s">
        <v>26</v>
      </c>
      <c r="K22" s="48">
        <v>41437</v>
      </c>
      <c r="L22" s="47">
        <v>7</v>
      </c>
      <c r="M22" s="4">
        <f>IF(WEEKDAY($K22-180)=1,$K22-182,IF(WEEKDAY($K22-180)=7,$K22-181,$K22-180))</f>
        <v>41257</v>
      </c>
      <c r="N22" s="5">
        <f>IF(WEEKDAY($K22-160)=1,$K22-165,IF(WEEKDAY($K22-160)=2,$K22-166,IF(WEEKDAY($K22-160)=4,$K22-161,IF(WEEKDAY($K22-160)=5,$K22-162,IF(WEEKDAY($K22-160)=6,$K22-163,IF(WEEKDAY($K22-160)=7,$K22-164,
$K22-160))))))</f>
        <v>41275</v>
      </c>
      <c r="O22" s="4">
        <f>IF(WEEKDAY($K22-120)=1,$K22-122,IF(WEEKDAY($K22-120)=7,$K22-121,$K22-120))</f>
        <v>41317</v>
      </c>
      <c r="P22" s="4">
        <f>IF(WEEKDAY($K22-90)=1,$K22-92,IF(WEEKDAY($K22-90)=7,$K22-91,$K22-90))</f>
        <v>41347</v>
      </c>
      <c r="Q22" s="4">
        <f>IF(WEEKDAY($K22-60)=1,$K22-62,IF(WEEKDAY($K22-60)=7,$K22-61,$K22-60))</f>
        <v>41376</v>
      </c>
      <c r="R22" s="4">
        <f>IF(WEEKDAY($K22-30)=1,$K22-32,IF(WEEKDAY($K22-30)=7,$K22-31,$K22-30))</f>
        <v>41407</v>
      </c>
    </row>
    <row r="23" spans="1:18" ht="16.5" thickBot="1" x14ac:dyDescent="0.3">
      <c r="A23" s="76" t="s">
        <v>18</v>
      </c>
      <c r="B23" s="77" t="s">
        <v>125</v>
      </c>
      <c r="C23" s="77" t="s">
        <v>126</v>
      </c>
      <c r="D23" s="77" t="s">
        <v>21</v>
      </c>
      <c r="E23" s="77" t="s">
        <v>18</v>
      </c>
      <c r="F23" s="77" t="s">
        <v>127</v>
      </c>
      <c r="G23" s="77" t="s">
        <v>128</v>
      </c>
      <c r="H23" s="78" t="s">
        <v>129</v>
      </c>
      <c r="I23" s="79" t="s">
        <v>25</v>
      </c>
      <c r="J23" s="80" t="s">
        <v>26</v>
      </c>
      <c r="K23" s="74">
        <v>41437</v>
      </c>
      <c r="L23" s="75">
        <v>7</v>
      </c>
      <c r="M23" s="4">
        <f>IF(WEEKDAY($K23-180)=1,$K23-182,IF(WEEKDAY($K23-180)=7,$K23-181,$K23-180))</f>
        <v>41257</v>
      </c>
      <c r="N23" s="5">
        <f>IF(WEEKDAY($K23-160)=1,$K23-165,IF(WEEKDAY($K23-160)=2,$K23-166,IF(WEEKDAY($K23-160)=4,$K23-161,IF(WEEKDAY($K23-160)=5,$K23-162,IF(WEEKDAY($K23-160)=6,$K23-163,IF(WEEKDAY($K23-160)=7,$K23-164,
$K23-160))))))</f>
        <v>41275</v>
      </c>
      <c r="O23" s="4">
        <f>IF(WEEKDAY($K23-120)=1,$K23-122,IF(WEEKDAY($K23-120)=7,$K23-121,$K23-120))</f>
        <v>41317</v>
      </c>
      <c r="P23" s="4">
        <f>IF(WEEKDAY($K23-90)=1,$K23-92,IF(WEEKDAY($K23-90)=7,$K23-91,$K23-90))</f>
        <v>41347</v>
      </c>
      <c r="Q23" s="4">
        <f>IF(WEEKDAY($K23-60)=1,$K23-62,IF(WEEKDAY($K23-60)=7,$K23-61,$K23-60))</f>
        <v>41376</v>
      </c>
      <c r="R23" s="4">
        <f>IF(WEEKDAY($K23-30)=1,$K23-32,IF(WEEKDAY($K23-30)=7,$K23-31,$K23-30))</f>
        <v>41407</v>
      </c>
    </row>
    <row r="24" spans="1:18" ht="15.75" x14ac:dyDescent="0.25">
      <c r="A24" s="7" t="s">
        <v>27</v>
      </c>
      <c r="B24" s="8" t="s">
        <v>85</v>
      </c>
      <c r="C24" s="8" t="s">
        <v>664</v>
      </c>
      <c r="D24" s="8" t="s">
        <v>30</v>
      </c>
      <c r="E24" s="8" t="s">
        <v>31</v>
      </c>
      <c r="F24" s="8" t="s">
        <v>86</v>
      </c>
      <c r="G24" s="8" t="s">
        <v>87</v>
      </c>
      <c r="H24" s="9" t="s">
        <v>88</v>
      </c>
      <c r="I24" s="10" t="s">
        <v>58</v>
      </c>
      <c r="J24" s="11" t="s">
        <v>35</v>
      </c>
      <c r="K24" s="56">
        <v>41472</v>
      </c>
      <c r="L24" s="57">
        <v>8</v>
      </c>
      <c r="M24" s="4">
        <f t="shared" ref="M24:M34" si="12">IF(WEEKDAY($K24-180)=1,$K24-182,IF(WEEKDAY($K24-180)=7,$K24-181,$K24-180))</f>
        <v>41292</v>
      </c>
      <c r="N24" s="5">
        <f t="shared" ref="N24:N34" si="13">IF(WEEKDAY($K24-160)=1,$K24-165,IF(WEEKDAY($K24-160)=2,$K24-166,IF(WEEKDAY($K24-160)=4,$K24-161,IF(WEEKDAY($K24-160)=5,$K24-162,IF(WEEKDAY($K24-160)=6,$K24-163,IF(WEEKDAY($K24-160)=7,$K24-164,
$K24-160))))))</f>
        <v>41310</v>
      </c>
      <c r="O24" s="4">
        <f t="shared" ref="O24:O34" si="14">IF(WEEKDAY($K24-120)=1,$K24-122,IF(WEEKDAY($K24-120)=7,$K24-121,$K24-120))</f>
        <v>41352</v>
      </c>
      <c r="P24" s="4">
        <f t="shared" ref="P24:P34" si="15">IF(WEEKDAY($K24-90)=1,$K24-92,IF(WEEKDAY($K24-90)=7,$K24-91,$K24-90))</f>
        <v>41382</v>
      </c>
      <c r="Q24" s="4">
        <f t="shared" ref="Q24:Q34" si="16">IF(WEEKDAY($K24-60)=1,$K24-62,IF(WEEKDAY($K24-60)=7,$K24-61,$K24-60))</f>
        <v>41411</v>
      </c>
      <c r="R24" s="4">
        <f t="shared" ref="R24:R34" si="17">IF(WEEKDAY($K24-30)=1,$K24-32,IF(WEEKDAY($K24-30)=7,$K24-31,$K24-30))</f>
        <v>41442</v>
      </c>
    </row>
    <row r="25" spans="1:18" ht="15.75" x14ac:dyDescent="0.25">
      <c r="A25" s="58" t="s">
        <v>18</v>
      </c>
      <c r="B25" s="59" t="s">
        <v>255</v>
      </c>
      <c r="C25" s="59" t="s">
        <v>256</v>
      </c>
      <c r="D25" s="59" t="s">
        <v>21</v>
      </c>
      <c r="E25" s="59" t="s">
        <v>18</v>
      </c>
      <c r="F25" s="59" t="s">
        <v>257</v>
      </c>
      <c r="G25" s="59" t="s">
        <v>258</v>
      </c>
      <c r="H25" s="60" t="s">
        <v>259</v>
      </c>
      <c r="I25" s="61" t="s">
        <v>25</v>
      </c>
      <c r="J25" s="11" t="s">
        <v>35</v>
      </c>
      <c r="K25" s="56">
        <v>41472</v>
      </c>
      <c r="L25" s="57">
        <v>8</v>
      </c>
      <c r="M25" s="4">
        <f t="shared" si="12"/>
        <v>41292</v>
      </c>
      <c r="N25" s="5">
        <f t="shared" si="13"/>
        <v>41310</v>
      </c>
      <c r="O25" s="4">
        <f t="shared" si="14"/>
        <v>41352</v>
      </c>
      <c r="P25" s="4">
        <f t="shared" si="15"/>
        <v>41382</v>
      </c>
      <c r="Q25" s="4">
        <f t="shared" si="16"/>
        <v>41411</v>
      </c>
      <c r="R25" s="4">
        <f t="shared" si="17"/>
        <v>41442</v>
      </c>
    </row>
    <row r="26" spans="1:18" ht="15.75" x14ac:dyDescent="0.25">
      <c r="A26" s="7" t="s">
        <v>18</v>
      </c>
      <c r="B26" s="8" t="s">
        <v>482</v>
      </c>
      <c r="C26" s="8" t="s">
        <v>483</v>
      </c>
      <c r="D26" s="8" t="s">
        <v>21</v>
      </c>
      <c r="E26" s="8" t="s">
        <v>18</v>
      </c>
      <c r="F26" s="8" t="s">
        <v>484</v>
      </c>
      <c r="G26" s="8" t="s">
        <v>485</v>
      </c>
      <c r="H26" s="9" t="s">
        <v>486</v>
      </c>
      <c r="I26" s="10" t="s">
        <v>25</v>
      </c>
      <c r="J26" s="11" t="s">
        <v>35</v>
      </c>
      <c r="K26" s="56">
        <v>41472</v>
      </c>
      <c r="L26" s="57">
        <v>8</v>
      </c>
      <c r="M26" s="4">
        <f t="shared" si="12"/>
        <v>41292</v>
      </c>
      <c r="N26" s="5">
        <f t="shared" si="13"/>
        <v>41310</v>
      </c>
      <c r="O26" s="4">
        <f t="shared" si="14"/>
        <v>41352</v>
      </c>
      <c r="P26" s="4">
        <f t="shared" si="15"/>
        <v>41382</v>
      </c>
      <c r="Q26" s="4">
        <f t="shared" si="16"/>
        <v>41411</v>
      </c>
      <c r="R26" s="4">
        <f t="shared" si="17"/>
        <v>41442</v>
      </c>
    </row>
    <row r="27" spans="1:18" ht="15.75" x14ac:dyDescent="0.25">
      <c r="A27" s="58" t="s">
        <v>18</v>
      </c>
      <c r="B27" s="59" t="s">
        <v>250</v>
      </c>
      <c r="C27" s="59" t="s">
        <v>251</v>
      </c>
      <c r="D27" s="59" t="s">
        <v>21</v>
      </c>
      <c r="E27" s="59" t="s">
        <v>18</v>
      </c>
      <c r="F27" s="59" t="s">
        <v>252</v>
      </c>
      <c r="G27" s="59" t="s">
        <v>253</v>
      </c>
      <c r="H27" s="60" t="s">
        <v>254</v>
      </c>
      <c r="I27" s="61" t="s">
        <v>25</v>
      </c>
      <c r="J27" s="11" t="s">
        <v>35</v>
      </c>
      <c r="K27" s="56">
        <v>41472</v>
      </c>
      <c r="L27" s="57">
        <v>8</v>
      </c>
      <c r="M27" s="4">
        <f t="shared" si="12"/>
        <v>41292</v>
      </c>
      <c r="N27" s="5">
        <f t="shared" si="13"/>
        <v>41310</v>
      </c>
      <c r="O27" s="4">
        <f t="shared" si="14"/>
        <v>41352</v>
      </c>
      <c r="P27" s="4">
        <f t="shared" si="15"/>
        <v>41382</v>
      </c>
      <c r="Q27" s="4">
        <f t="shared" si="16"/>
        <v>41411</v>
      </c>
      <c r="R27" s="4">
        <f t="shared" si="17"/>
        <v>41442</v>
      </c>
    </row>
    <row r="28" spans="1:18" ht="15.75" x14ac:dyDescent="0.25">
      <c r="A28" s="7" t="s">
        <v>18</v>
      </c>
      <c r="B28" s="8" t="s">
        <v>487</v>
      </c>
      <c r="C28" s="8" t="s">
        <v>488</v>
      </c>
      <c r="D28" s="8" t="s">
        <v>21</v>
      </c>
      <c r="E28" s="8" t="s">
        <v>18</v>
      </c>
      <c r="F28" s="8" t="s">
        <v>489</v>
      </c>
      <c r="G28" s="8" t="s">
        <v>490</v>
      </c>
      <c r="H28" s="9" t="s">
        <v>491</v>
      </c>
      <c r="I28" s="10" t="s">
        <v>25</v>
      </c>
      <c r="J28" s="11" t="s">
        <v>35</v>
      </c>
      <c r="K28" s="56">
        <v>41472</v>
      </c>
      <c r="L28" s="57">
        <v>8</v>
      </c>
      <c r="M28" s="4">
        <f t="shared" si="12"/>
        <v>41292</v>
      </c>
      <c r="N28" s="5">
        <f t="shared" si="13"/>
        <v>41310</v>
      </c>
      <c r="O28" s="4">
        <f t="shared" si="14"/>
        <v>41352</v>
      </c>
      <c r="P28" s="4">
        <f t="shared" si="15"/>
        <v>41382</v>
      </c>
      <c r="Q28" s="4">
        <f t="shared" si="16"/>
        <v>41411</v>
      </c>
      <c r="R28" s="4">
        <f t="shared" si="17"/>
        <v>41442</v>
      </c>
    </row>
    <row r="29" spans="1:18" ht="16.5" thickBot="1" x14ac:dyDescent="0.3">
      <c r="A29" s="81" t="s">
        <v>18</v>
      </c>
      <c r="B29" s="81" t="s">
        <v>130</v>
      </c>
      <c r="C29" s="81" t="s">
        <v>1458</v>
      </c>
      <c r="D29" s="81" t="s">
        <v>21</v>
      </c>
      <c r="E29" s="81" t="s">
        <v>18</v>
      </c>
      <c r="F29" s="81" t="s">
        <v>131</v>
      </c>
      <c r="G29" s="81" t="s">
        <v>132</v>
      </c>
      <c r="H29" s="82" t="s">
        <v>133</v>
      </c>
      <c r="I29" s="83" t="s">
        <v>25</v>
      </c>
      <c r="J29" s="68" t="s">
        <v>35</v>
      </c>
      <c r="K29" s="69">
        <v>41472</v>
      </c>
      <c r="L29" s="70">
        <v>8</v>
      </c>
      <c r="M29" s="4">
        <f t="shared" si="12"/>
        <v>41292</v>
      </c>
      <c r="N29" s="5">
        <f t="shared" si="13"/>
        <v>41310</v>
      </c>
      <c r="O29" s="4">
        <f t="shared" si="14"/>
        <v>41352</v>
      </c>
      <c r="P29" s="4">
        <f t="shared" si="15"/>
        <v>41382</v>
      </c>
      <c r="Q29" s="4">
        <f t="shared" si="16"/>
        <v>41411</v>
      </c>
      <c r="R29" s="4">
        <f t="shared" si="17"/>
        <v>41442</v>
      </c>
    </row>
    <row r="30" spans="1:18" ht="15.75" x14ac:dyDescent="0.25">
      <c r="A30" s="38" t="s">
        <v>36</v>
      </c>
      <c r="B30" s="39" t="s">
        <v>218</v>
      </c>
      <c r="C30" s="84" t="s">
        <v>219</v>
      </c>
      <c r="D30" s="39" t="s">
        <v>39</v>
      </c>
      <c r="E30" s="39" t="s">
        <v>36</v>
      </c>
      <c r="F30" s="39" t="s">
        <v>220</v>
      </c>
      <c r="G30" s="39" t="s">
        <v>221</v>
      </c>
      <c r="H30" s="40" t="s">
        <v>88</v>
      </c>
      <c r="I30" s="41" t="s">
        <v>25</v>
      </c>
      <c r="J30" s="85" t="s">
        <v>26</v>
      </c>
      <c r="K30" s="42">
        <v>41500</v>
      </c>
      <c r="L30" s="43">
        <v>9</v>
      </c>
      <c r="M30" s="4">
        <f t="shared" si="12"/>
        <v>41320</v>
      </c>
      <c r="N30" s="5">
        <f t="shared" si="13"/>
        <v>41338</v>
      </c>
      <c r="O30" s="4">
        <f t="shared" si="14"/>
        <v>41380</v>
      </c>
      <c r="P30" s="4">
        <f t="shared" si="15"/>
        <v>41410</v>
      </c>
      <c r="Q30" s="4">
        <f t="shared" si="16"/>
        <v>41439</v>
      </c>
      <c r="R30" s="4">
        <f t="shared" si="17"/>
        <v>41470</v>
      </c>
    </row>
    <row r="31" spans="1:18" ht="15.75" x14ac:dyDescent="0.25">
      <c r="A31" s="44" t="s">
        <v>36</v>
      </c>
      <c r="B31" s="45" t="s">
        <v>218</v>
      </c>
      <c r="C31" s="86" t="s">
        <v>222</v>
      </c>
      <c r="D31" s="45" t="s">
        <v>39</v>
      </c>
      <c r="E31" s="45" t="s">
        <v>36</v>
      </c>
      <c r="F31" s="45" t="s">
        <v>220</v>
      </c>
      <c r="G31" s="45" t="s">
        <v>221</v>
      </c>
      <c r="H31" s="46" t="s">
        <v>88</v>
      </c>
      <c r="I31" s="47" t="s">
        <v>25</v>
      </c>
      <c r="J31" s="72" t="s">
        <v>26</v>
      </c>
      <c r="K31" s="42">
        <v>41500</v>
      </c>
      <c r="L31" s="43">
        <v>9</v>
      </c>
      <c r="M31" s="4">
        <f t="shared" si="12"/>
        <v>41320</v>
      </c>
      <c r="N31" s="5">
        <f t="shared" si="13"/>
        <v>41338</v>
      </c>
      <c r="O31" s="4">
        <f t="shared" si="14"/>
        <v>41380</v>
      </c>
      <c r="P31" s="4">
        <f t="shared" si="15"/>
        <v>41410</v>
      </c>
      <c r="Q31" s="4">
        <f t="shared" si="16"/>
        <v>41439</v>
      </c>
      <c r="R31" s="4">
        <f t="shared" si="17"/>
        <v>41470</v>
      </c>
    </row>
    <row r="32" spans="1:18" ht="15.75" x14ac:dyDescent="0.25">
      <c r="A32" s="44" t="s">
        <v>36</v>
      </c>
      <c r="B32" s="45" t="s">
        <v>218</v>
      </c>
      <c r="C32" s="86" t="s">
        <v>223</v>
      </c>
      <c r="D32" s="45" t="s">
        <v>39</v>
      </c>
      <c r="E32" s="45" t="s">
        <v>36</v>
      </c>
      <c r="F32" s="45" t="s">
        <v>220</v>
      </c>
      <c r="G32" s="45" t="s">
        <v>221</v>
      </c>
      <c r="H32" s="46" t="s">
        <v>88</v>
      </c>
      <c r="I32" s="47" t="s">
        <v>25</v>
      </c>
      <c r="J32" s="72" t="s">
        <v>26</v>
      </c>
      <c r="K32" s="42">
        <v>41500</v>
      </c>
      <c r="L32" s="43">
        <v>9</v>
      </c>
      <c r="M32" s="4">
        <f t="shared" si="12"/>
        <v>41320</v>
      </c>
      <c r="N32" s="5">
        <f t="shared" si="13"/>
        <v>41338</v>
      </c>
      <c r="O32" s="4">
        <f t="shared" si="14"/>
        <v>41380</v>
      </c>
      <c r="P32" s="4">
        <f t="shared" si="15"/>
        <v>41410</v>
      </c>
      <c r="Q32" s="4">
        <f t="shared" si="16"/>
        <v>41439</v>
      </c>
      <c r="R32" s="4">
        <f t="shared" si="17"/>
        <v>41470</v>
      </c>
    </row>
    <row r="33" spans="1:18" ht="15.75" x14ac:dyDescent="0.25">
      <c r="A33" s="87" t="s">
        <v>36</v>
      </c>
      <c r="B33" s="88" t="s">
        <v>218</v>
      </c>
      <c r="C33" s="89" t="s">
        <v>224</v>
      </c>
      <c r="D33" s="88" t="s">
        <v>39</v>
      </c>
      <c r="E33" s="88" t="s">
        <v>36</v>
      </c>
      <c r="F33" s="88" t="s">
        <v>220</v>
      </c>
      <c r="G33" s="88" t="s">
        <v>221</v>
      </c>
      <c r="H33" s="90" t="s">
        <v>88</v>
      </c>
      <c r="I33" s="91" t="s">
        <v>25</v>
      </c>
      <c r="J33" s="92" t="s">
        <v>26</v>
      </c>
      <c r="K33" s="42">
        <v>41500</v>
      </c>
      <c r="L33" s="43">
        <v>9</v>
      </c>
      <c r="M33" s="4">
        <f t="shared" si="12"/>
        <v>41320</v>
      </c>
      <c r="N33" s="5">
        <f t="shared" si="13"/>
        <v>41338</v>
      </c>
      <c r="O33" s="4">
        <f t="shared" si="14"/>
        <v>41380</v>
      </c>
      <c r="P33" s="4">
        <f t="shared" si="15"/>
        <v>41410</v>
      </c>
      <c r="Q33" s="4">
        <f t="shared" si="16"/>
        <v>41439</v>
      </c>
      <c r="R33" s="4">
        <f t="shared" si="17"/>
        <v>41470</v>
      </c>
    </row>
    <row r="34" spans="1:18" ht="15.75" x14ac:dyDescent="0.25">
      <c r="A34" s="45" t="s">
        <v>36</v>
      </c>
      <c r="B34" s="45" t="s">
        <v>218</v>
      </c>
      <c r="C34" s="86" t="s">
        <v>225</v>
      </c>
      <c r="D34" s="45" t="s">
        <v>39</v>
      </c>
      <c r="E34" s="45" t="s">
        <v>36</v>
      </c>
      <c r="F34" s="45" t="s">
        <v>220</v>
      </c>
      <c r="G34" s="45" t="s">
        <v>221</v>
      </c>
      <c r="H34" s="46" t="s">
        <v>88</v>
      </c>
      <c r="I34" s="47" t="s">
        <v>25</v>
      </c>
      <c r="J34" s="45" t="s">
        <v>26</v>
      </c>
      <c r="K34" s="42">
        <v>41500</v>
      </c>
      <c r="L34" s="43">
        <v>9</v>
      </c>
      <c r="M34" s="4">
        <f t="shared" si="12"/>
        <v>41320</v>
      </c>
      <c r="N34" s="5">
        <f t="shared" si="13"/>
        <v>41338</v>
      </c>
      <c r="O34" s="4">
        <f t="shared" si="14"/>
        <v>41380</v>
      </c>
      <c r="P34" s="4">
        <f t="shared" si="15"/>
        <v>41410</v>
      </c>
      <c r="Q34" s="4">
        <f t="shared" si="16"/>
        <v>41439</v>
      </c>
      <c r="R34" s="4">
        <f t="shared" si="17"/>
        <v>41470</v>
      </c>
    </row>
    <row r="35" spans="1:18" ht="15.75" x14ac:dyDescent="0.25">
      <c r="A35" s="38" t="s">
        <v>18</v>
      </c>
      <c r="B35" s="39" t="s">
        <v>265</v>
      </c>
      <c r="C35" s="39" t="s">
        <v>266</v>
      </c>
      <c r="D35" s="39" t="s">
        <v>21</v>
      </c>
      <c r="E35" s="39" t="s">
        <v>18</v>
      </c>
      <c r="F35" s="39" t="s">
        <v>267</v>
      </c>
      <c r="G35" s="39" t="s">
        <v>268</v>
      </c>
      <c r="H35" s="40" t="s">
        <v>269</v>
      </c>
      <c r="I35" s="41" t="s">
        <v>25</v>
      </c>
      <c r="J35" s="85" t="s">
        <v>26</v>
      </c>
      <c r="K35" s="42">
        <v>41500</v>
      </c>
      <c r="L35" s="43">
        <v>9</v>
      </c>
      <c r="M35" s="4">
        <f t="shared" ref="M35:M53" si="18">IF(WEEKDAY($K35-180)=1,$K35-182,IF(WEEKDAY($K35-180)=7,$K35-181,$K35-180))</f>
        <v>41320</v>
      </c>
      <c r="N35" s="5">
        <f t="shared" ref="N35:N53" si="19">IF(WEEKDAY($K35-160)=1,$K35-165,IF(WEEKDAY($K35-160)=2,$K35-166,IF(WEEKDAY($K35-160)=4,$K35-161,IF(WEEKDAY($K35-160)=5,$K35-162,IF(WEEKDAY($K35-160)=6,$K35-163,IF(WEEKDAY($K35-160)=7,$K35-164,
$K35-160))))))</f>
        <v>41338</v>
      </c>
      <c r="O35" s="4">
        <f t="shared" ref="O35:O53" si="20">IF(WEEKDAY($K35-120)=1,$K35-122,IF(WEEKDAY($K35-120)=7,$K35-121,$K35-120))</f>
        <v>41380</v>
      </c>
      <c r="P35" s="4">
        <f t="shared" ref="P35:P53" si="21">IF(WEEKDAY($K35-90)=1,$K35-92,IF(WEEKDAY($K35-90)=7,$K35-91,$K35-90))</f>
        <v>41410</v>
      </c>
      <c r="Q35" s="4">
        <f t="shared" ref="Q35:Q53" si="22">IF(WEEKDAY($K35-60)=1,$K35-62,IF(WEEKDAY($K35-60)=7,$K35-61,$K35-60))</f>
        <v>41439</v>
      </c>
      <c r="R35" s="4">
        <f t="shared" ref="R35:R53" si="23">IF(WEEKDAY($K35-30)=1,$K35-32,IF(WEEKDAY($K35-30)=7,$K35-31,$K35-30))</f>
        <v>41470</v>
      </c>
    </row>
    <row r="36" spans="1:18" ht="15.75" x14ac:dyDescent="0.25">
      <c r="A36" s="44" t="s">
        <v>18</v>
      </c>
      <c r="B36" s="45" t="s">
        <v>270</v>
      </c>
      <c r="C36" s="45" t="s">
        <v>271</v>
      </c>
      <c r="D36" s="45" t="s">
        <v>21</v>
      </c>
      <c r="E36" s="45" t="s">
        <v>18</v>
      </c>
      <c r="F36" s="45" t="s">
        <v>272</v>
      </c>
      <c r="G36" s="45" t="s">
        <v>273</v>
      </c>
      <c r="H36" s="46" t="s">
        <v>269</v>
      </c>
      <c r="I36" s="47" t="s">
        <v>58</v>
      </c>
      <c r="J36" s="72" t="s">
        <v>35</v>
      </c>
      <c r="K36" s="42">
        <v>41500</v>
      </c>
      <c r="L36" s="43">
        <v>9</v>
      </c>
      <c r="M36" s="4">
        <f t="shared" si="18"/>
        <v>41320</v>
      </c>
      <c r="N36" s="5">
        <f t="shared" si="19"/>
        <v>41338</v>
      </c>
      <c r="O36" s="4">
        <f t="shared" si="20"/>
        <v>41380</v>
      </c>
      <c r="P36" s="4">
        <f t="shared" si="21"/>
        <v>41410</v>
      </c>
      <c r="Q36" s="4">
        <f t="shared" si="22"/>
        <v>41439</v>
      </c>
      <c r="R36" s="4">
        <f t="shared" si="23"/>
        <v>41470</v>
      </c>
    </row>
    <row r="37" spans="1:18" ht="15.75" x14ac:dyDescent="0.25">
      <c r="A37" s="44" t="s">
        <v>18</v>
      </c>
      <c r="B37" s="45" t="s">
        <v>274</v>
      </c>
      <c r="C37" s="45" t="s">
        <v>275</v>
      </c>
      <c r="D37" s="45" t="s">
        <v>21</v>
      </c>
      <c r="E37" s="45" t="s">
        <v>18</v>
      </c>
      <c r="F37" s="45" t="s">
        <v>272</v>
      </c>
      <c r="G37" s="45" t="s">
        <v>276</v>
      </c>
      <c r="H37" s="46" t="s">
        <v>269</v>
      </c>
      <c r="I37" s="47" t="s">
        <v>25</v>
      </c>
      <c r="J37" s="72" t="s">
        <v>26</v>
      </c>
      <c r="K37" s="42">
        <v>41500</v>
      </c>
      <c r="L37" s="43">
        <v>9</v>
      </c>
      <c r="M37" s="4">
        <f t="shared" si="18"/>
        <v>41320</v>
      </c>
      <c r="N37" s="5">
        <f t="shared" si="19"/>
        <v>41338</v>
      </c>
      <c r="O37" s="4">
        <f t="shared" si="20"/>
        <v>41380</v>
      </c>
      <c r="P37" s="4">
        <f t="shared" si="21"/>
        <v>41410</v>
      </c>
      <c r="Q37" s="4">
        <f t="shared" si="22"/>
        <v>41439</v>
      </c>
      <c r="R37" s="4">
        <f t="shared" si="23"/>
        <v>41470</v>
      </c>
    </row>
    <row r="38" spans="1:18" ht="16.5" thickBot="1" x14ac:dyDescent="0.3">
      <c r="A38" s="51" t="s">
        <v>18</v>
      </c>
      <c r="B38" s="51" t="s">
        <v>277</v>
      </c>
      <c r="C38" s="51" t="s">
        <v>275</v>
      </c>
      <c r="D38" s="51" t="s">
        <v>21</v>
      </c>
      <c r="E38" s="51" t="s">
        <v>18</v>
      </c>
      <c r="F38" s="51" t="s">
        <v>272</v>
      </c>
      <c r="G38" s="51" t="s">
        <v>278</v>
      </c>
      <c r="H38" s="52" t="s">
        <v>269</v>
      </c>
      <c r="I38" s="53" t="s">
        <v>25</v>
      </c>
      <c r="J38" s="51" t="s">
        <v>26</v>
      </c>
      <c r="K38" s="54">
        <v>41500</v>
      </c>
      <c r="L38" s="55">
        <v>9</v>
      </c>
      <c r="M38" s="4">
        <f t="shared" si="18"/>
        <v>41320</v>
      </c>
      <c r="N38" s="5">
        <f t="shared" si="19"/>
        <v>41338</v>
      </c>
      <c r="O38" s="4">
        <f t="shared" si="20"/>
        <v>41380</v>
      </c>
      <c r="P38" s="4">
        <f t="shared" si="21"/>
        <v>41410</v>
      </c>
      <c r="Q38" s="4">
        <f t="shared" si="22"/>
        <v>41439</v>
      </c>
      <c r="R38" s="4">
        <f t="shared" si="23"/>
        <v>41470</v>
      </c>
    </row>
    <row r="39" spans="1:18" ht="15.75" x14ac:dyDescent="0.25">
      <c r="A39" s="7" t="s">
        <v>27</v>
      </c>
      <c r="B39" s="8" t="s">
        <v>134</v>
      </c>
      <c r="C39" s="8" t="s">
        <v>135</v>
      </c>
      <c r="D39" s="8" t="s">
        <v>30</v>
      </c>
      <c r="E39" s="8" t="s">
        <v>136</v>
      </c>
      <c r="F39" s="8" t="s">
        <v>137</v>
      </c>
      <c r="G39" s="8" t="s">
        <v>138</v>
      </c>
      <c r="H39" s="9" t="s">
        <v>139</v>
      </c>
      <c r="I39" s="10" t="s">
        <v>58</v>
      </c>
      <c r="J39" s="11" t="s">
        <v>35</v>
      </c>
      <c r="K39" s="56">
        <v>41556</v>
      </c>
      <c r="L39" s="93">
        <v>10</v>
      </c>
      <c r="M39" s="4">
        <f t="shared" si="18"/>
        <v>41376</v>
      </c>
      <c r="N39" s="5">
        <f t="shared" si="19"/>
        <v>41394</v>
      </c>
      <c r="O39" s="4">
        <f t="shared" si="20"/>
        <v>41436</v>
      </c>
      <c r="P39" s="4">
        <f t="shared" si="21"/>
        <v>41466</v>
      </c>
      <c r="Q39" s="4">
        <f t="shared" si="22"/>
        <v>41495</v>
      </c>
      <c r="R39" s="4">
        <f t="shared" si="23"/>
        <v>41526</v>
      </c>
    </row>
    <row r="40" spans="1:18" ht="15.75" x14ac:dyDescent="0.25">
      <c r="A40" s="58" t="s">
        <v>27</v>
      </c>
      <c r="B40" s="59" t="s">
        <v>140</v>
      </c>
      <c r="C40" s="59" t="s">
        <v>141</v>
      </c>
      <c r="D40" s="59" t="s">
        <v>30</v>
      </c>
      <c r="E40" s="59" t="s">
        <v>136</v>
      </c>
      <c r="F40" s="59" t="s">
        <v>142</v>
      </c>
      <c r="G40" s="59" t="s">
        <v>143</v>
      </c>
      <c r="H40" s="60" t="s">
        <v>139</v>
      </c>
      <c r="I40" s="61" t="s">
        <v>58</v>
      </c>
      <c r="J40" s="62" t="s">
        <v>35</v>
      </c>
      <c r="K40" s="56">
        <v>41556</v>
      </c>
      <c r="L40" s="93">
        <v>10</v>
      </c>
      <c r="M40" s="4">
        <f t="shared" si="18"/>
        <v>41376</v>
      </c>
      <c r="N40" s="5">
        <f t="shared" si="19"/>
        <v>41394</v>
      </c>
      <c r="O40" s="4">
        <f t="shared" si="20"/>
        <v>41436</v>
      </c>
      <c r="P40" s="4">
        <f t="shared" si="21"/>
        <v>41466</v>
      </c>
      <c r="Q40" s="4">
        <f t="shared" si="22"/>
        <v>41495</v>
      </c>
      <c r="R40" s="4">
        <f t="shared" si="23"/>
        <v>41526</v>
      </c>
    </row>
    <row r="41" spans="1:18" ht="15.75" x14ac:dyDescent="0.25">
      <c r="A41" s="58" t="s">
        <v>27</v>
      </c>
      <c r="B41" s="59" t="s">
        <v>144</v>
      </c>
      <c r="C41" s="59" t="s">
        <v>145</v>
      </c>
      <c r="D41" s="59" t="s">
        <v>30</v>
      </c>
      <c r="E41" s="59" t="s">
        <v>136</v>
      </c>
      <c r="F41" s="59" t="s">
        <v>142</v>
      </c>
      <c r="G41" s="59" t="s">
        <v>146</v>
      </c>
      <c r="H41" s="60" t="s">
        <v>139</v>
      </c>
      <c r="I41" s="61" t="s">
        <v>58</v>
      </c>
      <c r="J41" s="62" t="s">
        <v>35</v>
      </c>
      <c r="K41" s="56">
        <v>41556</v>
      </c>
      <c r="L41" s="93">
        <v>10</v>
      </c>
      <c r="M41" s="4">
        <f t="shared" si="18"/>
        <v>41376</v>
      </c>
      <c r="N41" s="5">
        <f t="shared" si="19"/>
        <v>41394</v>
      </c>
      <c r="O41" s="4">
        <f t="shared" si="20"/>
        <v>41436</v>
      </c>
      <c r="P41" s="4">
        <f t="shared" si="21"/>
        <v>41466</v>
      </c>
      <c r="Q41" s="4">
        <f t="shared" si="22"/>
        <v>41495</v>
      </c>
      <c r="R41" s="4">
        <f t="shared" si="23"/>
        <v>41526</v>
      </c>
    </row>
    <row r="42" spans="1:18" ht="16.5" thickBot="1" x14ac:dyDescent="0.3">
      <c r="A42" s="64" t="s">
        <v>27</v>
      </c>
      <c r="B42" s="65" t="s">
        <v>147</v>
      </c>
      <c r="C42" s="65" t="s">
        <v>141</v>
      </c>
      <c r="D42" s="65" t="s">
        <v>30</v>
      </c>
      <c r="E42" s="65" t="s">
        <v>136</v>
      </c>
      <c r="F42" s="65" t="s">
        <v>148</v>
      </c>
      <c r="G42" s="65" t="s">
        <v>149</v>
      </c>
      <c r="H42" s="66" t="s">
        <v>139</v>
      </c>
      <c r="I42" s="67" t="s">
        <v>58</v>
      </c>
      <c r="J42" s="68" t="s">
        <v>35</v>
      </c>
      <c r="K42" s="69">
        <v>41556</v>
      </c>
      <c r="L42" s="70">
        <v>10</v>
      </c>
      <c r="M42" s="4">
        <f t="shared" si="18"/>
        <v>41376</v>
      </c>
      <c r="N42" s="5">
        <f t="shared" si="19"/>
        <v>41394</v>
      </c>
      <c r="O42" s="4">
        <f t="shared" si="20"/>
        <v>41436</v>
      </c>
      <c r="P42" s="4">
        <f t="shared" si="21"/>
        <v>41466</v>
      </c>
      <c r="Q42" s="4">
        <f t="shared" si="22"/>
        <v>41495</v>
      </c>
      <c r="R42" s="4">
        <f t="shared" si="23"/>
        <v>41526</v>
      </c>
    </row>
    <row r="43" spans="1:18" ht="15.75" x14ac:dyDescent="0.25">
      <c r="A43" s="44" t="s">
        <v>89</v>
      </c>
      <c r="B43" s="45" t="s">
        <v>150</v>
      </c>
      <c r="C43" s="45" t="s">
        <v>151</v>
      </c>
      <c r="D43" s="45" t="s">
        <v>30</v>
      </c>
      <c r="E43" s="45" t="s">
        <v>136</v>
      </c>
      <c r="F43" s="45" t="s">
        <v>152</v>
      </c>
      <c r="G43" s="45" t="s">
        <v>153</v>
      </c>
      <c r="H43" s="46" t="s">
        <v>139</v>
      </c>
      <c r="I43" s="47" t="s">
        <v>25</v>
      </c>
      <c r="J43" s="72" t="s">
        <v>26</v>
      </c>
      <c r="K43" s="42">
        <v>41584</v>
      </c>
      <c r="L43" s="43">
        <v>11</v>
      </c>
      <c r="M43" s="4">
        <f t="shared" si="18"/>
        <v>41404</v>
      </c>
      <c r="N43" s="5">
        <f t="shared" si="19"/>
        <v>41422</v>
      </c>
      <c r="O43" s="4">
        <f t="shared" si="20"/>
        <v>41464</v>
      </c>
      <c r="P43" s="4">
        <f t="shared" si="21"/>
        <v>41494</v>
      </c>
      <c r="Q43" s="4">
        <f t="shared" si="22"/>
        <v>41523</v>
      </c>
      <c r="R43" s="4">
        <f t="shared" si="23"/>
        <v>41554</v>
      </c>
    </row>
    <row r="44" spans="1:18" ht="15.75" x14ac:dyDescent="0.25">
      <c r="A44" s="44" t="s">
        <v>89</v>
      </c>
      <c r="B44" s="45" t="s">
        <v>154</v>
      </c>
      <c r="C44" s="45" t="s">
        <v>155</v>
      </c>
      <c r="D44" s="45" t="s">
        <v>30</v>
      </c>
      <c r="E44" s="45" t="s">
        <v>136</v>
      </c>
      <c r="F44" s="45" t="s">
        <v>156</v>
      </c>
      <c r="G44" s="45" t="s">
        <v>157</v>
      </c>
      <c r="H44" s="46" t="s">
        <v>139</v>
      </c>
      <c r="I44" s="47" t="s">
        <v>25</v>
      </c>
      <c r="J44" s="72" t="s">
        <v>26</v>
      </c>
      <c r="K44" s="42">
        <v>41584</v>
      </c>
      <c r="L44" s="43">
        <v>11</v>
      </c>
      <c r="M44" s="4">
        <f t="shared" si="18"/>
        <v>41404</v>
      </c>
      <c r="N44" s="5">
        <f t="shared" si="19"/>
        <v>41422</v>
      </c>
      <c r="O44" s="4">
        <f t="shared" si="20"/>
        <v>41464</v>
      </c>
      <c r="P44" s="4">
        <f t="shared" si="21"/>
        <v>41494</v>
      </c>
      <c r="Q44" s="4">
        <f t="shared" si="22"/>
        <v>41523</v>
      </c>
      <c r="R44" s="4">
        <f t="shared" si="23"/>
        <v>41554</v>
      </c>
    </row>
    <row r="45" spans="1:18" ht="15.75" x14ac:dyDescent="0.25">
      <c r="A45" s="44" t="s">
        <v>89</v>
      </c>
      <c r="B45" s="45" t="s">
        <v>158</v>
      </c>
      <c r="C45" s="45" t="s">
        <v>159</v>
      </c>
      <c r="D45" s="45" t="s">
        <v>30</v>
      </c>
      <c r="E45" s="45" t="s">
        <v>136</v>
      </c>
      <c r="F45" s="45" t="s">
        <v>160</v>
      </c>
      <c r="G45" s="45" t="s">
        <v>161</v>
      </c>
      <c r="H45" s="46" t="s">
        <v>139</v>
      </c>
      <c r="I45" s="47" t="s">
        <v>25</v>
      </c>
      <c r="J45" s="45" t="s">
        <v>26</v>
      </c>
      <c r="K45" s="42">
        <v>41584</v>
      </c>
      <c r="L45" s="43">
        <v>11</v>
      </c>
      <c r="M45" s="4">
        <f t="shared" si="18"/>
        <v>41404</v>
      </c>
      <c r="N45" s="5">
        <f t="shared" si="19"/>
        <v>41422</v>
      </c>
      <c r="O45" s="4">
        <f t="shared" si="20"/>
        <v>41464</v>
      </c>
      <c r="P45" s="4">
        <f t="shared" si="21"/>
        <v>41494</v>
      </c>
      <c r="Q45" s="4">
        <f t="shared" si="22"/>
        <v>41523</v>
      </c>
      <c r="R45" s="4">
        <f t="shared" si="23"/>
        <v>41554</v>
      </c>
    </row>
    <row r="46" spans="1:18" ht="15.75" x14ac:dyDescent="0.25">
      <c r="A46" s="38" t="s">
        <v>89</v>
      </c>
      <c r="B46" s="39" t="s">
        <v>162</v>
      </c>
      <c r="C46" s="39" t="s">
        <v>163</v>
      </c>
      <c r="D46" s="39" t="s">
        <v>30</v>
      </c>
      <c r="E46" s="39" t="s">
        <v>136</v>
      </c>
      <c r="F46" s="39" t="s">
        <v>164</v>
      </c>
      <c r="G46" s="39" t="s">
        <v>165</v>
      </c>
      <c r="H46" s="40" t="s">
        <v>139</v>
      </c>
      <c r="I46" s="41" t="s">
        <v>25</v>
      </c>
      <c r="J46" s="39" t="s">
        <v>26</v>
      </c>
      <c r="K46" s="42">
        <v>41584</v>
      </c>
      <c r="L46" s="43">
        <v>11</v>
      </c>
      <c r="M46" s="4">
        <f t="shared" si="18"/>
        <v>41404</v>
      </c>
      <c r="N46" s="5">
        <f t="shared" si="19"/>
        <v>41422</v>
      </c>
      <c r="O46" s="4">
        <f t="shared" si="20"/>
        <v>41464</v>
      </c>
      <c r="P46" s="4">
        <f t="shared" si="21"/>
        <v>41494</v>
      </c>
      <c r="Q46" s="4">
        <f t="shared" si="22"/>
        <v>41523</v>
      </c>
      <c r="R46" s="4">
        <f t="shared" si="23"/>
        <v>41554</v>
      </c>
    </row>
    <row r="47" spans="1:18" ht="15.75" x14ac:dyDescent="0.25">
      <c r="A47" s="45" t="s">
        <v>89</v>
      </c>
      <c r="B47" s="45" t="s">
        <v>166</v>
      </c>
      <c r="C47" s="45" t="s">
        <v>167</v>
      </c>
      <c r="D47" s="45" t="s">
        <v>30</v>
      </c>
      <c r="E47" s="45" t="s">
        <v>136</v>
      </c>
      <c r="F47" s="45" t="s">
        <v>168</v>
      </c>
      <c r="G47" s="45" t="s">
        <v>169</v>
      </c>
      <c r="H47" s="46" t="s">
        <v>139</v>
      </c>
      <c r="I47" s="47" t="s">
        <v>25</v>
      </c>
      <c r="J47" s="45" t="s">
        <v>26</v>
      </c>
      <c r="K47" s="42">
        <v>41584</v>
      </c>
      <c r="L47" s="43">
        <v>11</v>
      </c>
      <c r="M47" s="4">
        <f t="shared" si="18"/>
        <v>41404</v>
      </c>
      <c r="N47" s="5">
        <f t="shared" si="19"/>
        <v>41422</v>
      </c>
      <c r="O47" s="4">
        <f t="shared" si="20"/>
        <v>41464</v>
      </c>
      <c r="P47" s="4">
        <f t="shared" si="21"/>
        <v>41494</v>
      </c>
      <c r="Q47" s="4">
        <f t="shared" si="22"/>
        <v>41523</v>
      </c>
      <c r="R47" s="4">
        <f t="shared" si="23"/>
        <v>41554</v>
      </c>
    </row>
    <row r="48" spans="1:18" ht="15.75" x14ac:dyDescent="0.25">
      <c r="A48" s="45" t="s">
        <v>18</v>
      </c>
      <c r="B48" s="45" t="s">
        <v>492</v>
      </c>
      <c r="C48" s="45" t="s">
        <v>493</v>
      </c>
      <c r="D48" s="45" t="s">
        <v>21</v>
      </c>
      <c r="E48" s="45" t="s">
        <v>18</v>
      </c>
      <c r="F48" s="45" t="s">
        <v>494</v>
      </c>
      <c r="G48" s="45" t="s">
        <v>495</v>
      </c>
      <c r="H48" s="46" t="s">
        <v>496</v>
      </c>
      <c r="I48" s="47" t="s">
        <v>25</v>
      </c>
      <c r="J48" s="85" t="s">
        <v>35</v>
      </c>
      <c r="K48" s="42">
        <v>41584</v>
      </c>
      <c r="L48" s="43">
        <v>11</v>
      </c>
      <c r="M48" s="4">
        <f t="shared" si="18"/>
        <v>41404</v>
      </c>
      <c r="N48" s="5">
        <f t="shared" si="19"/>
        <v>41422</v>
      </c>
      <c r="O48" s="4">
        <f t="shared" si="20"/>
        <v>41464</v>
      </c>
      <c r="P48" s="4">
        <f t="shared" si="21"/>
        <v>41494</v>
      </c>
      <c r="Q48" s="4">
        <f t="shared" si="22"/>
        <v>41523</v>
      </c>
      <c r="R48" s="4">
        <f t="shared" si="23"/>
        <v>41554</v>
      </c>
    </row>
    <row r="49" spans="1:18" ht="15.75" x14ac:dyDescent="0.25">
      <c r="A49" s="38" t="s">
        <v>18</v>
      </c>
      <c r="B49" s="39" t="s">
        <v>655</v>
      </c>
      <c r="C49" s="39" t="s">
        <v>656</v>
      </c>
      <c r="D49" s="39" t="s">
        <v>21</v>
      </c>
      <c r="E49" s="39" t="s">
        <v>18</v>
      </c>
      <c r="F49" s="39" t="s">
        <v>657</v>
      </c>
      <c r="G49" s="39" t="s">
        <v>658</v>
      </c>
      <c r="H49" s="40" t="s">
        <v>659</v>
      </c>
      <c r="I49" s="41" t="s">
        <v>25</v>
      </c>
      <c r="J49" s="85" t="s">
        <v>26</v>
      </c>
      <c r="K49" s="42">
        <v>41584</v>
      </c>
      <c r="L49" s="43">
        <v>11</v>
      </c>
      <c r="M49" s="4">
        <f t="shared" si="18"/>
        <v>41404</v>
      </c>
      <c r="N49" s="5">
        <f t="shared" si="19"/>
        <v>41422</v>
      </c>
      <c r="O49" s="4">
        <f t="shared" si="20"/>
        <v>41464</v>
      </c>
      <c r="P49" s="4">
        <f t="shared" si="21"/>
        <v>41494</v>
      </c>
      <c r="Q49" s="4">
        <f t="shared" si="22"/>
        <v>41523</v>
      </c>
      <c r="R49" s="4">
        <f t="shared" si="23"/>
        <v>41554</v>
      </c>
    </row>
    <row r="50" spans="1:18" ht="16.5" thickBot="1" x14ac:dyDescent="0.3">
      <c r="A50" s="50" t="s">
        <v>18</v>
      </c>
      <c r="B50" s="51" t="s">
        <v>660</v>
      </c>
      <c r="C50" s="51" t="s">
        <v>661</v>
      </c>
      <c r="D50" s="51" t="s">
        <v>21</v>
      </c>
      <c r="E50" s="51" t="s">
        <v>18</v>
      </c>
      <c r="F50" s="51" t="s">
        <v>657</v>
      </c>
      <c r="G50" s="51" t="s">
        <v>662</v>
      </c>
      <c r="H50" s="52" t="s">
        <v>659</v>
      </c>
      <c r="I50" s="53" t="s">
        <v>25</v>
      </c>
      <c r="J50" s="73" t="s">
        <v>26</v>
      </c>
      <c r="K50" s="54">
        <v>41584</v>
      </c>
      <c r="L50" s="55">
        <v>11</v>
      </c>
      <c r="M50" s="4">
        <f t="shared" si="18"/>
        <v>41404</v>
      </c>
      <c r="N50" s="5">
        <f t="shared" si="19"/>
        <v>41422</v>
      </c>
      <c r="O50" s="4">
        <f t="shared" si="20"/>
        <v>41464</v>
      </c>
      <c r="P50" s="4">
        <f t="shared" si="21"/>
        <v>41494</v>
      </c>
      <c r="Q50" s="4">
        <f t="shared" si="22"/>
        <v>41523</v>
      </c>
      <c r="R50" s="4">
        <f t="shared" si="23"/>
        <v>41554</v>
      </c>
    </row>
    <row r="51" spans="1:18" ht="15.75" x14ac:dyDescent="0.25">
      <c r="A51" s="7" t="s">
        <v>27</v>
      </c>
      <c r="B51" s="8" t="s">
        <v>170</v>
      </c>
      <c r="C51" s="8" t="s">
        <v>171</v>
      </c>
      <c r="D51" s="8" t="s">
        <v>30</v>
      </c>
      <c r="E51" s="8" t="s">
        <v>136</v>
      </c>
      <c r="F51" s="8" t="s">
        <v>172</v>
      </c>
      <c r="G51" s="8" t="s">
        <v>173</v>
      </c>
      <c r="H51" s="9" t="s">
        <v>139</v>
      </c>
      <c r="I51" s="10" t="s">
        <v>25</v>
      </c>
      <c r="J51" s="11" t="s">
        <v>26</v>
      </c>
      <c r="K51" s="56">
        <v>41612</v>
      </c>
      <c r="L51" s="57">
        <v>12</v>
      </c>
      <c r="M51" s="4">
        <f t="shared" si="18"/>
        <v>41432</v>
      </c>
      <c r="N51" s="5">
        <f t="shared" si="19"/>
        <v>41450</v>
      </c>
      <c r="O51" s="4">
        <f t="shared" si="20"/>
        <v>41492</v>
      </c>
      <c r="P51" s="4">
        <f t="shared" si="21"/>
        <v>41522</v>
      </c>
      <c r="Q51" s="4">
        <f t="shared" si="22"/>
        <v>41551</v>
      </c>
      <c r="R51" s="4">
        <f t="shared" si="23"/>
        <v>41582</v>
      </c>
    </row>
    <row r="52" spans="1:18" ht="15.75" x14ac:dyDescent="0.25">
      <c r="A52" s="58" t="s">
        <v>27</v>
      </c>
      <c r="B52" s="59" t="s">
        <v>174</v>
      </c>
      <c r="C52" s="59" t="s">
        <v>171</v>
      </c>
      <c r="D52" s="59" t="s">
        <v>30</v>
      </c>
      <c r="E52" s="59" t="s">
        <v>136</v>
      </c>
      <c r="F52" s="59" t="s">
        <v>172</v>
      </c>
      <c r="G52" s="59" t="s">
        <v>175</v>
      </c>
      <c r="H52" s="60" t="s">
        <v>139</v>
      </c>
      <c r="I52" s="61" t="s">
        <v>25</v>
      </c>
      <c r="J52" s="62" t="s">
        <v>26</v>
      </c>
      <c r="K52" s="56">
        <v>41612</v>
      </c>
      <c r="L52" s="57">
        <v>12</v>
      </c>
      <c r="M52" s="4">
        <f t="shared" si="18"/>
        <v>41432</v>
      </c>
      <c r="N52" s="5">
        <f t="shared" si="19"/>
        <v>41450</v>
      </c>
      <c r="O52" s="4">
        <f t="shared" si="20"/>
        <v>41492</v>
      </c>
      <c r="P52" s="4">
        <f t="shared" si="21"/>
        <v>41522</v>
      </c>
      <c r="Q52" s="4">
        <f t="shared" si="22"/>
        <v>41551</v>
      </c>
      <c r="R52" s="4">
        <f t="shared" si="23"/>
        <v>41582</v>
      </c>
    </row>
    <row r="53" spans="1:18" ht="15.75" x14ac:dyDescent="0.25">
      <c r="A53" s="59" t="s">
        <v>89</v>
      </c>
      <c r="B53" s="59" t="s">
        <v>176</v>
      </c>
      <c r="C53" s="59" t="s">
        <v>177</v>
      </c>
      <c r="D53" s="59" t="s">
        <v>30</v>
      </c>
      <c r="E53" s="59" t="s">
        <v>136</v>
      </c>
      <c r="F53" s="59" t="s">
        <v>178</v>
      </c>
      <c r="G53" s="59" t="s">
        <v>179</v>
      </c>
      <c r="H53" s="60" t="s">
        <v>139</v>
      </c>
      <c r="I53" s="61" t="s">
        <v>25</v>
      </c>
      <c r="J53" s="59" t="s">
        <v>26</v>
      </c>
      <c r="K53" s="56">
        <v>41612</v>
      </c>
      <c r="L53" s="57">
        <v>12</v>
      </c>
      <c r="M53" s="4">
        <f t="shared" si="18"/>
        <v>41432</v>
      </c>
      <c r="N53" s="5">
        <f t="shared" si="19"/>
        <v>41450</v>
      </c>
      <c r="O53" s="4">
        <f t="shared" si="20"/>
        <v>41492</v>
      </c>
      <c r="P53" s="4">
        <f t="shared" si="21"/>
        <v>41522</v>
      </c>
      <c r="Q53" s="4">
        <f t="shared" si="22"/>
        <v>41551</v>
      </c>
      <c r="R53" s="4">
        <f t="shared" si="23"/>
        <v>41582</v>
      </c>
    </row>
    <row r="54" spans="1:18" ht="15.75" x14ac:dyDescent="0.25">
      <c r="A54" s="7" t="s">
        <v>180</v>
      </c>
      <c r="B54" s="8" t="s">
        <v>181</v>
      </c>
      <c r="C54" s="8" t="s">
        <v>182</v>
      </c>
      <c r="D54" s="8" t="s">
        <v>183</v>
      </c>
      <c r="E54" s="8" t="s">
        <v>180</v>
      </c>
      <c r="F54" s="8" t="s">
        <v>184</v>
      </c>
      <c r="G54" s="8" t="s">
        <v>185</v>
      </c>
      <c r="H54" s="9" t="s">
        <v>186</v>
      </c>
      <c r="I54" s="10" t="s">
        <v>25</v>
      </c>
      <c r="J54" s="11" t="s">
        <v>26</v>
      </c>
      <c r="K54" s="56">
        <v>41612</v>
      </c>
      <c r="L54" s="57">
        <v>12</v>
      </c>
      <c r="M54" s="4">
        <f t="shared" ref="M54:M68" si="24">IF(WEEKDAY($K54-180)=1,$K54-182,IF(WEEKDAY($K54-180)=7,$K54-181,$K54-180))</f>
        <v>41432</v>
      </c>
      <c r="N54" s="5">
        <f t="shared" ref="N54:N68" si="25">IF(WEEKDAY($K54-160)=1,$K54-165,IF(WEEKDAY($K54-160)=2,$K54-166,IF(WEEKDAY($K54-160)=4,$K54-161,IF(WEEKDAY($K54-160)=5,$K54-162,IF(WEEKDAY($K54-160)=6,$K54-163,IF(WEEKDAY($K54-160)=7,$K54-164,
$K54-160))))))</f>
        <v>41450</v>
      </c>
      <c r="O54" s="4">
        <f t="shared" ref="O54:O68" si="26">IF(WEEKDAY($K54-120)=1,$K54-122,IF(WEEKDAY($K54-120)=7,$K54-121,$K54-120))</f>
        <v>41492</v>
      </c>
      <c r="P54" s="4">
        <f t="shared" ref="P54:P68" si="27">IF(WEEKDAY($K54-90)=1,$K54-92,IF(WEEKDAY($K54-90)=7,$K54-91,$K54-90))</f>
        <v>41522</v>
      </c>
      <c r="Q54" s="4">
        <f t="shared" ref="Q54:Q68" si="28">IF(WEEKDAY($K54-60)=1,$K54-62,IF(WEEKDAY($K54-60)=7,$K54-61,$K54-60))</f>
        <v>41551</v>
      </c>
      <c r="R54" s="4">
        <f t="shared" ref="R54:R68" si="29">IF(WEEKDAY($K54-30)=1,$K54-32,IF(WEEKDAY($K54-30)=7,$K54-31,$K54-30))</f>
        <v>41582</v>
      </c>
    </row>
    <row r="55" spans="1:18" ht="15.75" x14ac:dyDescent="0.25">
      <c r="A55" s="58" t="s">
        <v>180</v>
      </c>
      <c r="B55" s="59" t="s">
        <v>187</v>
      </c>
      <c r="C55" s="59" t="s">
        <v>188</v>
      </c>
      <c r="D55" s="59" t="s">
        <v>183</v>
      </c>
      <c r="E55" s="59" t="s">
        <v>180</v>
      </c>
      <c r="F55" s="59" t="s">
        <v>184</v>
      </c>
      <c r="G55" s="59" t="s">
        <v>189</v>
      </c>
      <c r="H55" s="60" t="s">
        <v>186</v>
      </c>
      <c r="I55" s="61" t="s">
        <v>190</v>
      </c>
      <c r="J55" s="62" t="s">
        <v>35</v>
      </c>
      <c r="K55" s="56">
        <v>41612</v>
      </c>
      <c r="L55" s="57">
        <v>12</v>
      </c>
      <c r="M55" s="4">
        <f t="shared" si="24"/>
        <v>41432</v>
      </c>
      <c r="N55" s="5">
        <f t="shared" si="25"/>
        <v>41450</v>
      </c>
      <c r="O55" s="4">
        <f t="shared" si="26"/>
        <v>41492</v>
      </c>
      <c r="P55" s="4">
        <f t="shared" si="27"/>
        <v>41522</v>
      </c>
      <c r="Q55" s="4">
        <f t="shared" si="28"/>
        <v>41551</v>
      </c>
      <c r="R55" s="4">
        <f t="shared" si="29"/>
        <v>41582</v>
      </c>
    </row>
    <row r="56" spans="1:18" ht="15.75" x14ac:dyDescent="0.25">
      <c r="A56" s="58" t="s">
        <v>180</v>
      </c>
      <c r="B56" s="59" t="s">
        <v>191</v>
      </c>
      <c r="C56" s="59" t="s">
        <v>192</v>
      </c>
      <c r="D56" s="59" t="s">
        <v>183</v>
      </c>
      <c r="E56" s="59" t="s">
        <v>180</v>
      </c>
      <c r="F56" s="59" t="s">
        <v>184</v>
      </c>
      <c r="G56" s="59" t="s">
        <v>193</v>
      </c>
      <c r="H56" s="60" t="s">
        <v>186</v>
      </c>
      <c r="I56" s="61" t="s">
        <v>190</v>
      </c>
      <c r="J56" s="62" t="s">
        <v>35</v>
      </c>
      <c r="K56" s="56">
        <v>41612</v>
      </c>
      <c r="L56" s="57">
        <v>12</v>
      </c>
      <c r="M56" s="4">
        <f t="shared" si="24"/>
        <v>41432</v>
      </c>
      <c r="N56" s="5">
        <f t="shared" si="25"/>
        <v>41450</v>
      </c>
      <c r="O56" s="4">
        <f t="shared" si="26"/>
        <v>41492</v>
      </c>
      <c r="P56" s="4">
        <f t="shared" si="27"/>
        <v>41522</v>
      </c>
      <c r="Q56" s="4">
        <f t="shared" si="28"/>
        <v>41551</v>
      </c>
      <c r="R56" s="4">
        <f t="shared" si="29"/>
        <v>41582</v>
      </c>
    </row>
    <row r="57" spans="1:18" ht="15.75" x14ac:dyDescent="0.25">
      <c r="A57" s="58" t="s">
        <v>180</v>
      </c>
      <c r="B57" s="59" t="s">
        <v>194</v>
      </c>
      <c r="C57" s="59" t="s">
        <v>195</v>
      </c>
      <c r="D57" s="59" t="s">
        <v>183</v>
      </c>
      <c r="E57" s="59" t="s">
        <v>180</v>
      </c>
      <c r="F57" s="59" t="s">
        <v>184</v>
      </c>
      <c r="G57" s="59" t="s">
        <v>196</v>
      </c>
      <c r="H57" s="60" t="s">
        <v>186</v>
      </c>
      <c r="I57" s="61" t="s">
        <v>190</v>
      </c>
      <c r="J57" s="62" t="s">
        <v>35</v>
      </c>
      <c r="K57" s="56">
        <v>41612</v>
      </c>
      <c r="L57" s="57">
        <v>12</v>
      </c>
      <c r="M57" s="4">
        <f t="shared" si="24"/>
        <v>41432</v>
      </c>
      <c r="N57" s="5">
        <f t="shared" si="25"/>
        <v>41450</v>
      </c>
      <c r="O57" s="4">
        <f t="shared" si="26"/>
        <v>41492</v>
      </c>
      <c r="P57" s="4">
        <f t="shared" si="27"/>
        <v>41522</v>
      </c>
      <c r="Q57" s="4">
        <f t="shared" si="28"/>
        <v>41551</v>
      </c>
      <c r="R57" s="4">
        <f t="shared" si="29"/>
        <v>41582</v>
      </c>
    </row>
    <row r="58" spans="1:18" ht="16.5" thickBot="1" x14ac:dyDescent="0.3">
      <c r="A58" s="64" t="s">
        <v>180</v>
      </c>
      <c r="B58" s="65" t="s">
        <v>197</v>
      </c>
      <c r="C58" s="65" t="s">
        <v>198</v>
      </c>
      <c r="D58" s="65" t="s">
        <v>183</v>
      </c>
      <c r="E58" s="65" t="s">
        <v>180</v>
      </c>
      <c r="F58" s="65" t="s">
        <v>199</v>
      </c>
      <c r="G58" s="65" t="s">
        <v>200</v>
      </c>
      <c r="H58" s="66" t="s">
        <v>186</v>
      </c>
      <c r="I58" s="67" t="s">
        <v>25</v>
      </c>
      <c r="J58" s="68" t="s">
        <v>26</v>
      </c>
      <c r="K58" s="69">
        <v>41612</v>
      </c>
      <c r="L58" s="70">
        <v>12</v>
      </c>
      <c r="M58" s="4">
        <f t="shared" si="24"/>
        <v>41432</v>
      </c>
      <c r="N58" s="5">
        <f t="shared" si="25"/>
        <v>41450</v>
      </c>
      <c r="O58" s="4">
        <f t="shared" si="26"/>
        <v>41492</v>
      </c>
      <c r="P58" s="4">
        <f t="shared" si="27"/>
        <v>41522</v>
      </c>
      <c r="Q58" s="4">
        <f t="shared" si="28"/>
        <v>41551</v>
      </c>
      <c r="R58" s="4">
        <f t="shared" si="29"/>
        <v>41582</v>
      </c>
    </row>
    <row r="59" spans="1:18" ht="15.75" x14ac:dyDescent="0.25">
      <c r="A59" s="38" t="s">
        <v>18</v>
      </c>
      <c r="B59" s="39" t="s">
        <v>245</v>
      </c>
      <c r="C59" s="39" t="s">
        <v>246</v>
      </c>
      <c r="D59" s="39" t="s">
        <v>21</v>
      </c>
      <c r="E59" s="39" t="s">
        <v>18</v>
      </c>
      <c r="F59" s="39" t="s">
        <v>247</v>
      </c>
      <c r="G59" s="39" t="s">
        <v>248</v>
      </c>
      <c r="H59" s="40" t="s">
        <v>249</v>
      </c>
      <c r="I59" s="41" t="s">
        <v>25</v>
      </c>
      <c r="J59" s="85" t="s">
        <v>26</v>
      </c>
      <c r="K59" s="42">
        <v>41661</v>
      </c>
      <c r="L59" s="43">
        <v>13</v>
      </c>
      <c r="M59" s="4">
        <f t="shared" si="24"/>
        <v>41481</v>
      </c>
      <c r="N59" s="5">
        <f t="shared" si="25"/>
        <v>41499</v>
      </c>
      <c r="O59" s="4">
        <f t="shared" si="26"/>
        <v>41541</v>
      </c>
      <c r="P59" s="4">
        <f t="shared" si="27"/>
        <v>41571</v>
      </c>
      <c r="Q59" s="4">
        <f t="shared" si="28"/>
        <v>41600</v>
      </c>
      <c r="R59" s="4">
        <f t="shared" si="29"/>
        <v>41631</v>
      </c>
    </row>
    <row r="60" spans="1:18" ht="15.75" x14ac:dyDescent="0.25">
      <c r="A60" s="38" t="s">
        <v>18</v>
      </c>
      <c r="B60" s="39" t="s">
        <v>260</v>
      </c>
      <c r="C60" s="39" t="s">
        <v>261</v>
      </c>
      <c r="D60" s="39" t="s">
        <v>21</v>
      </c>
      <c r="E60" s="39" t="s">
        <v>18</v>
      </c>
      <c r="F60" s="39" t="s">
        <v>262</v>
      </c>
      <c r="G60" s="39" t="s">
        <v>263</v>
      </c>
      <c r="H60" s="40" t="s">
        <v>264</v>
      </c>
      <c r="I60" s="41" t="s">
        <v>25</v>
      </c>
      <c r="J60" s="85" t="s">
        <v>26</v>
      </c>
      <c r="K60" s="42">
        <v>41661</v>
      </c>
      <c r="L60" s="43">
        <v>13</v>
      </c>
      <c r="M60" s="4">
        <f t="shared" si="24"/>
        <v>41481</v>
      </c>
      <c r="N60" s="5">
        <f t="shared" si="25"/>
        <v>41499</v>
      </c>
      <c r="O60" s="4">
        <f t="shared" si="26"/>
        <v>41541</v>
      </c>
      <c r="P60" s="4">
        <f t="shared" si="27"/>
        <v>41571</v>
      </c>
      <c r="Q60" s="4">
        <f t="shared" si="28"/>
        <v>41600</v>
      </c>
      <c r="R60" s="4">
        <f t="shared" si="29"/>
        <v>41631</v>
      </c>
    </row>
    <row r="61" spans="1:18" ht="15.75" x14ac:dyDescent="0.25">
      <c r="A61" s="38" t="s">
        <v>180</v>
      </c>
      <c r="B61" s="39" t="s">
        <v>201</v>
      </c>
      <c r="C61" s="39" t="s">
        <v>202</v>
      </c>
      <c r="D61" s="39" t="s">
        <v>183</v>
      </c>
      <c r="E61" s="39" t="s">
        <v>180</v>
      </c>
      <c r="F61" s="39" t="s">
        <v>203</v>
      </c>
      <c r="G61" s="39" t="s">
        <v>204</v>
      </c>
      <c r="H61" s="40" t="s">
        <v>205</v>
      </c>
      <c r="I61" s="41" t="s">
        <v>25</v>
      </c>
      <c r="J61" s="85" t="s">
        <v>26</v>
      </c>
      <c r="K61" s="42">
        <v>41661</v>
      </c>
      <c r="L61" s="43">
        <v>13</v>
      </c>
      <c r="M61" s="4">
        <f t="shared" si="24"/>
        <v>41481</v>
      </c>
      <c r="N61" s="5">
        <f t="shared" si="25"/>
        <v>41499</v>
      </c>
      <c r="O61" s="4">
        <f t="shared" si="26"/>
        <v>41541</v>
      </c>
      <c r="P61" s="4">
        <f t="shared" si="27"/>
        <v>41571</v>
      </c>
      <c r="Q61" s="4">
        <f t="shared" si="28"/>
        <v>41600</v>
      </c>
      <c r="R61" s="4">
        <f t="shared" si="29"/>
        <v>41631</v>
      </c>
    </row>
    <row r="62" spans="1:18" ht="15.75" x14ac:dyDescent="0.25">
      <c r="A62" s="44" t="s">
        <v>180</v>
      </c>
      <c r="B62" s="45" t="s">
        <v>206</v>
      </c>
      <c r="C62" s="45" t="s">
        <v>207</v>
      </c>
      <c r="D62" s="45" t="s">
        <v>183</v>
      </c>
      <c r="E62" s="45" t="s">
        <v>180</v>
      </c>
      <c r="F62" s="45" t="s">
        <v>208</v>
      </c>
      <c r="G62" s="45" t="s">
        <v>209</v>
      </c>
      <c r="H62" s="46" t="s">
        <v>186</v>
      </c>
      <c r="I62" s="47" t="s">
        <v>25</v>
      </c>
      <c r="J62" s="72" t="s">
        <v>26</v>
      </c>
      <c r="K62" s="42">
        <v>41661</v>
      </c>
      <c r="L62" s="43">
        <v>13</v>
      </c>
      <c r="M62" s="4">
        <f t="shared" si="24"/>
        <v>41481</v>
      </c>
      <c r="N62" s="5">
        <f t="shared" si="25"/>
        <v>41499</v>
      </c>
      <c r="O62" s="4">
        <f t="shared" si="26"/>
        <v>41541</v>
      </c>
      <c r="P62" s="4">
        <f t="shared" si="27"/>
        <v>41571</v>
      </c>
      <c r="Q62" s="4">
        <f t="shared" si="28"/>
        <v>41600</v>
      </c>
      <c r="R62" s="4">
        <f t="shared" si="29"/>
        <v>41631</v>
      </c>
    </row>
    <row r="63" spans="1:18" ht="15.75" x14ac:dyDescent="0.25">
      <c r="A63" s="44" t="s">
        <v>180</v>
      </c>
      <c r="B63" s="45" t="s">
        <v>210</v>
      </c>
      <c r="C63" s="45" t="s">
        <v>211</v>
      </c>
      <c r="D63" s="45" t="s">
        <v>183</v>
      </c>
      <c r="E63" s="45" t="s">
        <v>180</v>
      </c>
      <c r="F63" s="45" t="s">
        <v>212</v>
      </c>
      <c r="G63" s="45" t="s">
        <v>213</v>
      </c>
      <c r="H63" s="46" t="s">
        <v>186</v>
      </c>
      <c r="I63" s="47" t="s">
        <v>25</v>
      </c>
      <c r="J63" s="72" t="s">
        <v>26</v>
      </c>
      <c r="K63" s="42">
        <v>41661</v>
      </c>
      <c r="L63" s="43">
        <v>13</v>
      </c>
      <c r="M63" s="4">
        <f t="shared" si="24"/>
        <v>41481</v>
      </c>
      <c r="N63" s="5">
        <f t="shared" si="25"/>
        <v>41499</v>
      </c>
      <c r="O63" s="4">
        <f t="shared" si="26"/>
        <v>41541</v>
      </c>
      <c r="P63" s="4">
        <f t="shared" si="27"/>
        <v>41571</v>
      </c>
      <c r="Q63" s="4">
        <f t="shared" si="28"/>
        <v>41600</v>
      </c>
      <c r="R63" s="4">
        <f t="shared" si="29"/>
        <v>41631</v>
      </c>
    </row>
    <row r="64" spans="1:18" ht="15.75" x14ac:dyDescent="0.25">
      <c r="A64" s="45" t="s">
        <v>180</v>
      </c>
      <c r="B64" s="45" t="s">
        <v>214</v>
      </c>
      <c r="C64" s="45" t="s">
        <v>215</v>
      </c>
      <c r="D64" s="45" t="s">
        <v>183</v>
      </c>
      <c r="E64" s="45" t="s">
        <v>180</v>
      </c>
      <c r="F64" s="45" t="s">
        <v>216</v>
      </c>
      <c r="G64" s="45" t="s">
        <v>217</v>
      </c>
      <c r="H64" s="46" t="s">
        <v>186</v>
      </c>
      <c r="I64" s="47" t="s">
        <v>25</v>
      </c>
      <c r="J64" s="45" t="s">
        <v>26</v>
      </c>
      <c r="K64" s="42">
        <v>41661</v>
      </c>
      <c r="L64" s="43">
        <v>13</v>
      </c>
      <c r="M64" s="4">
        <f t="shared" si="24"/>
        <v>41481</v>
      </c>
      <c r="N64" s="5">
        <f t="shared" si="25"/>
        <v>41499</v>
      </c>
      <c r="O64" s="4">
        <f t="shared" si="26"/>
        <v>41541</v>
      </c>
      <c r="P64" s="4">
        <f t="shared" si="27"/>
        <v>41571</v>
      </c>
      <c r="Q64" s="4">
        <f t="shared" si="28"/>
        <v>41600</v>
      </c>
      <c r="R64" s="4">
        <f t="shared" si="29"/>
        <v>41631</v>
      </c>
    </row>
    <row r="65" spans="1:18" ht="15.75" x14ac:dyDescent="0.25">
      <c r="A65" s="38" t="s">
        <v>180</v>
      </c>
      <c r="B65" s="39" t="s">
        <v>279</v>
      </c>
      <c r="C65" s="39" t="s">
        <v>280</v>
      </c>
      <c r="D65" s="39" t="s">
        <v>183</v>
      </c>
      <c r="E65" s="39" t="s">
        <v>180</v>
      </c>
      <c r="F65" s="39" t="s">
        <v>281</v>
      </c>
      <c r="G65" s="39" t="s">
        <v>282</v>
      </c>
      <c r="H65" s="40" t="s">
        <v>186</v>
      </c>
      <c r="I65" s="41" t="s">
        <v>25</v>
      </c>
      <c r="J65" s="85" t="s">
        <v>26</v>
      </c>
      <c r="K65" s="42">
        <v>41661</v>
      </c>
      <c r="L65" s="43">
        <v>13</v>
      </c>
      <c r="M65" s="4">
        <f t="shared" si="24"/>
        <v>41481</v>
      </c>
      <c r="N65" s="5">
        <f t="shared" si="25"/>
        <v>41499</v>
      </c>
      <c r="O65" s="4">
        <f t="shared" si="26"/>
        <v>41541</v>
      </c>
      <c r="P65" s="4">
        <f t="shared" si="27"/>
        <v>41571</v>
      </c>
      <c r="Q65" s="4">
        <f t="shared" si="28"/>
        <v>41600</v>
      </c>
      <c r="R65" s="4">
        <f t="shared" si="29"/>
        <v>41631</v>
      </c>
    </row>
    <row r="66" spans="1:18" ht="15.75" x14ac:dyDescent="0.25">
      <c r="A66" s="44" t="s">
        <v>180</v>
      </c>
      <c r="B66" s="45" t="s">
        <v>1367</v>
      </c>
      <c r="C66" s="45" t="s">
        <v>1368</v>
      </c>
      <c r="D66" s="45" t="s">
        <v>183</v>
      </c>
      <c r="E66" s="45" t="s">
        <v>180</v>
      </c>
      <c r="F66" s="45" t="s">
        <v>1369</v>
      </c>
      <c r="G66" s="45" t="s">
        <v>1356</v>
      </c>
      <c r="H66" s="46" t="s">
        <v>186</v>
      </c>
      <c r="I66" s="47" t="s">
        <v>25</v>
      </c>
      <c r="J66" s="72" t="s">
        <v>26</v>
      </c>
      <c r="K66" s="42">
        <v>41661</v>
      </c>
      <c r="L66" s="43">
        <v>13</v>
      </c>
      <c r="M66" s="4">
        <f t="shared" si="24"/>
        <v>41481</v>
      </c>
      <c r="N66" s="5">
        <f t="shared" si="25"/>
        <v>41499</v>
      </c>
      <c r="O66" s="4">
        <f t="shared" si="26"/>
        <v>41541</v>
      </c>
      <c r="P66" s="4">
        <f t="shared" si="27"/>
        <v>41571</v>
      </c>
      <c r="Q66" s="4">
        <f t="shared" si="28"/>
        <v>41600</v>
      </c>
      <c r="R66" s="4">
        <f t="shared" si="29"/>
        <v>41631</v>
      </c>
    </row>
    <row r="67" spans="1:18" ht="15.75" x14ac:dyDescent="0.25">
      <c r="A67" s="87" t="s">
        <v>180</v>
      </c>
      <c r="B67" s="88" t="s">
        <v>1370</v>
      </c>
      <c r="C67" s="88" t="s">
        <v>1371</v>
      </c>
      <c r="D67" s="88" t="s">
        <v>183</v>
      </c>
      <c r="E67" s="88" t="s">
        <v>180</v>
      </c>
      <c r="F67" s="88" t="s">
        <v>1372</v>
      </c>
      <c r="G67" s="88" t="s">
        <v>1373</v>
      </c>
      <c r="H67" s="90" t="s">
        <v>186</v>
      </c>
      <c r="I67" s="91" t="s">
        <v>25</v>
      </c>
      <c r="J67" s="92" t="s">
        <v>26</v>
      </c>
      <c r="K67" s="42">
        <v>41661</v>
      </c>
      <c r="L67" s="43">
        <v>13</v>
      </c>
      <c r="M67" s="4">
        <f t="shared" si="24"/>
        <v>41481</v>
      </c>
      <c r="N67" s="5">
        <f t="shared" si="25"/>
        <v>41499</v>
      </c>
      <c r="O67" s="4">
        <f t="shared" si="26"/>
        <v>41541</v>
      </c>
      <c r="P67" s="4">
        <f t="shared" si="27"/>
        <v>41571</v>
      </c>
      <c r="Q67" s="4">
        <f t="shared" si="28"/>
        <v>41600</v>
      </c>
      <c r="R67" s="4">
        <f t="shared" si="29"/>
        <v>41631</v>
      </c>
    </row>
    <row r="68" spans="1:18" ht="15.75" x14ac:dyDescent="0.25">
      <c r="A68" s="44" t="s">
        <v>180</v>
      </c>
      <c r="B68" s="45" t="s">
        <v>283</v>
      </c>
      <c r="C68" s="45" t="s">
        <v>284</v>
      </c>
      <c r="D68" s="45" t="s">
        <v>183</v>
      </c>
      <c r="E68" s="45" t="s">
        <v>180</v>
      </c>
      <c r="F68" s="45" t="s">
        <v>285</v>
      </c>
      <c r="G68" s="45" t="s">
        <v>286</v>
      </c>
      <c r="H68" s="46" t="s">
        <v>186</v>
      </c>
      <c r="I68" s="47" t="s">
        <v>25</v>
      </c>
      <c r="J68" s="72" t="s">
        <v>26</v>
      </c>
      <c r="K68" s="42">
        <v>41661</v>
      </c>
      <c r="L68" s="43">
        <v>13</v>
      </c>
      <c r="M68" s="4">
        <f t="shared" si="24"/>
        <v>41481</v>
      </c>
      <c r="N68" s="5">
        <f t="shared" si="25"/>
        <v>41499</v>
      </c>
      <c r="O68" s="4">
        <f t="shared" si="26"/>
        <v>41541</v>
      </c>
      <c r="P68" s="4">
        <f t="shared" si="27"/>
        <v>41571</v>
      </c>
      <c r="Q68" s="4">
        <f t="shared" si="28"/>
        <v>41600</v>
      </c>
      <c r="R68" s="4">
        <f t="shared" si="29"/>
        <v>41631</v>
      </c>
    </row>
    <row r="69" spans="1:18" ht="16.5" thickBot="1" x14ac:dyDescent="0.3">
      <c r="A69" s="50" t="s">
        <v>287</v>
      </c>
      <c r="B69" s="51" t="s">
        <v>288</v>
      </c>
      <c r="C69" s="51" t="s">
        <v>289</v>
      </c>
      <c r="D69" s="51" t="s">
        <v>183</v>
      </c>
      <c r="E69" s="51" t="s">
        <v>180</v>
      </c>
      <c r="F69" s="51" t="s">
        <v>290</v>
      </c>
      <c r="G69" s="51" t="s">
        <v>291</v>
      </c>
      <c r="H69" s="52" t="s">
        <v>186</v>
      </c>
      <c r="I69" s="53" t="s">
        <v>25</v>
      </c>
      <c r="J69" s="73" t="s">
        <v>26</v>
      </c>
      <c r="K69" s="54">
        <v>41661</v>
      </c>
      <c r="L69" s="55">
        <v>13</v>
      </c>
      <c r="M69" s="4">
        <f t="shared" ref="M69:M79" si="30">IF(WEEKDAY($K69-180)=1,$K69-182,IF(WEEKDAY($K69-180)=7,$K69-181,$K69-180))</f>
        <v>41481</v>
      </c>
      <c r="N69" s="5">
        <f t="shared" ref="N69:N79" si="31">IF(WEEKDAY($K69-160)=1,$K69-165,IF(WEEKDAY($K69-160)=2,$K69-166,IF(WEEKDAY($K69-160)=4,$K69-161,IF(WEEKDAY($K69-160)=5,$K69-162,IF(WEEKDAY($K69-160)=6,$K69-163,IF(WEEKDAY($K69-160)=7,$K69-164,
$K69-160))))))</f>
        <v>41499</v>
      </c>
      <c r="O69" s="4">
        <f t="shared" ref="O69:O79" si="32">IF(WEEKDAY($K69-120)=1,$K69-122,IF(WEEKDAY($K69-120)=7,$K69-121,$K69-120))</f>
        <v>41541</v>
      </c>
      <c r="P69" s="4">
        <f t="shared" ref="P69:P79" si="33">IF(WEEKDAY($K69-90)=1,$K69-92,IF(WEEKDAY($K69-90)=7,$K69-91,$K69-90))</f>
        <v>41571</v>
      </c>
      <c r="Q69" s="4">
        <f t="shared" ref="Q69:Q79" si="34">IF(WEEKDAY($K69-60)=1,$K69-62,IF(WEEKDAY($K69-60)=7,$K69-61,$K69-60))</f>
        <v>41600</v>
      </c>
      <c r="R69" s="4">
        <f t="shared" ref="R69:R79" si="35">IF(WEEKDAY($K69-30)=1,$K69-32,IF(WEEKDAY($K69-30)=7,$K69-31,$K69-30))</f>
        <v>41631</v>
      </c>
    </row>
    <row r="70" spans="1:18" ht="15.75" x14ac:dyDescent="0.25">
      <c r="A70" s="7" t="s">
        <v>180</v>
      </c>
      <c r="B70" s="8" t="s">
        <v>292</v>
      </c>
      <c r="C70" s="8" t="s">
        <v>293</v>
      </c>
      <c r="D70" s="8" t="s">
        <v>183</v>
      </c>
      <c r="E70" s="8" t="s">
        <v>180</v>
      </c>
      <c r="F70" s="8" t="s">
        <v>294</v>
      </c>
      <c r="G70" s="8" t="s">
        <v>295</v>
      </c>
      <c r="H70" s="9" t="s">
        <v>296</v>
      </c>
      <c r="I70" s="10" t="s">
        <v>25</v>
      </c>
      <c r="J70" s="11" t="s">
        <v>26</v>
      </c>
      <c r="K70" s="56">
        <v>41689</v>
      </c>
      <c r="L70" s="57">
        <v>14</v>
      </c>
      <c r="M70" s="4">
        <f t="shared" si="30"/>
        <v>41509</v>
      </c>
      <c r="N70" s="5">
        <f t="shared" si="31"/>
        <v>41527</v>
      </c>
      <c r="O70" s="4">
        <f t="shared" si="32"/>
        <v>41569</v>
      </c>
      <c r="P70" s="4">
        <f t="shared" si="33"/>
        <v>41599</v>
      </c>
      <c r="Q70" s="4">
        <f t="shared" si="34"/>
        <v>41628</v>
      </c>
      <c r="R70" s="4">
        <f t="shared" si="35"/>
        <v>41659</v>
      </c>
    </row>
    <row r="71" spans="1:18" ht="15.75" x14ac:dyDescent="0.25">
      <c r="A71" s="58" t="s">
        <v>180</v>
      </c>
      <c r="B71" s="59" t="s">
        <v>297</v>
      </c>
      <c r="C71" s="59" t="s">
        <v>298</v>
      </c>
      <c r="D71" s="59" t="s">
        <v>183</v>
      </c>
      <c r="E71" s="59" t="s">
        <v>180</v>
      </c>
      <c r="F71" s="59" t="s">
        <v>299</v>
      </c>
      <c r="G71" s="59" t="s">
        <v>300</v>
      </c>
      <c r="H71" s="60" t="s">
        <v>186</v>
      </c>
      <c r="I71" s="61" t="s">
        <v>25</v>
      </c>
      <c r="J71" s="62" t="s">
        <v>26</v>
      </c>
      <c r="K71" s="56">
        <v>41689</v>
      </c>
      <c r="L71" s="57">
        <v>14</v>
      </c>
      <c r="M71" s="4">
        <f t="shared" si="30"/>
        <v>41509</v>
      </c>
      <c r="N71" s="5">
        <f t="shared" si="31"/>
        <v>41527</v>
      </c>
      <c r="O71" s="4">
        <f t="shared" si="32"/>
        <v>41569</v>
      </c>
      <c r="P71" s="4">
        <f t="shared" si="33"/>
        <v>41599</v>
      </c>
      <c r="Q71" s="4">
        <f t="shared" si="34"/>
        <v>41628</v>
      </c>
      <c r="R71" s="4">
        <f t="shared" si="35"/>
        <v>41659</v>
      </c>
    </row>
    <row r="72" spans="1:18" ht="15.75" x14ac:dyDescent="0.25">
      <c r="A72" s="58" t="s">
        <v>180</v>
      </c>
      <c r="B72" s="59" t="s">
        <v>301</v>
      </c>
      <c r="C72" s="59" t="s">
        <v>302</v>
      </c>
      <c r="D72" s="59" t="s">
        <v>183</v>
      </c>
      <c r="E72" s="59" t="s">
        <v>180</v>
      </c>
      <c r="F72" s="59" t="s">
        <v>303</v>
      </c>
      <c r="G72" s="59" t="s">
        <v>304</v>
      </c>
      <c r="H72" s="60" t="s">
        <v>305</v>
      </c>
      <c r="I72" s="61" t="s">
        <v>25</v>
      </c>
      <c r="J72" s="62" t="s">
        <v>26</v>
      </c>
      <c r="K72" s="56">
        <v>41689</v>
      </c>
      <c r="L72" s="57">
        <v>14</v>
      </c>
      <c r="M72" s="4">
        <f t="shared" si="30"/>
        <v>41509</v>
      </c>
      <c r="N72" s="5">
        <f t="shared" si="31"/>
        <v>41527</v>
      </c>
      <c r="O72" s="4">
        <f t="shared" si="32"/>
        <v>41569</v>
      </c>
      <c r="P72" s="4">
        <f t="shared" si="33"/>
        <v>41599</v>
      </c>
      <c r="Q72" s="4">
        <f t="shared" si="34"/>
        <v>41628</v>
      </c>
      <c r="R72" s="4">
        <f t="shared" si="35"/>
        <v>41659</v>
      </c>
    </row>
    <row r="73" spans="1:18" ht="15.75" x14ac:dyDescent="0.25">
      <c r="A73" s="58" t="s">
        <v>180</v>
      </c>
      <c r="B73" s="59" t="s">
        <v>306</v>
      </c>
      <c r="C73" s="59" t="s">
        <v>307</v>
      </c>
      <c r="D73" s="59" t="s">
        <v>183</v>
      </c>
      <c r="E73" s="59" t="s">
        <v>180</v>
      </c>
      <c r="F73" s="59" t="s">
        <v>308</v>
      </c>
      <c r="G73" s="59" t="s">
        <v>309</v>
      </c>
      <c r="H73" s="60" t="s">
        <v>305</v>
      </c>
      <c r="I73" s="61" t="s">
        <v>190</v>
      </c>
      <c r="J73" s="62" t="s">
        <v>35</v>
      </c>
      <c r="K73" s="56">
        <v>41689</v>
      </c>
      <c r="L73" s="57">
        <v>14</v>
      </c>
      <c r="M73" s="4">
        <f t="shared" si="30"/>
        <v>41509</v>
      </c>
      <c r="N73" s="5">
        <f t="shared" si="31"/>
        <v>41527</v>
      </c>
      <c r="O73" s="4">
        <f t="shared" si="32"/>
        <v>41569</v>
      </c>
      <c r="P73" s="4">
        <f t="shared" si="33"/>
        <v>41599</v>
      </c>
      <c r="Q73" s="4">
        <f t="shared" si="34"/>
        <v>41628</v>
      </c>
      <c r="R73" s="4">
        <f t="shared" si="35"/>
        <v>41659</v>
      </c>
    </row>
    <row r="74" spans="1:18" ht="15.75" x14ac:dyDescent="0.25">
      <c r="A74" s="59" t="s">
        <v>180</v>
      </c>
      <c r="B74" s="59" t="s">
        <v>310</v>
      </c>
      <c r="C74" s="59" t="s">
        <v>311</v>
      </c>
      <c r="D74" s="59" t="s">
        <v>183</v>
      </c>
      <c r="E74" s="59" t="s">
        <v>180</v>
      </c>
      <c r="F74" s="59" t="s">
        <v>312</v>
      </c>
      <c r="G74" s="59" t="s">
        <v>313</v>
      </c>
      <c r="H74" s="60" t="s">
        <v>186</v>
      </c>
      <c r="I74" s="61" t="s">
        <v>25</v>
      </c>
      <c r="J74" s="59" t="s">
        <v>26</v>
      </c>
      <c r="K74" s="56">
        <v>41689</v>
      </c>
      <c r="L74" s="57">
        <v>14</v>
      </c>
      <c r="M74" s="4">
        <f t="shared" si="30"/>
        <v>41509</v>
      </c>
      <c r="N74" s="5">
        <f t="shared" si="31"/>
        <v>41527</v>
      </c>
      <c r="O74" s="4">
        <f t="shared" si="32"/>
        <v>41569</v>
      </c>
      <c r="P74" s="4">
        <f t="shared" si="33"/>
        <v>41599</v>
      </c>
      <c r="Q74" s="4">
        <f t="shared" si="34"/>
        <v>41628</v>
      </c>
      <c r="R74" s="4">
        <f t="shared" si="35"/>
        <v>41659</v>
      </c>
    </row>
    <row r="75" spans="1:18" ht="15.75" x14ac:dyDescent="0.25">
      <c r="A75" s="124" t="s">
        <v>180</v>
      </c>
      <c r="B75" s="125" t="s">
        <v>1347</v>
      </c>
      <c r="C75" s="125" t="s">
        <v>1348</v>
      </c>
      <c r="D75" s="125" t="s">
        <v>183</v>
      </c>
      <c r="E75" s="125" t="s">
        <v>180</v>
      </c>
      <c r="F75" s="125" t="s">
        <v>1349</v>
      </c>
      <c r="G75" s="125" t="s">
        <v>1350</v>
      </c>
      <c r="H75" s="126" t="s">
        <v>186</v>
      </c>
      <c r="I75" s="127" t="s">
        <v>25</v>
      </c>
      <c r="J75" s="128" t="s">
        <v>26</v>
      </c>
      <c r="K75" s="56">
        <v>41689</v>
      </c>
      <c r="L75" s="57">
        <v>14</v>
      </c>
      <c r="M75" s="4">
        <f t="shared" si="30"/>
        <v>41509</v>
      </c>
      <c r="N75" s="5">
        <f t="shared" si="31"/>
        <v>41527</v>
      </c>
      <c r="O75" s="4">
        <f t="shared" si="32"/>
        <v>41569</v>
      </c>
      <c r="P75" s="4">
        <f t="shared" si="33"/>
        <v>41599</v>
      </c>
      <c r="Q75" s="4">
        <f t="shared" si="34"/>
        <v>41628</v>
      </c>
      <c r="R75" s="4">
        <f t="shared" si="35"/>
        <v>41659</v>
      </c>
    </row>
    <row r="76" spans="1:18" ht="15.75" x14ac:dyDescent="0.25">
      <c r="A76" s="7" t="s">
        <v>180</v>
      </c>
      <c r="B76" s="8" t="s">
        <v>405</v>
      </c>
      <c r="C76" s="8" t="s">
        <v>406</v>
      </c>
      <c r="D76" s="8" t="s">
        <v>183</v>
      </c>
      <c r="E76" s="8" t="s">
        <v>180</v>
      </c>
      <c r="F76" s="8" t="s">
        <v>407</v>
      </c>
      <c r="G76" s="8" t="s">
        <v>408</v>
      </c>
      <c r="H76" s="9" t="s">
        <v>186</v>
      </c>
      <c r="I76" s="10" t="s">
        <v>25</v>
      </c>
      <c r="J76" s="11" t="s">
        <v>26</v>
      </c>
      <c r="K76" s="56">
        <v>41689</v>
      </c>
      <c r="L76" s="57">
        <v>14</v>
      </c>
      <c r="M76" s="4">
        <f t="shared" si="30"/>
        <v>41509</v>
      </c>
      <c r="N76" s="5">
        <f t="shared" si="31"/>
        <v>41527</v>
      </c>
      <c r="O76" s="4">
        <f t="shared" si="32"/>
        <v>41569</v>
      </c>
      <c r="P76" s="4">
        <f t="shared" si="33"/>
        <v>41599</v>
      </c>
      <c r="Q76" s="4">
        <f t="shared" si="34"/>
        <v>41628</v>
      </c>
      <c r="R76" s="4">
        <f t="shared" si="35"/>
        <v>41659</v>
      </c>
    </row>
    <row r="77" spans="1:18" ht="15.75" x14ac:dyDescent="0.25">
      <c r="A77" s="58" t="s">
        <v>180</v>
      </c>
      <c r="B77" s="59" t="s">
        <v>409</v>
      </c>
      <c r="C77" s="59" t="s">
        <v>410</v>
      </c>
      <c r="D77" s="59" t="s">
        <v>183</v>
      </c>
      <c r="E77" s="59" t="s">
        <v>180</v>
      </c>
      <c r="F77" s="59" t="s">
        <v>411</v>
      </c>
      <c r="G77" s="59" t="s">
        <v>412</v>
      </c>
      <c r="H77" s="60" t="s">
        <v>186</v>
      </c>
      <c r="I77" s="61" t="s">
        <v>25</v>
      </c>
      <c r="J77" s="62" t="s">
        <v>26</v>
      </c>
      <c r="K77" s="56">
        <v>41689</v>
      </c>
      <c r="L77" s="57">
        <v>14</v>
      </c>
      <c r="M77" s="4">
        <f t="shared" si="30"/>
        <v>41509</v>
      </c>
      <c r="N77" s="5">
        <f t="shared" si="31"/>
        <v>41527</v>
      </c>
      <c r="O77" s="4">
        <f t="shared" si="32"/>
        <v>41569</v>
      </c>
      <c r="P77" s="4">
        <f t="shared" si="33"/>
        <v>41599</v>
      </c>
      <c r="Q77" s="4">
        <f t="shared" si="34"/>
        <v>41628</v>
      </c>
      <c r="R77" s="4">
        <f t="shared" si="35"/>
        <v>41659</v>
      </c>
    </row>
    <row r="78" spans="1:18" ht="15.75" x14ac:dyDescent="0.25">
      <c r="A78" s="58" t="s">
        <v>180</v>
      </c>
      <c r="B78" s="59" t="s">
        <v>413</v>
      </c>
      <c r="C78" s="59" t="s">
        <v>414</v>
      </c>
      <c r="D78" s="59" t="s">
        <v>183</v>
      </c>
      <c r="E78" s="59" t="s">
        <v>180</v>
      </c>
      <c r="F78" s="59" t="s">
        <v>415</v>
      </c>
      <c r="G78" s="59" t="s">
        <v>416</v>
      </c>
      <c r="H78" s="60" t="s">
        <v>186</v>
      </c>
      <c r="I78" s="61" t="s">
        <v>25</v>
      </c>
      <c r="J78" s="62" t="s">
        <v>26</v>
      </c>
      <c r="K78" s="56">
        <v>41689</v>
      </c>
      <c r="L78" s="57">
        <v>14</v>
      </c>
      <c r="M78" s="4">
        <f t="shared" si="30"/>
        <v>41509</v>
      </c>
      <c r="N78" s="5">
        <f t="shared" si="31"/>
        <v>41527</v>
      </c>
      <c r="O78" s="4">
        <f t="shared" si="32"/>
        <v>41569</v>
      </c>
      <c r="P78" s="4">
        <f t="shared" si="33"/>
        <v>41599</v>
      </c>
      <c r="Q78" s="4">
        <f t="shared" si="34"/>
        <v>41628</v>
      </c>
      <c r="R78" s="4">
        <f t="shared" si="35"/>
        <v>41659</v>
      </c>
    </row>
    <row r="79" spans="1:18" ht="15.75" x14ac:dyDescent="0.25">
      <c r="A79" s="58" t="s">
        <v>180</v>
      </c>
      <c r="B79" s="59" t="s">
        <v>417</v>
      </c>
      <c r="C79" s="59" t="s">
        <v>418</v>
      </c>
      <c r="D79" s="59" t="s">
        <v>183</v>
      </c>
      <c r="E79" s="59" t="s">
        <v>180</v>
      </c>
      <c r="F79" s="59" t="s">
        <v>419</v>
      </c>
      <c r="G79" s="59" t="s">
        <v>420</v>
      </c>
      <c r="H79" s="60" t="s">
        <v>186</v>
      </c>
      <c r="I79" s="61" t="s">
        <v>25</v>
      </c>
      <c r="J79" s="62" t="s">
        <v>26</v>
      </c>
      <c r="K79" s="56">
        <v>41689</v>
      </c>
      <c r="L79" s="57">
        <v>14</v>
      </c>
      <c r="M79" s="4">
        <f t="shared" si="30"/>
        <v>41509</v>
      </c>
      <c r="N79" s="5">
        <f t="shared" si="31"/>
        <v>41527</v>
      </c>
      <c r="O79" s="4">
        <f t="shared" si="32"/>
        <v>41569</v>
      </c>
      <c r="P79" s="4">
        <f t="shared" si="33"/>
        <v>41599</v>
      </c>
      <c r="Q79" s="4">
        <f t="shared" si="34"/>
        <v>41628</v>
      </c>
      <c r="R79" s="4">
        <f t="shared" si="35"/>
        <v>41659</v>
      </c>
    </row>
    <row r="80" spans="1:18" ht="15.75" x14ac:dyDescent="0.25">
      <c r="A80" s="58" t="s">
        <v>180</v>
      </c>
      <c r="B80" s="59" t="s">
        <v>421</v>
      </c>
      <c r="C80" s="59" t="s">
        <v>422</v>
      </c>
      <c r="D80" s="59" t="s">
        <v>183</v>
      </c>
      <c r="E80" s="59" t="s">
        <v>180</v>
      </c>
      <c r="F80" s="59" t="s">
        <v>423</v>
      </c>
      <c r="G80" s="59" t="s">
        <v>424</v>
      </c>
      <c r="H80" s="60" t="s">
        <v>186</v>
      </c>
      <c r="I80" s="61" t="s">
        <v>25</v>
      </c>
      <c r="J80" s="62" t="s">
        <v>26</v>
      </c>
      <c r="K80" s="56">
        <v>41689</v>
      </c>
      <c r="L80" s="57">
        <v>14</v>
      </c>
      <c r="M80" s="4">
        <f t="shared" ref="M80:M92" si="36">IF(WEEKDAY($K80-180)=1,$K80-182,IF(WEEKDAY($K80-180)=7,$K80-181,$K80-180))</f>
        <v>41509</v>
      </c>
      <c r="N80" s="5">
        <f t="shared" ref="N80:N92" si="37">IF(WEEKDAY($K80-160)=1,$K80-165,IF(WEEKDAY($K80-160)=2,$K80-166,IF(WEEKDAY($K80-160)=4,$K80-161,IF(WEEKDAY($K80-160)=5,$K80-162,IF(WEEKDAY($K80-160)=6,$K80-163,IF(WEEKDAY($K80-160)=7,$K80-164,
$K80-160))))))</f>
        <v>41527</v>
      </c>
      <c r="O80" s="4">
        <f t="shared" ref="O80:O92" si="38">IF(WEEKDAY($K80-120)=1,$K80-122,IF(WEEKDAY($K80-120)=7,$K80-121,$K80-120))</f>
        <v>41569</v>
      </c>
      <c r="P80" s="4">
        <f t="shared" ref="P80:P92" si="39">IF(WEEKDAY($K80-90)=1,$K80-92,IF(WEEKDAY($K80-90)=7,$K80-91,$K80-90))</f>
        <v>41599</v>
      </c>
      <c r="Q80" s="4">
        <f t="shared" ref="Q80:Q92" si="40">IF(WEEKDAY($K80-60)=1,$K80-62,IF(WEEKDAY($K80-60)=7,$K80-61,$K80-60))</f>
        <v>41628</v>
      </c>
      <c r="R80" s="4">
        <f t="shared" ref="R80:R92" si="41">IF(WEEKDAY($K80-30)=1,$K80-32,IF(WEEKDAY($K80-30)=7,$K80-31,$K80-30))</f>
        <v>41659</v>
      </c>
    </row>
    <row r="81" spans="1:18" ht="16.5" thickBot="1" x14ac:dyDescent="0.3">
      <c r="A81" s="64" t="s">
        <v>180</v>
      </c>
      <c r="B81" s="65" t="s">
        <v>425</v>
      </c>
      <c r="C81" s="65" t="s">
        <v>426</v>
      </c>
      <c r="D81" s="65" t="s">
        <v>183</v>
      </c>
      <c r="E81" s="65" t="s">
        <v>180</v>
      </c>
      <c r="F81" s="65" t="s">
        <v>427</v>
      </c>
      <c r="G81" s="65" t="s">
        <v>428</v>
      </c>
      <c r="H81" s="66" t="s">
        <v>186</v>
      </c>
      <c r="I81" s="67" t="s">
        <v>25</v>
      </c>
      <c r="J81" s="65" t="s">
        <v>26</v>
      </c>
      <c r="K81" s="69">
        <v>41689</v>
      </c>
      <c r="L81" s="70">
        <v>14</v>
      </c>
      <c r="M81" s="4">
        <f t="shared" si="36"/>
        <v>41509</v>
      </c>
      <c r="N81" s="5">
        <f t="shared" si="37"/>
        <v>41527</v>
      </c>
      <c r="O81" s="4">
        <f t="shared" si="38"/>
        <v>41569</v>
      </c>
      <c r="P81" s="4">
        <f t="shared" si="39"/>
        <v>41599</v>
      </c>
      <c r="Q81" s="4">
        <f t="shared" si="40"/>
        <v>41628</v>
      </c>
      <c r="R81" s="4">
        <f t="shared" si="41"/>
        <v>41659</v>
      </c>
    </row>
    <row r="82" spans="1:18" ht="15.75" x14ac:dyDescent="0.25">
      <c r="A82" s="44" t="s">
        <v>356</v>
      </c>
      <c r="B82" s="45" t="s">
        <v>357</v>
      </c>
      <c r="C82" s="45" t="s">
        <v>358</v>
      </c>
      <c r="D82" s="45" t="s">
        <v>359</v>
      </c>
      <c r="E82" s="45" t="s">
        <v>356</v>
      </c>
      <c r="F82" s="45" t="s">
        <v>360</v>
      </c>
      <c r="G82" s="45" t="s">
        <v>361</v>
      </c>
      <c r="H82" s="46" t="s">
        <v>362</v>
      </c>
      <c r="I82" s="47" t="s">
        <v>58</v>
      </c>
      <c r="J82" s="72" t="s">
        <v>35</v>
      </c>
      <c r="K82" s="94">
        <v>41717</v>
      </c>
      <c r="L82" s="43">
        <v>15</v>
      </c>
      <c r="M82" s="4">
        <f t="shared" si="36"/>
        <v>41537</v>
      </c>
      <c r="N82" s="5">
        <f t="shared" si="37"/>
        <v>41555</v>
      </c>
      <c r="O82" s="4">
        <f t="shared" si="38"/>
        <v>41597</v>
      </c>
      <c r="P82" s="4">
        <f t="shared" si="39"/>
        <v>41627</v>
      </c>
      <c r="Q82" s="4">
        <f t="shared" si="40"/>
        <v>41656</v>
      </c>
      <c r="R82" s="4">
        <f t="shared" si="41"/>
        <v>41687</v>
      </c>
    </row>
    <row r="83" spans="1:18" ht="15.75" x14ac:dyDescent="0.25">
      <c r="A83" s="44" t="s">
        <v>356</v>
      </c>
      <c r="B83" s="45" t="s">
        <v>363</v>
      </c>
      <c r="C83" s="45" t="s">
        <v>364</v>
      </c>
      <c r="D83" s="45" t="s">
        <v>359</v>
      </c>
      <c r="E83" s="45" t="s">
        <v>356</v>
      </c>
      <c r="F83" s="45" t="s">
        <v>365</v>
      </c>
      <c r="G83" s="45" t="s">
        <v>366</v>
      </c>
      <c r="H83" s="46" t="s">
        <v>362</v>
      </c>
      <c r="I83" s="47" t="s">
        <v>25</v>
      </c>
      <c r="J83" s="72" t="s">
        <v>26</v>
      </c>
      <c r="K83" s="94">
        <v>41717</v>
      </c>
      <c r="L83" s="43">
        <v>15</v>
      </c>
      <c r="M83" s="4">
        <f t="shared" si="36"/>
        <v>41537</v>
      </c>
      <c r="N83" s="5">
        <f t="shared" si="37"/>
        <v>41555</v>
      </c>
      <c r="O83" s="4">
        <f t="shared" si="38"/>
        <v>41597</v>
      </c>
      <c r="P83" s="4">
        <f t="shared" si="39"/>
        <v>41627</v>
      </c>
      <c r="Q83" s="4">
        <f t="shared" si="40"/>
        <v>41656</v>
      </c>
      <c r="R83" s="4">
        <f t="shared" si="41"/>
        <v>41687</v>
      </c>
    </row>
    <row r="84" spans="1:18" ht="15.75" x14ac:dyDescent="0.25">
      <c r="A84" s="44" t="s">
        <v>356</v>
      </c>
      <c r="B84" s="45" t="s">
        <v>367</v>
      </c>
      <c r="C84" s="45" t="s">
        <v>368</v>
      </c>
      <c r="D84" s="45" t="s">
        <v>359</v>
      </c>
      <c r="E84" s="45" t="s">
        <v>356</v>
      </c>
      <c r="F84" s="45" t="s">
        <v>369</v>
      </c>
      <c r="G84" s="45" t="s">
        <v>370</v>
      </c>
      <c r="H84" s="46" t="s">
        <v>362</v>
      </c>
      <c r="I84" s="47" t="s">
        <v>25</v>
      </c>
      <c r="J84" s="72" t="s">
        <v>26</v>
      </c>
      <c r="K84" s="94">
        <v>41717</v>
      </c>
      <c r="L84" s="43">
        <v>15</v>
      </c>
      <c r="M84" s="4">
        <f t="shared" si="36"/>
        <v>41537</v>
      </c>
      <c r="N84" s="5">
        <f t="shared" si="37"/>
        <v>41555</v>
      </c>
      <c r="O84" s="4">
        <f t="shared" si="38"/>
        <v>41597</v>
      </c>
      <c r="P84" s="4">
        <f t="shared" si="39"/>
        <v>41627</v>
      </c>
      <c r="Q84" s="4">
        <f t="shared" si="40"/>
        <v>41656</v>
      </c>
      <c r="R84" s="4">
        <f t="shared" si="41"/>
        <v>41687</v>
      </c>
    </row>
    <row r="85" spans="1:18" ht="15.75" x14ac:dyDescent="0.25">
      <c r="A85" s="87" t="s">
        <v>18</v>
      </c>
      <c r="B85" s="88" t="s">
        <v>371</v>
      </c>
      <c r="C85" s="88" t="s">
        <v>372</v>
      </c>
      <c r="D85" s="88" t="s">
        <v>21</v>
      </c>
      <c r="E85" s="88" t="s">
        <v>18</v>
      </c>
      <c r="F85" s="88" t="s">
        <v>373</v>
      </c>
      <c r="G85" s="88" t="s">
        <v>374</v>
      </c>
      <c r="H85" s="90" t="s">
        <v>375</v>
      </c>
      <c r="I85" s="91" t="s">
        <v>25</v>
      </c>
      <c r="J85" s="92" t="s">
        <v>26</v>
      </c>
      <c r="K85" s="94">
        <v>41717</v>
      </c>
      <c r="L85" s="43">
        <v>15</v>
      </c>
      <c r="M85" s="4">
        <f t="shared" si="36"/>
        <v>41537</v>
      </c>
      <c r="N85" s="5">
        <f t="shared" si="37"/>
        <v>41555</v>
      </c>
      <c r="O85" s="4">
        <f t="shared" si="38"/>
        <v>41597</v>
      </c>
      <c r="P85" s="4">
        <f t="shared" si="39"/>
        <v>41627</v>
      </c>
      <c r="Q85" s="4">
        <f t="shared" si="40"/>
        <v>41656</v>
      </c>
      <c r="R85" s="4">
        <f t="shared" si="41"/>
        <v>41687</v>
      </c>
    </row>
    <row r="86" spans="1:18" ht="15.75" x14ac:dyDescent="0.25">
      <c r="A86" s="44" t="s">
        <v>18</v>
      </c>
      <c r="B86" s="45" t="s">
        <v>376</v>
      </c>
      <c r="C86" s="45" t="s">
        <v>377</v>
      </c>
      <c r="D86" s="45" t="s">
        <v>21</v>
      </c>
      <c r="E86" s="45" t="s">
        <v>18</v>
      </c>
      <c r="F86" s="45" t="s">
        <v>378</v>
      </c>
      <c r="G86" s="45" t="s">
        <v>379</v>
      </c>
      <c r="H86" s="46" t="s">
        <v>375</v>
      </c>
      <c r="I86" s="47" t="s">
        <v>25</v>
      </c>
      <c r="J86" s="72" t="s">
        <v>26</v>
      </c>
      <c r="K86" s="94">
        <v>41717</v>
      </c>
      <c r="L86" s="43">
        <v>15</v>
      </c>
      <c r="M86" s="4">
        <f t="shared" si="36"/>
        <v>41537</v>
      </c>
      <c r="N86" s="5">
        <f t="shared" si="37"/>
        <v>41555</v>
      </c>
      <c r="O86" s="4">
        <f t="shared" si="38"/>
        <v>41597</v>
      </c>
      <c r="P86" s="4">
        <f t="shared" si="39"/>
        <v>41627</v>
      </c>
      <c r="Q86" s="4">
        <f t="shared" si="40"/>
        <v>41656</v>
      </c>
      <c r="R86" s="4">
        <f t="shared" si="41"/>
        <v>41687</v>
      </c>
    </row>
    <row r="87" spans="1:18" ht="15.75" x14ac:dyDescent="0.25">
      <c r="A87" s="38" t="s">
        <v>27</v>
      </c>
      <c r="B87" s="39" t="s">
        <v>380</v>
      </c>
      <c r="C87" s="39" t="s">
        <v>381</v>
      </c>
      <c r="D87" s="39" t="s">
        <v>30</v>
      </c>
      <c r="E87" s="39" t="s">
        <v>31</v>
      </c>
      <c r="F87" s="39" t="s">
        <v>382</v>
      </c>
      <c r="G87" s="39" t="s">
        <v>383</v>
      </c>
      <c r="H87" s="40" t="s">
        <v>384</v>
      </c>
      <c r="I87" s="41" t="s">
        <v>58</v>
      </c>
      <c r="J87" s="85" t="s">
        <v>35</v>
      </c>
      <c r="K87" s="94">
        <v>41717</v>
      </c>
      <c r="L87" s="43">
        <v>15</v>
      </c>
      <c r="M87" s="4">
        <f t="shared" si="36"/>
        <v>41537</v>
      </c>
      <c r="N87" s="5">
        <f t="shared" si="37"/>
        <v>41555</v>
      </c>
      <c r="O87" s="4">
        <f t="shared" si="38"/>
        <v>41597</v>
      </c>
      <c r="P87" s="4">
        <f t="shared" si="39"/>
        <v>41627</v>
      </c>
      <c r="Q87" s="4">
        <f t="shared" si="40"/>
        <v>41656</v>
      </c>
      <c r="R87" s="4">
        <f t="shared" si="41"/>
        <v>41687</v>
      </c>
    </row>
    <row r="88" spans="1:18" ht="15.75" x14ac:dyDescent="0.25">
      <c r="A88" s="44" t="s">
        <v>27</v>
      </c>
      <c r="B88" s="45" t="s">
        <v>385</v>
      </c>
      <c r="C88" s="45" t="s">
        <v>386</v>
      </c>
      <c r="D88" s="45" t="s">
        <v>30</v>
      </c>
      <c r="E88" s="45" t="s">
        <v>31</v>
      </c>
      <c r="F88" s="45" t="s">
        <v>387</v>
      </c>
      <c r="G88" s="45" t="s">
        <v>388</v>
      </c>
      <c r="H88" s="46" t="s">
        <v>384</v>
      </c>
      <c r="I88" s="47" t="s">
        <v>58</v>
      </c>
      <c r="J88" s="72" t="s">
        <v>35</v>
      </c>
      <c r="K88" s="94">
        <v>41717</v>
      </c>
      <c r="L88" s="43">
        <v>15</v>
      </c>
      <c r="M88" s="4">
        <f t="shared" si="36"/>
        <v>41537</v>
      </c>
      <c r="N88" s="5">
        <f t="shared" si="37"/>
        <v>41555</v>
      </c>
      <c r="O88" s="4">
        <f t="shared" si="38"/>
        <v>41597</v>
      </c>
      <c r="P88" s="4">
        <f t="shared" si="39"/>
        <v>41627</v>
      </c>
      <c r="Q88" s="4">
        <f t="shared" si="40"/>
        <v>41656</v>
      </c>
      <c r="R88" s="4">
        <f t="shared" si="41"/>
        <v>41687</v>
      </c>
    </row>
    <row r="89" spans="1:18" ht="15.75" x14ac:dyDescent="0.25">
      <c r="A89" s="44" t="s">
        <v>89</v>
      </c>
      <c r="B89" s="45" t="s">
        <v>389</v>
      </c>
      <c r="C89" s="45" t="s">
        <v>390</v>
      </c>
      <c r="D89" s="45" t="s">
        <v>30</v>
      </c>
      <c r="E89" s="45" t="s">
        <v>31</v>
      </c>
      <c r="F89" s="45" t="s">
        <v>391</v>
      </c>
      <c r="G89" s="45" t="s">
        <v>392</v>
      </c>
      <c r="H89" s="46" t="s">
        <v>384</v>
      </c>
      <c r="I89" s="47" t="s">
        <v>25</v>
      </c>
      <c r="J89" s="72" t="s">
        <v>26</v>
      </c>
      <c r="K89" s="94">
        <v>41717</v>
      </c>
      <c r="L89" s="43">
        <v>15</v>
      </c>
      <c r="M89" s="4">
        <f t="shared" si="36"/>
        <v>41537</v>
      </c>
      <c r="N89" s="5">
        <f t="shared" si="37"/>
        <v>41555</v>
      </c>
      <c r="O89" s="4">
        <f t="shared" si="38"/>
        <v>41597</v>
      </c>
      <c r="P89" s="4">
        <f t="shared" si="39"/>
        <v>41627</v>
      </c>
      <c r="Q89" s="4">
        <f t="shared" si="40"/>
        <v>41656</v>
      </c>
      <c r="R89" s="4">
        <f t="shared" si="41"/>
        <v>41687</v>
      </c>
    </row>
    <row r="90" spans="1:18" ht="15.75" x14ac:dyDescent="0.25">
      <c r="A90" s="44" t="s">
        <v>89</v>
      </c>
      <c r="B90" s="45" t="s">
        <v>393</v>
      </c>
      <c r="C90" s="45" t="s">
        <v>394</v>
      </c>
      <c r="D90" s="45" t="s">
        <v>30</v>
      </c>
      <c r="E90" s="45" t="s">
        <v>31</v>
      </c>
      <c r="F90" s="45" t="s">
        <v>395</v>
      </c>
      <c r="G90" s="45" t="s">
        <v>396</v>
      </c>
      <c r="H90" s="46" t="s">
        <v>384</v>
      </c>
      <c r="I90" s="47" t="s">
        <v>25</v>
      </c>
      <c r="J90" s="72" t="s">
        <v>26</v>
      </c>
      <c r="K90" s="94">
        <v>41717</v>
      </c>
      <c r="L90" s="43">
        <v>15</v>
      </c>
      <c r="M90" s="4">
        <f t="shared" si="36"/>
        <v>41537</v>
      </c>
      <c r="N90" s="5">
        <f t="shared" si="37"/>
        <v>41555</v>
      </c>
      <c r="O90" s="4">
        <f t="shared" si="38"/>
        <v>41597</v>
      </c>
      <c r="P90" s="4">
        <f t="shared" si="39"/>
        <v>41627</v>
      </c>
      <c r="Q90" s="4">
        <f t="shared" si="40"/>
        <v>41656</v>
      </c>
      <c r="R90" s="4">
        <f t="shared" si="41"/>
        <v>41687</v>
      </c>
    </row>
    <row r="91" spans="1:18" ht="15.75" x14ac:dyDescent="0.25">
      <c r="A91" s="44" t="s">
        <v>89</v>
      </c>
      <c r="B91" s="45" t="s">
        <v>397</v>
      </c>
      <c r="C91" s="45" t="s">
        <v>398</v>
      </c>
      <c r="D91" s="45" t="s">
        <v>30</v>
      </c>
      <c r="E91" s="45" t="s">
        <v>31</v>
      </c>
      <c r="F91" s="45" t="s">
        <v>399</v>
      </c>
      <c r="G91" s="45" t="s">
        <v>400</v>
      </c>
      <c r="H91" s="46" t="s">
        <v>384</v>
      </c>
      <c r="I91" s="47" t="s">
        <v>25</v>
      </c>
      <c r="J91" s="72" t="s">
        <v>26</v>
      </c>
      <c r="K91" s="94">
        <v>41717</v>
      </c>
      <c r="L91" s="43">
        <v>15</v>
      </c>
      <c r="M91" s="4">
        <f t="shared" si="36"/>
        <v>41537</v>
      </c>
      <c r="N91" s="5">
        <f t="shared" si="37"/>
        <v>41555</v>
      </c>
      <c r="O91" s="4">
        <f t="shared" si="38"/>
        <v>41597</v>
      </c>
      <c r="P91" s="4">
        <f t="shared" si="39"/>
        <v>41627</v>
      </c>
      <c r="Q91" s="4">
        <f t="shared" si="40"/>
        <v>41656</v>
      </c>
      <c r="R91" s="4">
        <f t="shared" si="41"/>
        <v>41687</v>
      </c>
    </row>
    <row r="92" spans="1:18" ht="16.5" thickBot="1" x14ac:dyDescent="0.3">
      <c r="A92" s="50" t="s">
        <v>89</v>
      </c>
      <c r="B92" s="51" t="s">
        <v>401</v>
      </c>
      <c r="C92" s="51" t="s">
        <v>402</v>
      </c>
      <c r="D92" s="51" t="s">
        <v>30</v>
      </c>
      <c r="E92" s="51" t="s">
        <v>31</v>
      </c>
      <c r="F92" s="51" t="s">
        <v>403</v>
      </c>
      <c r="G92" s="51" t="s">
        <v>404</v>
      </c>
      <c r="H92" s="52" t="s">
        <v>384</v>
      </c>
      <c r="I92" s="53" t="s">
        <v>25</v>
      </c>
      <c r="J92" s="73" t="s">
        <v>26</v>
      </c>
      <c r="K92" s="95">
        <v>41717</v>
      </c>
      <c r="L92" s="55">
        <v>15</v>
      </c>
      <c r="M92" s="4">
        <f t="shared" si="36"/>
        <v>41537</v>
      </c>
      <c r="N92" s="5">
        <f t="shared" si="37"/>
        <v>41555</v>
      </c>
      <c r="O92" s="4">
        <f t="shared" si="38"/>
        <v>41597</v>
      </c>
      <c r="P92" s="4">
        <f t="shared" si="39"/>
        <v>41627</v>
      </c>
      <c r="Q92" s="4">
        <f t="shared" si="40"/>
        <v>41656</v>
      </c>
      <c r="R92" s="4">
        <f t="shared" si="41"/>
        <v>41687</v>
      </c>
    </row>
    <row r="93" spans="1:18" ht="15.75" x14ac:dyDescent="0.25">
      <c r="A93" s="7" t="s">
        <v>27</v>
      </c>
      <c r="B93" s="8" t="s">
        <v>429</v>
      </c>
      <c r="C93" s="8" t="s">
        <v>430</v>
      </c>
      <c r="D93" s="8" t="s">
        <v>30</v>
      </c>
      <c r="E93" s="8" t="s">
        <v>31</v>
      </c>
      <c r="F93" s="8" t="s">
        <v>431</v>
      </c>
      <c r="G93" s="8" t="s">
        <v>432</v>
      </c>
      <c r="H93" s="9" t="s">
        <v>433</v>
      </c>
      <c r="I93" s="10" t="s">
        <v>58</v>
      </c>
      <c r="J93" s="11" t="s">
        <v>35</v>
      </c>
      <c r="K93" s="56">
        <v>41745</v>
      </c>
      <c r="L93" s="57">
        <v>16</v>
      </c>
      <c r="M93" s="4">
        <f t="shared" ref="M93:M105" si="42">IF(WEEKDAY($K93-180)=1,$K93-182,IF(WEEKDAY($K93-180)=7,$K93-181,$K93-180))</f>
        <v>41565</v>
      </c>
      <c r="N93" s="5">
        <f t="shared" ref="N93:N105" si="43">IF(WEEKDAY($K93-160)=1,$K93-165,IF(WEEKDAY($K93-160)=2,$K93-166,IF(WEEKDAY($K93-160)=4,$K93-161,IF(WEEKDAY($K93-160)=5,$K93-162,IF(WEEKDAY($K93-160)=6,$K93-163,IF(WEEKDAY($K93-160)=7,$K93-164,
$K93-160))))))</f>
        <v>41583</v>
      </c>
      <c r="O93" s="4">
        <f t="shared" ref="O93:O105" si="44">IF(WEEKDAY($K93-120)=1,$K93-122,IF(WEEKDAY($K93-120)=7,$K93-121,$K93-120))</f>
        <v>41625</v>
      </c>
      <c r="P93" s="4">
        <f t="shared" ref="P93:P105" si="45">IF(WEEKDAY($K93-90)=1,$K93-92,IF(WEEKDAY($K93-90)=7,$K93-91,$K93-90))</f>
        <v>41655</v>
      </c>
      <c r="Q93" s="4">
        <f t="shared" ref="Q93:Q105" si="46">IF(WEEKDAY($K93-60)=1,$K93-62,IF(WEEKDAY($K93-60)=7,$K93-61,$K93-60))</f>
        <v>41684</v>
      </c>
      <c r="R93" s="4">
        <f t="shared" ref="R93:R105" si="47">IF(WEEKDAY($K93-30)=1,$K93-32,IF(WEEKDAY($K93-30)=7,$K93-31,$K93-30))</f>
        <v>41715</v>
      </c>
    </row>
    <row r="94" spans="1:18" ht="15.75" x14ac:dyDescent="0.25">
      <c r="A94" s="58" t="s">
        <v>27</v>
      </c>
      <c r="B94" s="59" t="s">
        <v>434</v>
      </c>
      <c r="C94" s="59" t="s">
        <v>435</v>
      </c>
      <c r="D94" s="59" t="s">
        <v>30</v>
      </c>
      <c r="E94" s="59" t="s">
        <v>31</v>
      </c>
      <c r="F94" s="59" t="s">
        <v>436</v>
      </c>
      <c r="G94" s="59" t="s">
        <v>437</v>
      </c>
      <c r="H94" s="60" t="s">
        <v>433</v>
      </c>
      <c r="I94" s="61" t="s">
        <v>58</v>
      </c>
      <c r="J94" s="62" t="s">
        <v>35</v>
      </c>
      <c r="K94" s="56">
        <v>41745</v>
      </c>
      <c r="L94" s="57">
        <v>16</v>
      </c>
      <c r="M94" s="4">
        <f t="shared" si="42"/>
        <v>41565</v>
      </c>
      <c r="N94" s="5">
        <f t="shared" si="43"/>
        <v>41583</v>
      </c>
      <c r="O94" s="4">
        <f t="shared" si="44"/>
        <v>41625</v>
      </c>
      <c r="P94" s="4">
        <f t="shared" si="45"/>
        <v>41655</v>
      </c>
      <c r="Q94" s="4">
        <f t="shared" si="46"/>
        <v>41684</v>
      </c>
      <c r="R94" s="4">
        <f t="shared" si="47"/>
        <v>41715</v>
      </c>
    </row>
    <row r="95" spans="1:18" ht="15.75" x14ac:dyDescent="0.25">
      <c r="A95" s="58" t="s">
        <v>89</v>
      </c>
      <c r="B95" s="59" t="s">
        <v>438</v>
      </c>
      <c r="C95" s="59" t="s">
        <v>439</v>
      </c>
      <c r="D95" s="59" t="s">
        <v>30</v>
      </c>
      <c r="E95" s="59" t="s">
        <v>31</v>
      </c>
      <c r="F95" s="59" t="s">
        <v>440</v>
      </c>
      <c r="G95" s="59" t="s">
        <v>441</v>
      </c>
      <c r="H95" s="60" t="s">
        <v>433</v>
      </c>
      <c r="I95" s="61" t="s">
        <v>25</v>
      </c>
      <c r="J95" s="62" t="s">
        <v>26</v>
      </c>
      <c r="K95" s="56">
        <v>41745</v>
      </c>
      <c r="L95" s="57">
        <v>16</v>
      </c>
      <c r="M95" s="4">
        <f t="shared" si="42"/>
        <v>41565</v>
      </c>
      <c r="N95" s="5">
        <f t="shared" si="43"/>
        <v>41583</v>
      </c>
      <c r="O95" s="4">
        <f t="shared" si="44"/>
        <v>41625</v>
      </c>
      <c r="P95" s="4">
        <f t="shared" si="45"/>
        <v>41655</v>
      </c>
      <c r="Q95" s="4">
        <f t="shared" si="46"/>
        <v>41684</v>
      </c>
      <c r="R95" s="4">
        <f t="shared" si="47"/>
        <v>41715</v>
      </c>
    </row>
    <row r="96" spans="1:18" ht="15.75" x14ac:dyDescent="0.25">
      <c r="A96" s="58" t="s">
        <v>89</v>
      </c>
      <c r="B96" s="59" t="s">
        <v>442</v>
      </c>
      <c r="C96" s="59" t="s">
        <v>443</v>
      </c>
      <c r="D96" s="59" t="s">
        <v>30</v>
      </c>
      <c r="E96" s="59" t="s">
        <v>31</v>
      </c>
      <c r="F96" s="59" t="s">
        <v>444</v>
      </c>
      <c r="G96" s="59" t="s">
        <v>445</v>
      </c>
      <c r="H96" s="60" t="s">
        <v>433</v>
      </c>
      <c r="I96" s="61" t="s">
        <v>25</v>
      </c>
      <c r="J96" s="62" t="s">
        <v>26</v>
      </c>
      <c r="K96" s="56">
        <v>41745</v>
      </c>
      <c r="L96" s="57">
        <v>16</v>
      </c>
      <c r="M96" s="4">
        <f t="shared" si="42"/>
        <v>41565</v>
      </c>
      <c r="N96" s="5">
        <f t="shared" si="43"/>
        <v>41583</v>
      </c>
      <c r="O96" s="4">
        <f t="shared" si="44"/>
        <v>41625</v>
      </c>
      <c r="P96" s="4">
        <f t="shared" si="45"/>
        <v>41655</v>
      </c>
      <c r="Q96" s="4">
        <f t="shared" si="46"/>
        <v>41684</v>
      </c>
      <c r="R96" s="4">
        <f t="shared" si="47"/>
        <v>41715</v>
      </c>
    </row>
    <row r="97" spans="1:18" ht="15.75" x14ac:dyDescent="0.25">
      <c r="A97" s="96" t="s">
        <v>89</v>
      </c>
      <c r="B97" s="97" t="s">
        <v>446</v>
      </c>
      <c r="C97" s="97" t="s">
        <v>447</v>
      </c>
      <c r="D97" s="97" t="s">
        <v>30</v>
      </c>
      <c r="E97" s="97" t="s">
        <v>31</v>
      </c>
      <c r="F97" s="97" t="s">
        <v>448</v>
      </c>
      <c r="G97" s="97" t="s">
        <v>449</v>
      </c>
      <c r="H97" s="98" t="s">
        <v>433</v>
      </c>
      <c r="I97" s="99" t="s">
        <v>25</v>
      </c>
      <c r="J97" s="100" t="s">
        <v>26</v>
      </c>
      <c r="K97" s="56">
        <v>41745</v>
      </c>
      <c r="L97" s="57">
        <v>16</v>
      </c>
      <c r="M97" s="4">
        <f t="shared" si="42"/>
        <v>41565</v>
      </c>
      <c r="N97" s="5">
        <f t="shared" si="43"/>
        <v>41583</v>
      </c>
      <c r="O97" s="4">
        <f t="shared" si="44"/>
        <v>41625</v>
      </c>
      <c r="P97" s="4">
        <f t="shared" si="45"/>
        <v>41655</v>
      </c>
      <c r="Q97" s="4">
        <f t="shared" si="46"/>
        <v>41684</v>
      </c>
      <c r="R97" s="4">
        <f t="shared" si="47"/>
        <v>41715</v>
      </c>
    </row>
    <row r="98" spans="1:18" ht="15.75" x14ac:dyDescent="0.25">
      <c r="A98" s="59" t="s">
        <v>89</v>
      </c>
      <c r="B98" s="59" t="s">
        <v>450</v>
      </c>
      <c r="C98" s="59" t="s">
        <v>451</v>
      </c>
      <c r="D98" s="59" t="s">
        <v>30</v>
      </c>
      <c r="E98" s="59" t="s">
        <v>31</v>
      </c>
      <c r="F98" s="59" t="s">
        <v>452</v>
      </c>
      <c r="G98" s="59" t="s">
        <v>453</v>
      </c>
      <c r="H98" s="60" t="s">
        <v>433</v>
      </c>
      <c r="I98" s="61" t="s">
        <v>25</v>
      </c>
      <c r="J98" s="59" t="s">
        <v>26</v>
      </c>
      <c r="K98" s="56">
        <v>41745</v>
      </c>
      <c r="L98" s="57">
        <v>16</v>
      </c>
      <c r="M98" s="4">
        <f t="shared" si="42"/>
        <v>41565</v>
      </c>
      <c r="N98" s="5">
        <f t="shared" si="43"/>
        <v>41583</v>
      </c>
      <c r="O98" s="4">
        <f t="shared" si="44"/>
        <v>41625</v>
      </c>
      <c r="P98" s="4">
        <f t="shared" si="45"/>
        <v>41655</v>
      </c>
      <c r="Q98" s="4">
        <f t="shared" si="46"/>
        <v>41684</v>
      </c>
      <c r="R98" s="4">
        <f t="shared" si="47"/>
        <v>41715</v>
      </c>
    </row>
    <row r="99" spans="1:18" ht="15.75" x14ac:dyDescent="0.25">
      <c r="A99" s="7" t="s">
        <v>89</v>
      </c>
      <c r="B99" s="8" t="s">
        <v>470</v>
      </c>
      <c r="C99" s="8" t="s">
        <v>471</v>
      </c>
      <c r="D99" s="8" t="s">
        <v>30</v>
      </c>
      <c r="E99" s="8" t="s">
        <v>31</v>
      </c>
      <c r="F99" s="8" t="s">
        <v>472</v>
      </c>
      <c r="G99" s="8" t="s">
        <v>473</v>
      </c>
      <c r="H99" s="9" t="s">
        <v>433</v>
      </c>
      <c r="I99" s="10" t="s">
        <v>25</v>
      </c>
      <c r="J99" s="11" t="s">
        <v>26</v>
      </c>
      <c r="K99" s="56">
        <v>41745</v>
      </c>
      <c r="L99" s="57">
        <v>16</v>
      </c>
      <c r="M99" s="4">
        <f t="shared" si="42"/>
        <v>41565</v>
      </c>
      <c r="N99" s="5">
        <f t="shared" si="43"/>
        <v>41583</v>
      </c>
      <c r="O99" s="4">
        <f t="shared" si="44"/>
        <v>41625</v>
      </c>
      <c r="P99" s="4">
        <f t="shared" si="45"/>
        <v>41655</v>
      </c>
      <c r="Q99" s="4">
        <f t="shared" si="46"/>
        <v>41684</v>
      </c>
      <c r="R99" s="4">
        <f t="shared" si="47"/>
        <v>41715</v>
      </c>
    </row>
    <row r="100" spans="1:18" ht="15.75" x14ac:dyDescent="0.25">
      <c r="A100" s="58" t="s">
        <v>89</v>
      </c>
      <c r="B100" s="59" t="s">
        <v>474</v>
      </c>
      <c r="C100" s="59" t="s">
        <v>475</v>
      </c>
      <c r="D100" s="59" t="s">
        <v>30</v>
      </c>
      <c r="E100" s="59" t="s">
        <v>31</v>
      </c>
      <c r="F100" s="59" t="s">
        <v>476</v>
      </c>
      <c r="G100" s="59" t="s">
        <v>477</v>
      </c>
      <c r="H100" s="60" t="s">
        <v>433</v>
      </c>
      <c r="I100" s="61" t="s">
        <v>25</v>
      </c>
      <c r="J100" s="62" t="s">
        <v>26</v>
      </c>
      <c r="K100" s="56">
        <v>41745</v>
      </c>
      <c r="L100" s="57">
        <v>16</v>
      </c>
      <c r="M100" s="4">
        <f t="shared" si="42"/>
        <v>41565</v>
      </c>
      <c r="N100" s="5">
        <f t="shared" si="43"/>
        <v>41583</v>
      </c>
      <c r="O100" s="4">
        <f t="shared" si="44"/>
        <v>41625</v>
      </c>
      <c r="P100" s="4">
        <f t="shared" si="45"/>
        <v>41655</v>
      </c>
      <c r="Q100" s="4">
        <f t="shared" si="46"/>
        <v>41684</v>
      </c>
      <c r="R100" s="4">
        <f t="shared" si="47"/>
        <v>41715</v>
      </c>
    </row>
    <row r="101" spans="1:18" ht="16.5" thickBot="1" x14ac:dyDescent="0.3">
      <c r="A101" s="64" t="s">
        <v>89</v>
      </c>
      <c r="B101" s="65" t="s">
        <v>478</v>
      </c>
      <c r="C101" s="65" t="s">
        <v>479</v>
      </c>
      <c r="D101" s="65" t="s">
        <v>30</v>
      </c>
      <c r="E101" s="65" t="s">
        <v>31</v>
      </c>
      <c r="F101" s="65" t="s">
        <v>480</v>
      </c>
      <c r="G101" s="65" t="s">
        <v>481</v>
      </c>
      <c r="H101" s="66" t="s">
        <v>433</v>
      </c>
      <c r="I101" s="67" t="s">
        <v>25</v>
      </c>
      <c r="J101" s="68" t="s">
        <v>26</v>
      </c>
      <c r="K101" s="69">
        <v>41745</v>
      </c>
      <c r="L101" s="70">
        <v>16</v>
      </c>
      <c r="M101" s="4">
        <f t="shared" si="42"/>
        <v>41565</v>
      </c>
      <c r="N101" s="5">
        <f t="shared" si="43"/>
        <v>41583</v>
      </c>
      <c r="O101" s="4">
        <f t="shared" si="44"/>
        <v>41625</v>
      </c>
      <c r="P101" s="4">
        <f t="shared" si="45"/>
        <v>41655</v>
      </c>
      <c r="Q101" s="4">
        <f t="shared" si="46"/>
        <v>41684</v>
      </c>
      <c r="R101" s="4">
        <f t="shared" si="47"/>
        <v>41715</v>
      </c>
    </row>
    <row r="102" spans="1:18" ht="15.75" x14ac:dyDescent="0.25">
      <c r="A102" s="38" t="s">
        <v>356</v>
      </c>
      <c r="B102" s="39" t="s">
        <v>454</v>
      </c>
      <c r="C102" s="39" t="s">
        <v>455</v>
      </c>
      <c r="D102" s="39" t="s">
        <v>359</v>
      </c>
      <c r="E102" s="39" t="s">
        <v>356</v>
      </c>
      <c r="F102" s="39" t="s">
        <v>456</v>
      </c>
      <c r="G102" s="39" t="s">
        <v>457</v>
      </c>
      <c r="H102" s="40" t="s">
        <v>458</v>
      </c>
      <c r="I102" s="41" t="s">
        <v>58</v>
      </c>
      <c r="J102" s="85" t="s">
        <v>35</v>
      </c>
      <c r="K102" s="42">
        <v>41773</v>
      </c>
      <c r="L102" s="43">
        <v>17</v>
      </c>
      <c r="M102" s="4">
        <f t="shared" si="42"/>
        <v>41593</v>
      </c>
      <c r="N102" s="5">
        <f t="shared" si="43"/>
        <v>41611</v>
      </c>
      <c r="O102" s="4">
        <f t="shared" si="44"/>
        <v>41653</v>
      </c>
      <c r="P102" s="4">
        <f t="shared" si="45"/>
        <v>41683</v>
      </c>
      <c r="Q102" s="4">
        <f t="shared" si="46"/>
        <v>41712</v>
      </c>
      <c r="R102" s="4">
        <f t="shared" si="47"/>
        <v>41743</v>
      </c>
    </row>
    <row r="103" spans="1:18" ht="15.75" x14ac:dyDescent="0.25">
      <c r="A103" s="44" t="s">
        <v>356</v>
      </c>
      <c r="B103" s="45" t="s">
        <v>459</v>
      </c>
      <c r="C103" s="45" t="s">
        <v>460</v>
      </c>
      <c r="D103" s="45" t="s">
        <v>359</v>
      </c>
      <c r="E103" s="45" t="s">
        <v>356</v>
      </c>
      <c r="F103" s="45" t="s">
        <v>461</v>
      </c>
      <c r="G103" s="45" t="s">
        <v>462</v>
      </c>
      <c r="H103" s="46" t="s">
        <v>458</v>
      </c>
      <c r="I103" s="47" t="s">
        <v>25</v>
      </c>
      <c r="J103" s="72" t="s">
        <v>26</v>
      </c>
      <c r="K103" s="42">
        <v>41773</v>
      </c>
      <c r="L103" s="43">
        <v>17</v>
      </c>
      <c r="M103" s="4">
        <f t="shared" si="42"/>
        <v>41593</v>
      </c>
      <c r="N103" s="5">
        <f t="shared" si="43"/>
        <v>41611</v>
      </c>
      <c r="O103" s="4">
        <f t="shared" si="44"/>
        <v>41653</v>
      </c>
      <c r="P103" s="4">
        <f t="shared" si="45"/>
        <v>41683</v>
      </c>
      <c r="Q103" s="4">
        <f t="shared" si="46"/>
        <v>41712</v>
      </c>
      <c r="R103" s="4">
        <f t="shared" si="47"/>
        <v>41743</v>
      </c>
    </row>
    <row r="104" spans="1:18" ht="15.75" x14ac:dyDescent="0.25">
      <c r="A104" s="87" t="s">
        <v>356</v>
      </c>
      <c r="B104" s="88" t="s">
        <v>463</v>
      </c>
      <c r="C104" s="88" t="s">
        <v>464</v>
      </c>
      <c r="D104" s="88" t="s">
        <v>359</v>
      </c>
      <c r="E104" s="88" t="s">
        <v>356</v>
      </c>
      <c r="F104" s="88" t="s">
        <v>465</v>
      </c>
      <c r="G104" s="88" t="s">
        <v>466</v>
      </c>
      <c r="H104" s="90" t="s">
        <v>458</v>
      </c>
      <c r="I104" s="91" t="s">
        <v>58</v>
      </c>
      <c r="J104" s="92" t="s">
        <v>35</v>
      </c>
      <c r="K104" s="42">
        <v>41773</v>
      </c>
      <c r="L104" s="43">
        <v>17</v>
      </c>
      <c r="M104" s="4">
        <f t="shared" si="42"/>
        <v>41593</v>
      </c>
      <c r="N104" s="5">
        <f t="shared" si="43"/>
        <v>41611</v>
      </c>
      <c r="O104" s="4">
        <f t="shared" si="44"/>
        <v>41653</v>
      </c>
      <c r="P104" s="4">
        <f t="shared" si="45"/>
        <v>41683</v>
      </c>
      <c r="Q104" s="4">
        <f t="shared" si="46"/>
        <v>41712</v>
      </c>
      <c r="R104" s="4">
        <f t="shared" si="47"/>
        <v>41743</v>
      </c>
    </row>
    <row r="105" spans="1:18" ht="15.75" x14ac:dyDescent="0.25">
      <c r="A105" s="44" t="s">
        <v>356</v>
      </c>
      <c r="B105" s="45" t="s">
        <v>467</v>
      </c>
      <c r="C105" s="45" t="s">
        <v>468</v>
      </c>
      <c r="D105" s="45" t="s">
        <v>359</v>
      </c>
      <c r="E105" s="45" t="s">
        <v>356</v>
      </c>
      <c r="F105" s="45" t="s">
        <v>465</v>
      </c>
      <c r="G105" s="45" t="s">
        <v>469</v>
      </c>
      <c r="H105" s="46" t="s">
        <v>458</v>
      </c>
      <c r="I105" s="47" t="s">
        <v>58</v>
      </c>
      <c r="J105" s="45" t="s">
        <v>35</v>
      </c>
      <c r="K105" s="42">
        <v>41773</v>
      </c>
      <c r="L105" s="43">
        <v>17</v>
      </c>
      <c r="M105" s="4">
        <f t="shared" si="42"/>
        <v>41593</v>
      </c>
      <c r="N105" s="5">
        <f t="shared" si="43"/>
        <v>41611</v>
      </c>
      <c r="O105" s="4">
        <f t="shared" si="44"/>
        <v>41653</v>
      </c>
      <c r="P105" s="4">
        <f t="shared" si="45"/>
        <v>41683</v>
      </c>
      <c r="Q105" s="4">
        <f t="shared" si="46"/>
        <v>41712</v>
      </c>
      <c r="R105" s="4">
        <f t="shared" si="47"/>
        <v>41743</v>
      </c>
    </row>
    <row r="106" spans="1:18" ht="15.75" x14ac:dyDescent="0.25">
      <c r="A106" s="38" t="s">
        <v>356</v>
      </c>
      <c r="B106" s="39" t="s">
        <v>502</v>
      </c>
      <c r="C106" s="39" t="s">
        <v>503</v>
      </c>
      <c r="D106" s="39" t="s">
        <v>359</v>
      </c>
      <c r="E106" s="39" t="s">
        <v>356</v>
      </c>
      <c r="F106" s="39" t="s">
        <v>504</v>
      </c>
      <c r="G106" s="39" t="s">
        <v>505</v>
      </c>
      <c r="H106" s="40" t="s">
        <v>506</v>
      </c>
      <c r="I106" s="41" t="s">
        <v>25</v>
      </c>
      <c r="J106" s="45" t="s">
        <v>35</v>
      </c>
      <c r="K106" s="42">
        <v>41773</v>
      </c>
      <c r="L106" s="43">
        <v>17</v>
      </c>
      <c r="M106" s="4">
        <f t="shared" ref="M106:M122" si="48">IF(WEEKDAY($K106-180)=1,$K106-182,IF(WEEKDAY($K106-180)=7,$K106-181,$K106-180))</f>
        <v>41593</v>
      </c>
      <c r="N106" s="5">
        <f t="shared" ref="N106:N122" si="49">IF(WEEKDAY($K106-160)=1,$K106-165,IF(WEEKDAY($K106-160)=2,$K106-166,IF(WEEKDAY($K106-160)=4,$K106-161,IF(WEEKDAY($K106-160)=5,$K106-162,IF(WEEKDAY($K106-160)=6,$K106-163,IF(WEEKDAY($K106-160)=7,$K106-164,
$K106-160))))))</f>
        <v>41611</v>
      </c>
      <c r="O106" s="4">
        <f t="shared" ref="O106:O122" si="50">IF(WEEKDAY($K106-120)=1,$K106-122,IF(WEEKDAY($K106-120)=7,$K106-121,$K106-120))</f>
        <v>41653</v>
      </c>
      <c r="P106" s="4">
        <f t="shared" ref="P106:P122" si="51">IF(WEEKDAY($K106-90)=1,$K106-92,IF(WEEKDAY($K106-90)=7,$K106-91,$K106-90))</f>
        <v>41683</v>
      </c>
      <c r="Q106" s="4">
        <f t="shared" ref="Q106:Q122" si="52">IF(WEEKDAY($K106-60)=1,$K106-62,IF(WEEKDAY($K106-60)=7,$K106-61,$K106-60))</f>
        <v>41712</v>
      </c>
      <c r="R106" s="4">
        <f t="shared" ref="R106:R122" si="53">IF(WEEKDAY($K106-30)=1,$K106-32,IF(WEEKDAY($K106-30)=7,$K106-31,$K106-30))</f>
        <v>41743</v>
      </c>
    </row>
    <row r="107" spans="1:18" ht="15.75" x14ac:dyDescent="0.25">
      <c r="A107" s="44" t="s">
        <v>356</v>
      </c>
      <c r="B107" s="45" t="s">
        <v>507</v>
      </c>
      <c r="C107" s="45" t="s">
        <v>508</v>
      </c>
      <c r="D107" s="45" t="s">
        <v>359</v>
      </c>
      <c r="E107" s="45" t="s">
        <v>356</v>
      </c>
      <c r="F107" s="45" t="s">
        <v>509</v>
      </c>
      <c r="G107" s="45" t="s">
        <v>510</v>
      </c>
      <c r="H107" s="46" t="s">
        <v>506</v>
      </c>
      <c r="I107" s="47" t="s">
        <v>25</v>
      </c>
      <c r="J107" s="45" t="s">
        <v>35</v>
      </c>
      <c r="K107" s="42">
        <v>41773</v>
      </c>
      <c r="L107" s="43">
        <v>17</v>
      </c>
      <c r="M107" s="4">
        <f t="shared" si="48"/>
        <v>41593</v>
      </c>
      <c r="N107" s="5">
        <f t="shared" si="49"/>
        <v>41611</v>
      </c>
      <c r="O107" s="4">
        <f t="shared" si="50"/>
        <v>41653</v>
      </c>
      <c r="P107" s="4">
        <f t="shared" si="51"/>
        <v>41683</v>
      </c>
      <c r="Q107" s="4">
        <f t="shared" si="52"/>
        <v>41712</v>
      </c>
      <c r="R107" s="4">
        <f t="shared" si="53"/>
        <v>41743</v>
      </c>
    </row>
    <row r="108" spans="1:18" ht="15.75" x14ac:dyDescent="0.25">
      <c r="A108" s="44" t="s">
        <v>356</v>
      </c>
      <c r="B108" s="45" t="s">
        <v>511</v>
      </c>
      <c r="C108" s="45" t="s">
        <v>512</v>
      </c>
      <c r="D108" s="45" t="s">
        <v>359</v>
      </c>
      <c r="E108" s="45" t="s">
        <v>356</v>
      </c>
      <c r="F108" s="45" t="s">
        <v>513</v>
      </c>
      <c r="G108" s="45" t="s">
        <v>514</v>
      </c>
      <c r="H108" s="46" t="s">
        <v>506</v>
      </c>
      <c r="I108" s="47" t="s">
        <v>25</v>
      </c>
      <c r="J108" s="45" t="s">
        <v>35</v>
      </c>
      <c r="K108" s="42">
        <v>41773</v>
      </c>
      <c r="L108" s="43">
        <v>17</v>
      </c>
      <c r="M108" s="4">
        <f t="shared" si="48"/>
        <v>41593</v>
      </c>
      <c r="N108" s="5">
        <f t="shared" si="49"/>
        <v>41611</v>
      </c>
      <c r="O108" s="4">
        <f t="shared" si="50"/>
        <v>41653</v>
      </c>
      <c r="P108" s="4">
        <f t="shared" si="51"/>
        <v>41683</v>
      </c>
      <c r="Q108" s="4">
        <f t="shared" si="52"/>
        <v>41712</v>
      </c>
      <c r="R108" s="4">
        <f t="shared" si="53"/>
        <v>41743</v>
      </c>
    </row>
    <row r="109" spans="1:18" ht="15.75" x14ac:dyDescent="0.25">
      <c r="A109" s="44" t="s">
        <v>356</v>
      </c>
      <c r="B109" s="45" t="s">
        <v>515</v>
      </c>
      <c r="C109" s="45" t="s">
        <v>516</v>
      </c>
      <c r="D109" s="45" t="s">
        <v>359</v>
      </c>
      <c r="E109" s="45" t="s">
        <v>356</v>
      </c>
      <c r="F109" s="45" t="s">
        <v>517</v>
      </c>
      <c r="G109" s="45" t="s">
        <v>518</v>
      </c>
      <c r="H109" s="46" t="s">
        <v>506</v>
      </c>
      <c r="I109" s="47" t="s">
        <v>58</v>
      </c>
      <c r="J109" s="45" t="s">
        <v>35</v>
      </c>
      <c r="K109" s="42">
        <v>41773</v>
      </c>
      <c r="L109" s="43">
        <v>17</v>
      </c>
      <c r="M109" s="4">
        <f t="shared" si="48"/>
        <v>41593</v>
      </c>
      <c r="N109" s="5">
        <f t="shared" si="49"/>
        <v>41611</v>
      </c>
      <c r="O109" s="4">
        <f t="shared" si="50"/>
        <v>41653</v>
      </c>
      <c r="P109" s="4">
        <f t="shared" si="51"/>
        <v>41683</v>
      </c>
      <c r="Q109" s="4">
        <f t="shared" si="52"/>
        <v>41712</v>
      </c>
      <c r="R109" s="4">
        <f t="shared" si="53"/>
        <v>41743</v>
      </c>
    </row>
    <row r="110" spans="1:18" ht="15.75" x14ac:dyDescent="0.25">
      <c r="A110" s="44" t="s">
        <v>356</v>
      </c>
      <c r="B110" s="45" t="s">
        <v>519</v>
      </c>
      <c r="C110" s="45" t="s">
        <v>516</v>
      </c>
      <c r="D110" s="45" t="s">
        <v>359</v>
      </c>
      <c r="E110" s="45" t="s">
        <v>356</v>
      </c>
      <c r="F110" s="45" t="s">
        <v>520</v>
      </c>
      <c r="G110" s="45" t="s">
        <v>521</v>
      </c>
      <c r="H110" s="46" t="s">
        <v>506</v>
      </c>
      <c r="I110" s="47" t="s">
        <v>58</v>
      </c>
      <c r="J110" s="45" t="s">
        <v>35</v>
      </c>
      <c r="K110" s="42">
        <v>41773</v>
      </c>
      <c r="L110" s="43">
        <v>17</v>
      </c>
      <c r="M110" s="4">
        <f t="shared" si="48"/>
        <v>41593</v>
      </c>
      <c r="N110" s="5">
        <f t="shared" si="49"/>
        <v>41611</v>
      </c>
      <c r="O110" s="4">
        <f t="shared" si="50"/>
        <v>41653</v>
      </c>
      <c r="P110" s="4">
        <f t="shared" si="51"/>
        <v>41683</v>
      </c>
      <c r="Q110" s="4">
        <f t="shared" si="52"/>
        <v>41712</v>
      </c>
      <c r="R110" s="4">
        <f t="shared" si="53"/>
        <v>41743</v>
      </c>
    </row>
    <row r="111" spans="1:18" ht="15.75" x14ac:dyDescent="0.25">
      <c r="A111" s="44" t="s">
        <v>356</v>
      </c>
      <c r="B111" s="45" t="s">
        <v>522</v>
      </c>
      <c r="C111" s="45" t="s">
        <v>523</v>
      </c>
      <c r="D111" s="45" t="s">
        <v>359</v>
      </c>
      <c r="E111" s="45" t="s">
        <v>356</v>
      </c>
      <c r="F111" s="45" t="s">
        <v>524</v>
      </c>
      <c r="G111" s="45" t="s">
        <v>525</v>
      </c>
      <c r="H111" s="46" t="s">
        <v>506</v>
      </c>
      <c r="I111" s="47" t="s">
        <v>25</v>
      </c>
      <c r="J111" s="45" t="s">
        <v>35</v>
      </c>
      <c r="K111" s="42">
        <v>41773</v>
      </c>
      <c r="L111" s="43">
        <v>17</v>
      </c>
      <c r="M111" s="4">
        <f t="shared" si="48"/>
        <v>41593</v>
      </c>
      <c r="N111" s="5">
        <f t="shared" si="49"/>
        <v>41611</v>
      </c>
      <c r="O111" s="4">
        <f t="shared" si="50"/>
        <v>41653</v>
      </c>
      <c r="P111" s="4">
        <f t="shared" si="51"/>
        <v>41683</v>
      </c>
      <c r="Q111" s="4">
        <f t="shared" si="52"/>
        <v>41712</v>
      </c>
      <c r="R111" s="4">
        <f t="shared" si="53"/>
        <v>41743</v>
      </c>
    </row>
    <row r="112" spans="1:18" ht="16.5" thickBot="1" x14ac:dyDescent="0.3">
      <c r="A112" s="50" t="s">
        <v>18</v>
      </c>
      <c r="B112" s="51" t="s">
        <v>526</v>
      </c>
      <c r="C112" s="51" t="s">
        <v>527</v>
      </c>
      <c r="D112" s="51" t="s">
        <v>21</v>
      </c>
      <c r="E112" s="51" t="s">
        <v>18</v>
      </c>
      <c r="F112" s="51" t="s">
        <v>528</v>
      </c>
      <c r="G112" s="51" t="s">
        <v>529</v>
      </c>
      <c r="H112" s="52" t="s">
        <v>530</v>
      </c>
      <c r="I112" s="53" t="s">
        <v>25</v>
      </c>
      <c r="J112" s="51" t="s">
        <v>35</v>
      </c>
      <c r="K112" s="54">
        <v>41773</v>
      </c>
      <c r="L112" s="55">
        <v>17</v>
      </c>
      <c r="M112" s="4">
        <f t="shared" si="48"/>
        <v>41593</v>
      </c>
      <c r="N112" s="5">
        <f t="shared" si="49"/>
        <v>41611</v>
      </c>
      <c r="O112" s="4">
        <f t="shared" si="50"/>
        <v>41653</v>
      </c>
      <c r="P112" s="4">
        <f t="shared" si="51"/>
        <v>41683</v>
      </c>
      <c r="Q112" s="4">
        <f t="shared" si="52"/>
        <v>41712</v>
      </c>
      <c r="R112" s="4">
        <f t="shared" si="53"/>
        <v>41743</v>
      </c>
    </row>
    <row r="113" spans="1:18" ht="15.75" x14ac:dyDescent="0.25">
      <c r="A113" s="7" t="s">
        <v>27</v>
      </c>
      <c r="B113" s="8" t="s">
        <v>314</v>
      </c>
      <c r="C113" s="8" t="s">
        <v>315</v>
      </c>
      <c r="D113" s="8" t="s">
        <v>30</v>
      </c>
      <c r="E113" s="8" t="s">
        <v>136</v>
      </c>
      <c r="F113" s="8" t="s">
        <v>316</v>
      </c>
      <c r="G113" s="8" t="s">
        <v>317</v>
      </c>
      <c r="H113" s="9" t="s">
        <v>318</v>
      </c>
      <c r="I113" s="10" t="s">
        <v>58</v>
      </c>
      <c r="J113" s="11" t="s">
        <v>35</v>
      </c>
      <c r="K113" s="56">
        <v>41801</v>
      </c>
      <c r="L113" s="57">
        <v>18</v>
      </c>
      <c r="M113" s="4">
        <f t="shared" si="48"/>
        <v>41621</v>
      </c>
      <c r="N113" s="5">
        <f t="shared" si="49"/>
        <v>41639</v>
      </c>
      <c r="O113" s="4">
        <f t="shared" si="50"/>
        <v>41681</v>
      </c>
      <c r="P113" s="4">
        <f t="shared" si="51"/>
        <v>41711</v>
      </c>
      <c r="Q113" s="4">
        <f t="shared" si="52"/>
        <v>41740</v>
      </c>
      <c r="R113" s="4">
        <f t="shared" si="53"/>
        <v>41771</v>
      </c>
    </row>
    <row r="114" spans="1:18" ht="15.75" x14ac:dyDescent="0.25">
      <c r="A114" s="7" t="s">
        <v>89</v>
      </c>
      <c r="B114" s="8" t="s">
        <v>319</v>
      </c>
      <c r="C114" s="8" t="s">
        <v>320</v>
      </c>
      <c r="D114" s="8" t="s">
        <v>30</v>
      </c>
      <c r="E114" s="8" t="s">
        <v>136</v>
      </c>
      <c r="F114" s="8" t="s">
        <v>321</v>
      </c>
      <c r="G114" s="8" t="s">
        <v>322</v>
      </c>
      <c r="H114" s="9" t="s">
        <v>318</v>
      </c>
      <c r="I114" s="10" t="s">
        <v>25</v>
      </c>
      <c r="J114" s="11" t="s">
        <v>26</v>
      </c>
      <c r="K114" s="56">
        <v>41801</v>
      </c>
      <c r="L114" s="57">
        <v>18</v>
      </c>
      <c r="M114" s="4">
        <f t="shared" si="48"/>
        <v>41621</v>
      </c>
      <c r="N114" s="5">
        <f t="shared" si="49"/>
        <v>41639</v>
      </c>
      <c r="O114" s="4">
        <f t="shared" si="50"/>
        <v>41681</v>
      </c>
      <c r="P114" s="4">
        <f t="shared" si="51"/>
        <v>41711</v>
      </c>
      <c r="Q114" s="4">
        <f t="shared" si="52"/>
        <v>41740</v>
      </c>
      <c r="R114" s="4">
        <f t="shared" si="53"/>
        <v>41771</v>
      </c>
    </row>
    <row r="115" spans="1:18" ht="15.75" x14ac:dyDescent="0.25">
      <c r="A115" s="58" t="s">
        <v>89</v>
      </c>
      <c r="B115" s="59" t="s">
        <v>323</v>
      </c>
      <c r="C115" s="59" t="s">
        <v>324</v>
      </c>
      <c r="D115" s="59" t="s">
        <v>30</v>
      </c>
      <c r="E115" s="8" t="s">
        <v>136</v>
      </c>
      <c r="F115" s="59" t="s">
        <v>325</v>
      </c>
      <c r="G115" s="59" t="s">
        <v>326</v>
      </c>
      <c r="H115" s="60" t="s">
        <v>318</v>
      </c>
      <c r="I115" s="61" t="s">
        <v>25</v>
      </c>
      <c r="J115" s="62" t="s">
        <v>26</v>
      </c>
      <c r="K115" s="56">
        <v>41801</v>
      </c>
      <c r="L115" s="57">
        <v>18</v>
      </c>
      <c r="M115" s="4">
        <f t="shared" si="48"/>
        <v>41621</v>
      </c>
      <c r="N115" s="5">
        <f t="shared" si="49"/>
        <v>41639</v>
      </c>
      <c r="O115" s="4">
        <f t="shared" si="50"/>
        <v>41681</v>
      </c>
      <c r="P115" s="4">
        <f t="shared" si="51"/>
        <v>41711</v>
      </c>
      <c r="Q115" s="4">
        <f t="shared" si="52"/>
        <v>41740</v>
      </c>
      <c r="R115" s="4">
        <f t="shared" si="53"/>
        <v>41771</v>
      </c>
    </row>
    <row r="116" spans="1:18" ht="15.75" x14ac:dyDescent="0.25">
      <c r="A116" s="96" t="s">
        <v>89</v>
      </c>
      <c r="B116" s="97" t="s">
        <v>327</v>
      </c>
      <c r="C116" s="97" t="s">
        <v>328</v>
      </c>
      <c r="D116" s="97" t="s">
        <v>30</v>
      </c>
      <c r="E116" s="97" t="s">
        <v>136</v>
      </c>
      <c r="F116" s="97" t="s">
        <v>329</v>
      </c>
      <c r="G116" s="97" t="s">
        <v>330</v>
      </c>
      <c r="H116" s="98" t="s">
        <v>318</v>
      </c>
      <c r="I116" s="99" t="s">
        <v>25</v>
      </c>
      <c r="J116" s="100" t="s">
        <v>26</v>
      </c>
      <c r="K116" s="56">
        <v>41801</v>
      </c>
      <c r="L116" s="57">
        <v>18</v>
      </c>
      <c r="M116" s="4">
        <f t="shared" si="48"/>
        <v>41621</v>
      </c>
      <c r="N116" s="5">
        <f t="shared" si="49"/>
        <v>41639</v>
      </c>
      <c r="O116" s="4">
        <f t="shared" si="50"/>
        <v>41681</v>
      </c>
      <c r="P116" s="4">
        <f t="shared" si="51"/>
        <v>41711</v>
      </c>
      <c r="Q116" s="4">
        <f t="shared" si="52"/>
        <v>41740</v>
      </c>
      <c r="R116" s="4">
        <f t="shared" si="53"/>
        <v>41771</v>
      </c>
    </row>
    <row r="117" spans="1:18" ht="15.75" x14ac:dyDescent="0.25">
      <c r="A117" s="58" t="s">
        <v>89</v>
      </c>
      <c r="B117" s="59" t="s">
        <v>331</v>
      </c>
      <c r="C117" s="59" t="s">
        <v>332</v>
      </c>
      <c r="D117" s="59" t="s">
        <v>30</v>
      </c>
      <c r="E117" s="59" t="s">
        <v>136</v>
      </c>
      <c r="F117" s="59" t="s">
        <v>333</v>
      </c>
      <c r="G117" s="59" t="s">
        <v>334</v>
      </c>
      <c r="H117" s="60" t="s">
        <v>318</v>
      </c>
      <c r="I117" s="61" t="s">
        <v>25</v>
      </c>
      <c r="J117" s="59" t="s">
        <v>26</v>
      </c>
      <c r="K117" s="56">
        <v>41801</v>
      </c>
      <c r="L117" s="57">
        <v>18</v>
      </c>
      <c r="M117" s="4">
        <f t="shared" si="48"/>
        <v>41621</v>
      </c>
      <c r="N117" s="5">
        <f t="shared" si="49"/>
        <v>41639</v>
      </c>
      <c r="O117" s="4">
        <f t="shared" si="50"/>
        <v>41681</v>
      </c>
      <c r="P117" s="4">
        <f t="shared" si="51"/>
        <v>41711</v>
      </c>
      <c r="Q117" s="4">
        <f t="shared" si="52"/>
        <v>41740</v>
      </c>
      <c r="R117" s="4">
        <f t="shared" si="53"/>
        <v>41771</v>
      </c>
    </row>
    <row r="118" spans="1:18" ht="15.75" x14ac:dyDescent="0.25">
      <c r="A118" s="7" t="s">
        <v>89</v>
      </c>
      <c r="B118" s="8" t="s">
        <v>335</v>
      </c>
      <c r="C118" s="8" t="s">
        <v>336</v>
      </c>
      <c r="D118" s="8" t="s">
        <v>30</v>
      </c>
      <c r="E118" s="8" t="s">
        <v>136</v>
      </c>
      <c r="F118" s="8" t="s">
        <v>337</v>
      </c>
      <c r="G118" s="8" t="s">
        <v>338</v>
      </c>
      <c r="H118" s="9" t="s">
        <v>318</v>
      </c>
      <c r="I118" s="10" t="s">
        <v>25</v>
      </c>
      <c r="J118" s="11" t="s">
        <v>26</v>
      </c>
      <c r="K118" s="56">
        <v>41801</v>
      </c>
      <c r="L118" s="57">
        <v>18</v>
      </c>
      <c r="M118" s="4">
        <f t="shared" si="48"/>
        <v>41621</v>
      </c>
      <c r="N118" s="5">
        <f t="shared" si="49"/>
        <v>41639</v>
      </c>
      <c r="O118" s="4">
        <f t="shared" si="50"/>
        <v>41681</v>
      </c>
      <c r="P118" s="4">
        <f t="shared" si="51"/>
        <v>41711</v>
      </c>
      <c r="Q118" s="4">
        <f t="shared" si="52"/>
        <v>41740</v>
      </c>
      <c r="R118" s="4">
        <f t="shared" si="53"/>
        <v>41771</v>
      </c>
    </row>
    <row r="119" spans="1:18" ht="15.75" x14ac:dyDescent="0.25">
      <c r="A119" s="58" t="s">
        <v>89</v>
      </c>
      <c r="B119" s="59" t="s">
        <v>339</v>
      </c>
      <c r="C119" s="59" t="s">
        <v>340</v>
      </c>
      <c r="D119" s="59" t="s">
        <v>30</v>
      </c>
      <c r="E119" s="59" t="s">
        <v>136</v>
      </c>
      <c r="F119" s="59" t="s">
        <v>341</v>
      </c>
      <c r="G119" s="59" t="s">
        <v>342</v>
      </c>
      <c r="H119" s="60" t="s">
        <v>318</v>
      </c>
      <c r="I119" s="61" t="s">
        <v>25</v>
      </c>
      <c r="J119" s="62" t="s">
        <v>26</v>
      </c>
      <c r="K119" s="56">
        <v>41801</v>
      </c>
      <c r="L119" s="57">
        <v>18</v>
      </c>
      <c r="M119" s="4">
        <f t="shared" si="48"/>
        <v>41621</v>
      </c>
      <c r="N119" s="5">
        <f t="shared" si="49"/>
        <v>41639</v>
      </c>
      <c r="O119" s="4">
        <f t="shared" si="50"/>
        <v>41681</v>
      </c>
      <c r="P119" s="4">
        <f t="shared" si="51"/>
        <v>41711</v>
      </c>
      <c r="Q119" s="4">
        <f t="shared" si="52"/>
        <v>41740</v>
      </c>
      <c r="R119" s="4">
        <f t="shared" si="53"/>
        <v>41771</v>
      </c>
    </row>
    <row r="120" spans="1:18" ht="15.75" x14ac:dyDescent="0.25">
      <c r="A120" s="58" t="s">
        <v>89</v>
      </c>
      <c r="B120" s="59" t="s">
        <v>343</v>
      </c>
      <c r="C120" s="59" t="s">
        <v>344</v>
      </c>
      <c r="D120" s="59" t="s">
        <v>30</v>
      </c>
      <c r="E120" s="59" t="s">
        <v>136</v>
      </c>
      <c r="F120" s="59" t="s">
        <v>345</v>
      </c>
      <c r="G120" s="59" t="s">
        <v>346</v>
      </c>
      <c r="H120" s="60" t="s">
        <v>318</v>
      </c>
      <c r="I120" s="61" t="s">
        <v>25</v>
      </c>
      <c r="J120" s="62" t="s">
        <v>26</v>
      </c>
      <c r="K120" s="56">
        <v>41801</v>
      </c>
      <c r="L120" s="57">
        <v>18</v>
      </c>
      <c r="M120" s="4">
        <f t="shared" si="48"/>
        <v>41621</v>
      </c>
      <c r="N120" s="5">
        <f t="shared" si="49"/>
        <v>41639</v>
      </c>
      <c r="O120" s="4">
        <f t="shared" si="50"/>
        <v>41681</v>
      </c>
      <c r="P120" s="4">
        <f t="shared" si="51"/>
        <v>41711</v>
      </c>
      <c r="Q120" s="4">
        <f t="shared" si="52"/>
        <v>41740</v>
      </c>
      <c r="R120" s="4">
        <f t="shared" si="53"/>
        <v>41771</v>
      </c>
    </row>
    <row r="121" spans="1:18" ht="15.75" x14ac:dyDescent="0.25">
      <c r="A121" s="101" t="s">
        <v>89</v>
      </c>
      <c r="B121" s="102" t="s">
        <v>347</v>
      </c>
      <c r="C121" s="102" t="s">
        <v>348</v>
      </c>
      <c r="D121" s="102" t="s">
        <v>30</v>
      </c>
      <c r="E121" s="102" t="s">
        <v>136</v>
      </c>
      <c r="F121" s="102" t="s">
        <v>349</v>
      </c>
      <c r="G121" s="102" t="s">
        <v>350</v>
      </c>
      <c r="H121" s="102" t="s">
        <v>318</v>
      </c>
      <c r="I121" s="103">
        <v>3</v>
      </c>
      <c r="J121" s="102" t="s">
        <v>26</v>
      </c>
      <c r="K121" s="56">
        <v>41801</v>
      </c>
      <c r="L121" s="57">
        <v>18</v>
      </c>
      <c r="M121" s="4">
        <f t="shared" si="48"/>
        <v>41621</v>
      </c>
      <c r="N121" s="5">
        <f t="shared" si="49"/>
        <v>41639</v>
      </c>
      <c r="O121" s="4">
        <f t="shared" si="50"/>
        <v>41681</v>
      </c>
      <c r="P121" s="4">
        <f t="shared" si="51"/>
        <v>41711</v>
      </c>
      <c r="Q121" s="4">
        <f t="shared" si="52"/>
        <v>41740</v>
      </c>
      <c r="R121" s="4">
        <f t="shared" si="53"/>
        <v>41771</v>
      </c>
    </row>
    <row r="122" spans="1:18" ht="16.5" thickBot="1" x14ac:dyDescent="0.3">
      <c r="A122" s="64" t="s">
        <v>27</v>
      </c>
      <c r="B122" s="65" t="s">
        <v>351</v>
      </c>
      <c r="C122" s="65" t="s">
        <v>352</v>
      </c>
      <c r="D122" s="65" t="s">
        <v>30</v>
      </c>
      <c r="E122" s="65" t="s">
        <v>136</v>
      </c>
      <c r="F122" s="65" t="s">
        <v>353</v>
      </c>
      <c r="G122" s="65" t="s">
        <v>354</v>
      </c>
      <c r="H122" s="66" t="s">
        <v>355</v>
      </c>
      <c r="I122" s="67" t="s">
        <v>58</v>
      </c>
      <c r="J122" s="65" t="s">
        <v>35</v>
      </c>
      <c r="K122" s="69">
        <v>41801</v>
      </c>
      <c r="L122" s="70">
        <v>18</v>
      </c>
      <c r="M122" s="4">
        <f t="shared" si="48"/>
        <v>41621</v>
      </c>
      <c r="N122" s="5">
        <f t="shared" si="49"/>
        <v>41639</v>
      </c>
      <c r="O122" s="4">
        <f t="shared" si="50"/>
        <v>41681</v>
      </c>
      <c r="P122" s="4">
        <f t="shared" si="51"/>
        <v>41711</v>
      </c>
      <c r="Q122" s="4">
        <f t="shared" si="52"/>
        <v>41740</v>
      </c>
      <c r="R122" s="4">
        <f t="shared" si="53"/>
        <v>41771</v>
      </c>
    </row>
    <row r="123" spans="1:18" ht="15.75" x14ac:dyDescent="0.25">
      <c r="A123" s="44" t="s">
        <v>27</v>
      </c>
      <c r="B123" s="45" t="s">
        <v>531</v>
      </c>
      <c r="C123" s="45" t="s">
        <v>532</v>
      </c>
      <c r="D123" s="45" t="s">
        <v>30</v>
      </c>
      <c r="E123" s="45" t="s">
        <v>136</v>
      </c>
      <c r="F123" s="45" t="s">
        <v>533</v>
      </c>
      <c r="G123" s="45" t="s">
        <v>534</v>
      </c>
      <c r="H123" s="46" t="s">
        <v>535</v>
      </c>
      <c r="I123" s="47" t="s">
        <v>58</v>
      </c>
      <c r="J123" s="72" t="s">
        <v>35</v>
      </c>
      <c r="K123" s="42">
        <v>41829</v>
      </c>
      <c r="L123" s="43">
        <v>19</v>
      </c>
      <c r="M123" s="4">
        <f t="shared" ref="M123:M129" si="54">IF(WEEKDAY($K123-180)=1,$K123-182,IF(WEEKDAY($K123-180)=7,$K123-181,$K123-180))</f>
        <v>41649</v>
      </c>
      <c r="N123" s="5">
        <f t="shared" ref="N123:N129" si="55">IF(WEEKDAY($K123-160)=1,$K123-165,IF(WEEKDAY($K123-160)=2,$K123-166,IF(WEEKDAY($K123-160)=4,$K123-161,IF(WEEKDAY($K123-160)=5,$K123-162,IF(WEEKDAY($K123-160)=6,$K123-163,IF(WEEKDAY($K123-160)=7,$K123-164,
$K123-160))))))</f>
        <v>41667</v>
      </c>
      <c r="O123" s="4">
        <f t="shared" ref="O123:O129" si="56">IF(WEEKDAY($K123-120)=1,$K123-122,IF(WEEKDAY($K123-120)=7,$K123-121,$K123-120))</f>
        <v>41709</v>
      </c>
      <c r="P123" s="4">
        <f t="shared" ref="P123:P129" si="57">IF(WEEKDAY($K123-90)=1,$K123-92,IF(WEEKDAY($K123-90)=7,$K123-91,$K123-90))</f>
        <v>41739</v>
      </c>
      <c r="Q123" s="4">
        <f t="shared" ref="Q123:Q129" si="58">IF(WEEKDAY($K123-60)=1,$K123-62,IF(WEEKDAY($K123-60)=7,$K123-61,$K123-60))</f>
        <v>41768</v>
      </c>
      <c r="R123" s="4">
        <f t="shared" ref="R123:R129" si="59">IF(WEEKDAY($K123-30)=1,$K123-32,IF(WEEKDAY($K123-30)=7,$K123-31,$K123-30))</f>
        <v>41799</v>
      </c>
    </row>
    <row r="124" spans="1:18" ht="15.75" x14ac:dyDescent="0.25">
      <c r="A124" s="44" t="s">
        <v>27</v>
      </c>
      <c r="B124" s="45" t="s">
        <v>536</v>
      </c>
      <c r="C124" s="45" t="s">
        <v>537</v>
      </c>
      <c r="D124" s="45" t="s">
        <v>30</v>
      </c>
      <c r="E124" s="45" t="s">
        <v>136</v>
      </c>
      <c r="F124" s="45" t="s">
        <v>533</v>
      </c>
      <c r="G124" s="45" t="s">
        <v>538</v>
      </c>
      <c r="H124" s="46" t="s">
        <v>535</v>
      </c>
      <c r="I124" s="47" t="s">
        <v>58</v>
      </c>
      <c r="J124" s="72" t="s">
        <v>35</v>
      </c>
      <c r="K124" s="42">
        <v>41829</v>
      </c>
      <c r="L124" s="43">
        <v>19</v>
      </c>
      <c r="M124" s="4">
        <f t="shared" si="54"/>
        <v>41649</v>
      </c>
      <c r="N124" s="5">
        <f t="shared" si="55"/>
        <v>41667</v>
      </c>
      <c r="O124" s="4">
        <f t="shared" si="56"/>
        <v>41709</v>
      </c>
      <c r="P124" s="4">
        <f t="shared" si="57"/>
        <v>41739</v>
      </c>
      <c r="Q124" s="4">
        <f t="shared" si="58"/>
        <v>41768</v>
      </c>
      <c r="R124" s="4">
        <f t="shared" si="59"/>
        <v>41799</v>
      </c>
    </row>
    <row r="125" spans="1:18" ht="15.75" x14ac:dyDescent="0.25">
      <c r="A125" s="44" t="s">
        <v>27</v>
      </c>
      <c r="B125" s="45" t="s">
        <v>539</v>
      </c>
      <c r="C125" s="45" t="s">
        <v>540</v>
      </c>
      <c r="D125" s="45" t="s">
        <v>30</v>
      </c>
      <c r="E125" s="45" t="s">
        <v>136</v>
      </c>
      <c r="F125" s="45" t="s">
        <v>533</v>
      </c>
      <c r="G125" s="45" t="s">
        <v>541</v>
      </c>
      <c r="H125" s="46" t="s">
        <v>535</v>
      </c>
      <c r="I125" s="47" t="s">
        <v>25</v>
      </c>
      <c r="J125" s="72" t="s">
        <v>26</v>
      </c>
      <c r="K125" s="42">
        <v>41829</v>
      </c>
      <c r="L125" s="43">
        <v>19</v>
      </c>
      <c r="M125" s="4">
        <f t="shared" si="54"/>
        <v>41649</v>
      </c>
      <c r="N125" s="5">
        <f t="shared" si="55"/>
        <v>41667</v>
      </c>
      <c r="O125" s="4">
        <f t="shared" si="56"/>
        <v>41709</v>
      </c>
      <c r="P125" s="4">
        <f t="shared" si="57"/>
        <v>41739</v>
      </c>
      <c r="Q125" s="4">
        <f t="shared" si="58"/>
        <v>41768</v>
      </c>
      <c r="R125" s="4">
        <f t="shared" si="59"/>
        <v>41799</v>
      </c>
    </row>
    <row r="126" spans="1:18" ht="15.75" x14ac:dyDescent="0.25">
      <c r="A126" s="38" t="s">
        <v>89</v>
      </c>
      <c r="B126" s="39" t="s">
        <v>542</v>
      </c>
      <c r="C126" s="39" t="s">
        <v>543</v>
      </c>
      <c r="D126" s="39" t="s">
        <v>30</v>
      </c>
      <c r="E126" s="39" t="s">
        <v>136</v>
      </c>
      <c r="F126" s="39" t="s">
        <v>544</v>
      </c>
      <c r="G126" s="39" t="s">
        <v>545</v>
      </c>
      <c r="H126" s="40" t="s">
        <v>535</v>
      </c>
      <c r="I126" s="41" t="s">
        <v>25</v>
      </c>
      <c r="J126" s="85" t="s">
        <v>26</v>
      </c>
      <c r="K126" s="42">
        <v>41829</v>
      </c>
      <c r="L126" s="43">
        <v>19</v>
      </c>
      <c r="M126" s="4">
        <f t="shared" si="54"/>
        <v>41649</v>
      </c>
      <c r="N126" s="5">
        <f t="shared" si="55"/>
        <v>41667</v>
      </c>
      <c r="O126" s="4">
        <f t="shared" si="56"/>
        <v>41709</v>
      </c>
      <c r="P126" s="4">
        <f t="shared" si="57"/>
        <v>41739</v>
      </c>
      <c r="Q126" s="4">
        <f t="shared" si="58"/>
        <v>41768</v>
      </c>
      <c r="R126" s="4">
        <f t="shared" si="59"/>
        <v>41799</v>
      </c>
    </row>
    <row r="127" spans="1:18" ht="15.75" x14ac:dyDescent="0.25">
      <c r="A127" s="44" t="s">
        <v>89</v>
      </c>
      <c r="B127" s="45" t="s">
        <v>546</v>
      </c>
      <c r="C127" s="45" t="s">
        <v>547</v>
      </c>
      <c r="D127" s="45" t="s">
        <v>30</v>
      </c>
      <c r="E127" s="45" t="s">
        <v>136</v>
      </c>
      <c r="F127" s="45" t="s">
        <v>548</v>
      </c>
      <c r="G127" s="45" t="s">
        <v>549</v>
      </c>
      <c r="H127" s="46" t="s">
        <v>535</v>
      </c>
      <c r="I127" s="47" t="s">
        <v>25</v>
      </c>
      <c r="J127" s="72" t="s">
        <v>26</v>
      </c>
      <c r="K127" s="42">
        <v>41829</v>
      </c>
      <c r="L127" s="43">
        <v>19</v>
      </c>
      <c r="M127" s="4">
        <f t="shared" si="54"/>
        <v>41649</v>
      </c>
      <c r="N127" s="5">
        <f t="shared" si="55"/>
        <v>41667</v>
      </c>
      <c r="O127" s="4">
        <f t="shared" si="56"/>
        <v>41709</v>
      </c>
      <c r="P127" s="4">
        <f t="shared" si="57"/>
        <v>41739</v>
      </c>
      <c r="Q127" s="4">
        <f t="shared" si="58"/>
        <v>41768</v>
      </c>
      <c r="R127" s="4">
        <f t="shared" si="59"/>
        <v>41799</v>
      </c>
    </row>
    <row r="128" spans="1:18" ht="15.75" x14ac:dyDescent="0.25">
      <c r="A128" s="45" t="s">
        <v>89</v>
      </c>
      <c r="B128" s="45" t="s">
        <v>550</v>
      </c>
      <c r="C128" s="45" t="s">
        <v>551</v>
      </c>
      <c r="D128" s="45" t="s">
        <v>30</v>
      </c>
      <c r="E128" s="45" t="s">
        <v>136</v>
      </c>
      <c r="F128" s="45" t="s">
        <v>552</v>
      </c>
      <c r="G128" s="45" t="s">
        <v>553</v>
      </c>
      <c r="H128" s="46" t="s">
        <v>535</v>
      </c>
      <c r="I128" s="47" t="s">
        <v>25</v>
      </c>
      <c r="J128" s="45" t="s">
        <v>26</v>
      </c>
      <c r="K128" s="42">
        <v>41829</v>
      </c>
      <c r="L128" s="43">
        <v>19</v>
      </c>
      <c r="M128" s="4">
        <f t="shared" si="54"/>
        <v>41649</v>
      </c>
      <c r="N128" s="5">
        <f t="shared" si="55"/>
        <v>41667</v>
      </c>
      <c r="O128" s="4">
        <f t="shared" si="56"/>
        <v>41709</v>
      </c>
      <c r="P128" s="4">
        <f t="shared" si="57"/>
        <v>41739</v>
      </c>
      <c r="Q128" s="4">
        <f t="shared" si="58"/>
        <v>41768</v>
      </c>
      <c r="R128" s="4">
        <f t="shared" si="59"/>
        <v>41799</v>
      </c>
    </row>
    <row r="129" spans="1:18" ht="15.75" x14ac:dyDescent="0.25">
      <c r="A129" s="38" t="s">
        <v>554</v>
      </c>
      <c r="B129" s="39" t="s">
        <v>555</v>
      </c>
      <c r="C129" s="39" t="s">
        <v>556</v>
      </c>
      <c r="D129" s="39" t="s">
        <v>30</v>
      </c>
      <c r="E129" s="39" t="s">
        <v>31</v>
      </c>
      <c r="F129" s="39" t="s">
        <v>557</v>
      </c>
      <c r="G129" s="39" t="s">
        <v>558</v>
      </c>
      <c r="H129" s="40" t="s">
        <v>559</v>
      </c>
      <c r="I129" s="41" t="s">
        <v>58</v>
      </c>
      <c r="J129" s="85" t="s">
        <v>35</v>
      </c>
      <c r="K129" s="42">
        <v>41829</v>
      </c>
      <c r="L129" s="43">
        <v>19</v>
      </c>
      <c r="M129" s="4">
        <f t="shared" si="54"/>
        <v>41649</v>
      </c>
      <c r="N129" s="5">
        <f t="shared" si="55"/>
        <v>41667</v>
      </c>
      <c r="O129" s="4">
        <f t="shared" si="56"/>
        <v>41709</v>
      </c>
      <c r="P129" s="4">
        <f t="shared" si="57"/>
        <v>41739</v>
      </c>
      <c r="Q129" s="4">
        <f t="shared" si="58"/>
        <v>41768</v>
      </c>
      <c r="R129" s="4">
        <f t="shared" si="59"/>
        <v>41799</v>
      </c>
    </row>
    <row r="130" spans="1:18" ht="15.75" x14ac:dyDescent="0.25">
      <c r="A130" s="44" t="s">
        <v>554</v>
      </c>
      <c r="B130" s="45" t="s">
        <v>560</v>
      </c>
      <c r="C130" s="45" t="s">
        <v>561</v>
      </c>
      <c r="D130" s="45" t="s">
        <v>30</v>
      </c>
      <c r="E130" s="45" t="s">
        <v>31</v>
      </c>
      <c r="F130" s="45" t="s">
        <v>562</v>
      </c>
      <c r="G130" s="45" t="s">
        <v>563</v>
      </c>
      <c r="H130" s="46" t="s">
        <v>559</v>
      </c>
      <c r="I130" s="47" t="s">
        <v>58</v>
      </c>
      <c r="J130" s="72" t="s">
        <v>35</v>
      </c>
      <c r="K130" s="42">
        <v>41829</v>
      </c>
      <c r="L130" s="43">
        <v>19</v>
      </c>
      <c r="M130" s="4">
        <f t="shared" ref="M130:M198" si="60">IF(WEEKDAY($K130-180)=1,$K130-182,IF(WEEKDAY($K130-180)=7,$K130-181,$K130-180))</f>
        <v>41649</v>
      </c>
      <c r="N130" s="5">
        <f t="shared" ref="N130:N198" si="61">IF(WEEKDAY($K130-160)=1,$K130-165,IF(WEEKDAY($K130-160)=2,$K130-166,IF(WEEKDAY($K130-160)=4,$K130-161,IF(WEEKDAY($K130-160)=5,$K130-162,IF(WEEKDAY($K130-160)=6,$K130-163,IF(WEEKDAY($K130-160)=7,$K130-164,
$K130-160))))))</f>
        <v>41667</v>
      </c>
      <c r="O130" s="4">
        <f t="shared" ref="O130:O198" si="62">IF(WEEKDAY($K130-120)=1,$K130-122,IF(WEEKDAY($K130-120)=7,$K130-121,$K130-120))</f>
        <v>41709</v>
      </c>
      <c r="P130" s="4">
        <f t="shared" ref="P130:P198" si="63">IF(WEEKDAY($K130-90)=1,$K130-92,IF(WEEKDAY($K130-90)=7,$K130-91,$K130-90))</f>
        <v>41739</v>
      </c>
      <c r="Q130" s="4">
        <f t="shared" ref="Q130:Q198" si="64">IF(WEEKDAY($K130-60)=1,$K130-62,IF(WEEKDAY($K130-60)=7,$K130-61,$K130-60))</f>
        <v>41768</v>
      </c>
      <c r="R130" s="4">
        <f t="shared" ref="R130:R198" si="65">IF(WEEKDAY($K130-30)=1,$K130-32,IF(WEEKDAY($K130-30)=7,$K130-31,$K130-30))</f>
        <v>41799</v>
      </c>
    </row>
    <row r="131" spans="1:18" ht="15.75" x14ac:dyDescent="0.25">
      <c r="A131" s="44" t="s">
        <v>554</v>
      </c>
      <c r="B131" s="45" t="s">
        <v>564</v>
      </c>
      <c r="C131" s="45" t="s">
        <v>565</v>
      </c>
      <c r="D131" s="45" t="s">
        <v>30</v>
      </c>
      <c r="E131" s="45" t="s">
        <v>31</v>
      </c>
      <c r="F131" s="45" t="s">
        <v>566</v>
      </c>
      <c r="G131" s="45" t="s">
        <v>567</v>
      </c>
      <c r="H131" s="46" t="s">
        <v>559</v>
      </c>
      <c r="I131" s="47" t="s">
        <v>25</v>
      </c>
      <c r="J131" s="72" t="s">
        <v>26</v>
      </c>
      <c r="K131" s="42">
        <v>41829</v>
      </c>
      <c r="L131" s="43">
        <v>19</v>
      </c>
      <c r="M131" s="4">
        <f t="shared" si="60"/>
        <v>41649</v>
      </c>
      <c r="N131" s="5">
        <f t="shared" si="61"/>
        <v>41667</v>
      </c>
      <c r="O131" s="4">
        <f t="shared" si="62"/>
        <v>41709</v>
      </c>
      <c r="P131" s="4">
        <f t="shared" si="63"/>
        <v>41739</v>
      </c>
      <c r="Q131" s="4">
        <f t="shared" si="64"/>
        <v>41768</v>
      </c>
      <c r="R131" s="4">
        <f t="shared" si="65"/>
        <v>41799</v>
      </c>
    </row>
    <row r="132" spans="1:18" ht="15.75" x14ac:dyDescent="0.25">
      <c r="A132" s="104" t="s">
        <v>27</v>
      </c>
      <c r="B132" s="105" t="s">
        <v>568</v>
      </c>
      <c r="C132" s="105" t="s">
        <v>569</v>
      </c>
      <c r="D132" s="105" t="s">
        <v>30</v>
      </c>
      <c r="E132" s="105" t="s">
        <v>136</v>
      </c>
      <c r="F132" s="105" t="s">
        <v>570</v>
      </c>
      <c r="G132" s="105" t="s">
        <v>571</v>
      </c>
      <c r="H132" s="106" t="s">
        <v>572</v>
      </c>
      <c r="I132" s="107" t="s">
        <v>58</v>
      </c>
      <c r="J132" s="108" t="s">
        <v>35</v>
      </c>
      <c r="K132" s="42">
        <v>41829</v>
      </c>
      <c r="L132" s="43">
        <v>19</v>
      </c>
      <c r="M132" s="4">
        <f t="shared" si="60"/>
        <v>41649</v>
      </c>
      <c r="N132" s="5">
        <f t="shared" si="61"/>
        <v>41667</v>
      </c>
      <c r="O132" s="4">
        <f t="shared" si="62"/>
        <v>41709</v>
      </c>
      <c r="P132" s="4">
        <f t="shared" si="63"/>
        <v>41739</v>
      </c>
      <c r="Q132" s="4">
        <f t="shared" si="64"/>
        <v>41768</v>
      </c>
      <c r="R132" s="4">
        <f t="shared" si="65"/>
        <v>41799</v>
      </c>
    </row>
    <row r="133" spans="1:18" ht="16.5" thickBot="1" x14ac:dyDescent="0.3">
      <c r="A133" s="50" t="s">
        <v>89</v>
      </c>
      <c r="B133" s="51" t="s">
        <v>573</v>
      </c>
      <c r="C133" s="51" t="s">
        <v>574</v>
      </c>
      <c r="D133" s="51" t="s">
        <v>30</v>
      </c>
      <c r="E133" s="51" t="s">
        <v>136</v>
      </c>
      <c r="F133" s="51" t="s">
        <v>575</v>
      </c>
      <c r="G133" s="51" t="s">
        <v>576</v>
      </c>
      <c r="H133" s="52" t="s">
        <v>572</v>
      </c>
      <c r="I133" s="53" t="s">
        <v>25</v>
      </c>
      <c r="J133" s="51" t="s">
        <v>26</v>
      </c>
      <c r="K133" s="54">
        <v>41829</v>
      </c>
      <c r="L133" s="55">
        <v>19</v>
      </c>
      <c r="M133" s="4">
        <f t="shared" si="60"/>
        <v>41649</v>
      </c>
      <c r="N133" s="5">
        <f t="shared" si="61"/>
        <v>41667</v>
      </c>
      <c r="O133" s="4">
        <f t="shared" si="62"/>
        <v>41709</v>
      </c>
      <c r="P133" s="4">
        <f t="shared" si="63"/>
        <v>41739</v>
      </c>
      <c r="Q133" s="4">
        <f t="shared" si="64"/>
        <v>41768</v>
      </c>
      <c r="R133" s="4">
        <f t="shared" si="65"/>
        <v>41799</v>
      </c>
    </row>
    <row r="134" spans="1:18" ht="15.75" x14ac:dyDescent="0.25">
      <c r="A134" s="7" t="s">
        <v>18</v>
      </c>
      <c r="B134" s="8" t="s">
        <v>591</v>
      </c>
      <c r="C134" s="8" t="s">
        <v>592</v>
      </c>
      <c r="D134" s="8" t="s">
        <v>21</v>
      </c>
      <c r="E134" s="8" t="s">
        <v>18</v>
      </c>
      <c r="F134" s="8" t="s">
        <v>593</v>
      </c>
      <c r="G134" s="8" t="s">
        <v>594</v>
      </c>
      <c r="H134" s="9" t="s">
        <v>595</v>
      </c>
      <c r="I134" s="10" t="s">
        <v>25</v>
      </c>
      <c r="J134" s="11" t="s">
        <v>26</v>
      </c>
      <c r="K134" s="56">
        <v>41857</v>
      </c>
      <c r="L134" s="57">
        <v>20</v>
      </c>
      <c r="M134" s="4">
        <f t="shared" si="60"/>
        <v>41677</v>
      </c>
      <c r="N134" s="5">
        <f t="shared" si="61"/>
        <v>41695</v>
      </c>
      <c r="O134" s="4">
        <f t="shared" si="62"/>
        <v>41737</v>
      </c>
      <c r="P134" s="4">
        <f t="shared" si="63"/>
        <v>41767</v>
      </c>
      <c r="Q134" s="4">
        <f t="shared" si="64"/>
        <v>41796</v>
      </c>
      <c r="R134" s="4">
        <f t="shared" si="65"/>
        <v>41827</v>
      </c>
    </row>
    <row r="135" spans="1:18" ht="15.75" x14ac:dyDescent="0.25">
      <c r="A135" s="58" t="s">
        <v>18</v>
      </c>
      <c r="B135" s="59" t="s">
        <v>596</v>
      </c>
      <c r="C135" s="59" t="s">
        <v>597</v>
      </c>
      <c r="D135" s="59" t="s">
        <v>21</v>
      </c>
      <c r="E135" s="59" t="s">
        <v>18</v>
      </c>
      <c r="F135" s="59" t="s">
        <v>598</v>
      </c>
      <c r="G135" s="59" t="s">
        <v>599</v>
      </c>
      <c r="H135" s="60" t="s">
        <v>600</v>
      </c>
      <c r="I135" s="61" t="s">
        <v>25</v>
      </c>
      <c r="J135" s="62" t="s">
        <v>26</v>
      </c>
      <c r="K135" s="56">
        <v>41857</v>
      </c>
      <c r="L135" s="57">
        <v>20</v>
      </c>
      <c r="M135" s="4">
        <f t="shared" si="60"/>
        <v>41677</v>
      </c>
      <c r="N135" s="5">
        <f t="shared" si="61"/>
        <v>41695</v>
      </c>
      <c r="O135" s="4">
        <f t="shared" si="62"/>
        <v>41737</v>
      </c>
      <c r="P135" s="4">
        <f t="shared" si="63"/>
        <v>41767</v>
      </c>
      <c r="Q135" s="4">
        <f t="shared" si="64"/>
        <v>41796</v>
      </c>
      <c r="R135" s="4">
        <f t="shared" si="65"/>
        <v>41827</v>
      </c>
    </row>
    <row r="136" spans="1:18" ht="15.75" x14ac:dyDescent="0.25">
      <c r="A136" s="58" t="s">
        <v>18</v>
      </c>
      <c r="B136" s="59" t="s">
        <v>601</v>
      </c>
      <c r="C136" s="59" t="s">
        <v>602</v>
      </c>
      <c r="D136" s="59" t="s">
        <v>21</v>
      </c>
      <c r="E136" s="59" t="s">
        <v>18</v>
      </c>
      <c r="F136" s="59" t="s">
        <v>598</v>
      </c>
      <c r="G136" s="59" t="s">
        <v>603</v>
      </c>
      <c r="H136" s="60" t="s">
        <v>600</v>
      </c>
      <c r="I136" s="61" t="s">
        <v>58</v>
      </c>
      <c r="J136" s="62" t="s">
        <v>35</v>
      </c>
      <c r="K136" s="56">
        <v>41857</v>
      </c>
      <c r="L136" s="57">
        <v>20</v>
      </c>
      <c r="M136" s="4">
        <f t="shared" si="60"/>
        <v>41677</v>
      </c>
      <c r="N136" s="5">
        <f t="shared" si="61"/>
        <v>41695</v>
      </c>
      <c r="O136" s="4">
        <f t="shared" si="62"/>
        <v>41737</v>
      </c>
      <c r="P136" s="4">
        <f t="shared" si="63"/>
        <v>41767</v>
      </c>
      <c r="Q136" s="4">
        <f t="shared" si="64"/>
        <v>41796</v>
      </c>
      <c r="R136" s="4">
        <f t="shared" si="65"/>
        <v>41827</v>
      </c>
    </row>
    <row r="137" spans="1:18" ht="15.75" x14ac:dyDescent="0.25">
      <c r="A137" s="58" t="s">
        <v>18</v>
      </c>
      <c r="B137" s="59" t="s">
        <v>604</v>
      </c>
      <c r="C137" s="59" t="s">
        <v>605</v>
      </c>
      <c r="D137" s="59" t="s">
        <v>21</v>
      </c>
      <c r="E137" s="59" t="s">
        <v>18</v>
      </c>
      <c r="F137" s="59" t="s">
        <v>606</v>
      </c>
      <c r="G137" s="59" t="s">
        <v>607</v>
      </c>
      <c r="H137" s="60" t="s">
        <v>608</v>
      </c>
      <c r="I137" s="61" t="s">
        <v>25</v>
      </c>
      <c r="J137" s="62" t="s">
        <v>26</v>
      </c>
      <c r="K137" s="56">
        <v>41857</v>
      </c>
      <c r="L137" s="57">
        <v>20</v>
      </c>
      <c r="M137" s="4">
        <f t="shared" si="60"/>
        <v>41677</v>
      </c>
      <c r="N137" s="5">
        <f t="shared" si="61"/>
        <v>41695</v>
      </c>
      <c r="O137" s="4">
        <f t="shared" si="62"/>
        <v>41737</v>
      </c>
      <c r="P137" s="4">
        <f t="shared" si="63"/>
        <v>41767</v>
      </c>
      <c r="Q137" s="4">
        <f t="shared" si="64"/>
        <v>41796</v>
      </c>
      <c r="R137" s="4">
        <f t="shared" si="65"/>
        <v>41827</v>
      </c>
    </row>
    <row r="138" spans="1:18" ht="15.75" x14ac:dyDescent="0.25">
      <c r="A138" s="7" t="s">
        <v>27</v>
      </c>
      <c r="B138" s="8" t="s">
        <v>609</v>
      </c>
      <c r="C138" s="8" t="s">
        <v>610</v>
      </c>
      <c r="D138" s="8" t="s">
        <v>30</v>
      </c>
      <c r="E138" s="8" t="s">
        <v>31</v>
      </c>
      <c r="F138" s="8" t="s">
        <v>611</v>
      </c>
      <c r="G138" s="8" t="s">
        <v>612</v>
      </c>
      <c r="H138" s="9" t="s">
        <v>613</v>
      </c>
      <c r="I138" s="10" t="s">
        <v>58</v>
      </c>
      <c r="J138" s="8" t="s">
        <v>35</v>
      </c>
      <c r="K138" s="56">
        <v>41857</v>
      </c>
      <c r="L138" s="57">
        <v>20</v>
      </c>
      <c r="M138" s="4">
        <f t="shared" si="60"/>
        <v>41677</v>
      </c>
      <c r="N138" s="5">
        <f t="shared" si="61"/>
        <v>41695</v>
      </c>
      <c r="O138" s="4">
        <f t="shared" si="62"/>
        <v>41737</v>
      </c>
      <c r="P138" s="4">
        <f t="shared" si="63"/>
        <v>41767</v>
      </c>
      <c r="Q138" s="4">
        <f t="shared" si="64"/>
        <v>41796</v>
      </c>
      <c r="R138" s="4">
        <f t="shared" si="65"/>
        <v>41827</v>
      </c>
    </row>
    <row r="139" spans="1:18" ht="15.75" x14ac:dyDescent="0.25">
      <c r="A139" s="96" t="s">
        <v>27</v>
      </c>
      <c r="B139" s="97" t="s">
        <v>614</v>
      </c>
      <c r="C139" s="97" t="s">
        <v>615</v>
      </c>
      <c r="D139" s="97" t="s">
        <v>30</v>
      </c>
      <c r="E139" s="97" t="s">
        <v>31</v>
      </c>
      <c r="F139" s="97" t="s">
        <v>616</v>
      </c>
      <c r="G139" s="97" t="s">
        <v>617</v>
      </c>
      <c r="H139" s="98" t="s">
        <v>618</v>
      </c>
      <c r="I139" s="99" t="s">
        <v>58</v>
      </c>
      <c r="J139" s="100" t="s">
        <v>35</v>
      </c>
      <c r="K139" s="56">
        <v>41857</v>
      </c>
      <c r="L139" s="57">
        <v>20</v>
      </c>
      <c r="M139" s="4">
        <f t="shared" si="60"/>
        <v>41677</v>
      </c>
      <c r="N139" s="5">
        <f t="shared" si="61"/>
        <v>41695</v>
      </c>
      <c r="O139" s="4">
        <f t="shared" si="62"/>
        <v>41737</v>
      </c>
      <c r="P139" s="4">
        <f t="shared" si="63"/>
        <v>41767</v>
      </c>
      <c r="Q139" s="4">
        <f t="shared" si="64"/>
        <v>41796</v>
      </c>
      <c r="R139" s="4">
        <f t="shared" si="65"/>
        <v>41827</v>
      </c>
    </row>
    <row r="140" spans="1:18" ht="15.75" x14ac:dyDescent="0.25">
      <c r="A140" s="58" t="s">
        <v>27</v>
      </c>
      <c r="B140" s="59" t="s">
        <v>619</v>
      </c>
      <c r="C140" s="59" t="s">
        <v>620</v>
      </c>
      <c r="D140" s="59" t="s">
        <v>30</v>
      </c>
      <c r="E140" s="59" t="s">
        <v>31</v>
      </c>
      <c r="F140" s="59" t="s">
        <v>621</v>
      </c>
      <c r="G140" s="59" t="s">
        <v>622</v>
      </c>
      <c r="H140" s="60" t="s">
        <v>623</v>
      </c>
      <c r="I140" s="61" t="s">
        <v>58</v>
      </c>
      <c r="J140" s="59" t="s">
        <v>35</v>
      </c>
      <c r="K140" s="56">
        <v>41857</v>
      </c>
      <c r="L140" s="57">
        <v>20</v>
      </c>
      <c r="M140" s="4">
        <f t="shared" si="60"/>
        <v>41677</v>
      </c>
      <c r="N140" s="5">
        <f t="shared" si="61"/>
        <v>41695</v>
      </c>
      <c r="O140" s="4">
        <f t="shared" si="62"/>
        <v>41737</v>
      </c>
      <c r="P140" s="4">
        <f t="shared" si="63"/>
        <v>41767</v>
      </c>
      <c r="Q140" s="4">
        <f t="shared" si="64"/>
        <v>41796</v>
      </c>
      <c r="R140" s="4">
        <f t="shared" si="65"/>
        <v>41827</v>
      </c>
    </row>
    <row r="141" spans="1:18" ht="15.75" x14ac:dyDescent="0.25">
      <c r="A141" s="7" t="s">
        <v>89</v>
      </c>
      <c r="B141" s="8" t="s">
        <v>624</v>
      </c>
      <c r="C141" s="8" t="s">
        <v>625</v>
      </c>
      <c r="D141" s="8" t="s">
        <v>30</v>
      </c>
      <c r="E141" s="8" t="s">
        <v>31</v>
      </c>
      <c r="F141" s="8" t="s">
        <v>626</v>
      </c>
      <c r="G141" s="8" t="s">
        <v>627</v>
      </c>
      <c r="H141" s="9" t="s">
        <v>384</v>
      </c>
      <c r="I141" s="10" t="s">
        <v>25</v>
      </c>
      <c r="J141" s="11" t="s">
        <v>26</v>
      </c>
      <c r="K141" s="56">
        <v>41857</v>
      </c>
      <c r="L141" s="57">
        <v>20</v>
      </c>
      <c r="M141" s="4">
        <f t="shared" si="60"/>
        <v>41677</v>
      </c>
      <c r="N141" s="5">
        <f t="shared" si="61"/>
        <v>41695</v>
      </c>
      <c r="O141" s="4">
        <f t="shared" si="62"/>
        <v>41737</v>
      </c>
      <c r="P141" s="4">
        <f t="shared" si="63"/>
        <v>41767</v>
      </c>
      <c r="Q141" s="4">
        <f t="shared" si="64"/>
        <v>41796</v>
      </c>
      <c r="R141" s="4">
        <f t="shared" si="65"/>
        <v>41827</v>
      </c>
    </row>
    <row r="142" spans="1:18" ht="15.75" x14ac:dyDescent="0.25">
      <c r="A142" s="7" t="s">
        <v>27</v>
      </c>
      <c r="B142" s="8" t="s">
        <v>628</v>
      </c>
      <c r="C142" s="8" t="s">
        <v>629</v>
      </c>
      <c r="D142" s="8" t="s">
        <v>30</v>
      </c>
      <c r="E142" s="8" t="s">
        <v>31</v>
      </c>
      <c r="F142" s="8" t="s">
        <v>630</v>
      </c>
      <c r="G142" s="8" t="s">
        <v>631</v>
      </c>
      <c r="H142" s="9" t="s">
        <v>632</v>
      </c>
      <c r="I142" s="10" t="s">
        <v>58</v>
      </c>
      <c r="J142" s="11" t="s">
        <v>35</v>
      </c>
      <c r="K142" s="56">
        <v>41857</v>
      </c>
      <c r="L142" s="57">
        <v>20</v>
      </c>
      <c r="M142" s="4">
        <f t="shared" si="60"/>
        <v>41677</v>
      </c>
      <c r="N142" s="5">
        <f t="shared" si="61"/>
        <v>41695</v>
      </c>
      <c r="O142" s="4">
        <f t="shared" si="62"/>
        <v>41737</v>
      </c>
      <c r="P142" s="4">
        <f t="shared" si="63"/>
        <v>41767</v>
      </c>
      <c r="Q142" s="4">
        <f t="shared" si="64"/>
        <v>41796</v>
      </c>
      <c r="R142" s="4">
        <f t="shared" si="65"/>
        <v>41827</v>
      </c>
    </row>
    <row r="143" spans="1:18" ht="16.5" thickBot="1" x14ac:dyDescent="0.3">
      <c r="A143" s="64" t="s">
        <v>27</v>
      </c>
      <c r="B143" s="65" t="s">
        <v>633</v>
      </c>
      <c r="C143" s="65" t="s">
        <v>634</v>
      </c>
      <c r="D143" s="65" t="s">
        <v>30</v>
      </c>
      <c r="E143" s="65" t="s">
        <v>31</v>
      </c>
      <c r="F143" s="65" t="s">
        <v>635</v>
      </c>
      <c r="G143" s="65" t="s">
        <v>636</v>
      </c>
      <c r="H143" s="66" t="s">
        <v>637</v>
      </c>
      <c r="I143" s="67" t="s">
        <v>58</v>
      </c>
      <c r="J143" s="68" t="s">
        <v>35</v>
      </c>
      <c r="K143" s="69">
        <v>41857</v>
      </c>
      <c r="L143" s="70">
        <v>20</v>
      </c>
      <c r="M143" s="4">
        <f t="shared" si="60"/>
        <v>41677</v>
      </c>
      <c r="N143" s="5">
        <f t="shared" si="61"/>
        <v>41695</v>
      </c>
      <c r="O143" s="4">
        <f t="shared" si="62"/>
        <v>41737</v>
      </c>
      <c r="P143" s="4">
        <f t="shared" si="63"/>
        <v>41767</v>
      </c>
      <c r="Q143" s="4">
        <f t="shared" si="64"/>
        <v>41796</v>
      </c>
      <c r="R143" s="4">
        <f t="shared" si="65"/>
        <v>41827</v>
      </c>
    </row>
    <row r="144" spans="1:18" ht="15.75" x14ac:dyDescent="0.25">
      <c r="A144" s="38" t="s">
        <v>18</v>
      </c>
      <c r="B144" s="39" t="s">
        <v>638</v>
      </c>
      <c r="C144" s="39" t="s">
        <v>639</v>
      </c>
      <c r="D144" s="39" t="s">
        <v>21</v>
      </c>
      <c r="E144" s="39" t="s">
        <v>18</v>
      </c>
      <c r="F144" s="39" t="s">
        <v>640</v>
      </c>
      <c r="G144" s="39" t="s">
        <v>641</v>
      </c>
      <c r="H144" s="40" t="s">
        <v>642</v>
      </c>
      <c r="I144" s="41" t="s">
        <v>25</v>
      </c>
      <c r="J144" s="85" t="s">
        <v>26</v>
      </c>
      <c r="K144" s="42">
        <v>41927</v>
      </c>
      <c r="L144" s="43">
        <v>21</v>
      </c>
      <c r="M144" s="4">
        <f t="shared" si="60"/>
        <v>41747</v>
      </c>
      <c r="N144" s="5">
        <f t="shared" si="61"/>
        <v>41765</v>
      </c>
      <c r="O144" s="4">
        <f t="shared" si="62"/>
        <v>41807</v>
      </c>
      <c r="P144" s="4">
        <f t="shared" si="63"/>
        <v>41837</v>
      </c>
      <c r="Q144" s="4">
        <f t="shared" si="64"/>
        <v>41866</v>
      </c>
      <c r="R144" s="4">
        <f t="shared" si="65"/>
        <v>41897</v>
      </c>
    </row>
    <row r="145" spans="1:18" ht="15.75" x14ac:dyDescent="0.25">
      <c r="A145" s="87" t="s">
        <v>18</v>
      </c>
      <c r="B145" s="88" t="s">
        <v>643</v>
      </c>
      <c r="C145" s="88" t="s">
        <v>644</v>
      </c>
      <c r="D145" s="88" t="s">
        <v>21</v>
      </c>
      <c r="E145" s="88" t="s">
        <v>18</v>
      </c>
      <c r="F145" s="88" t="s">
        <v>645</v>
      </c>
      <c r="G145" s="88" t="s">
        <v>646</v>
      </c>
      <c r="H145" s="90" t="s">
        <v>642</v>
      </c>
      <c r="I145" s="91" t="s">
        <v>25</v>
      </c>
      <c r="J145" s="92" t="s">
        <v>26</v>
      </c>
      <c r="K145" s="42">
        <v>41927</v>
      </c>
      <c r="L145" s="43">
        <v>21</v>
      </c>
      <c r="M145" s="4">
        <f t="shared" si="60"/>
        <v>41747</v>
      </c>
      <c r="N145" s="5">
        <f t="shared" si="61"/>
        <v>41765</v>
      </c>
      <c r="O145" s="4">
        <f t="shared" si="62"/>
        <v>41807</v>
      </c>
      <c r="P145" s="4">
        <f t="shared" si="63"/>
        <v>41837</v>
      </c>
      <c r="Q145" s="4">
        <f t="shared" si="64"/>
        <v>41866</v>
      </c>
      <c r="R145" s="4">
        <f t="shared" si="65"/>
        <v>41897</v>
      </c>
    </row>
    <row r="146" spans="1:18" ht="15.75" x14ac:dyDescent="0.25">
      <c r="A146" s="87" t="s">
        <v>18</v>
      </c>
      <c r="B146" s="88" t="s">
        <v>647</v>
      </c>
      <c r="C146" s="88" t="s">
        <v>648</v>
      </c>
      <c r="D146" s="88" t="s">
        <v>21</v>
      </c>
      <c r="E146" s="88" t="s">
        <v>18</v>
      </c>
      <c r="F146" s="88" t="s">
        <v>640</v>
      </c>
      <c r="G146" s="88" t="s">
        <v>649</v>
      </c>
      <c r="H146" s="90" t="s">
        <v>642</v>
      </c>
      <c r="I146" s="91" t="s">
        <v>58</v>
      </c>
      <c r="J146" s="88" t="s">
        <v>35</v>
      </c>
      <c r="K146" s="42">
        <v>41927</v>
      </c>
      <c r="L146" s="43">
        <v>21</v>
      </c>
      <c r="M146" s="4">
        <f t="shared" si="60"/>
        <v>41747</v>
      </c>
      <c r="N146" s="5">
        <f t="shared" si="61"/>
        <v>41765</v>
      </c>
      <c r="O146" s="4">
        <f t="shared" si="62"/>
        <v>41807</v>
      </c>
      <c r="P146" s="4">
        <f t="shared" si="63"/>
        <v>41837</v>
      </c>
      <c r="Q146" s="4">
        <f t="shared" si="64"/>
        <v>41866</v>
      </c>
      <c r="R146" s="4">
        <f t="shared" si="65"/>
        <v>41897</v>
      </c>
    </row>
    <row r="147" spans="1:18" ht="15.75" x14ac:dyDescent="0.25">
      <c r="A147" s="44" t="s">
        <v>27</v>
      </c>
      <c r="B147" s="45" t="s">
        <v>650</v>
      </c>
      <c r="C147" s="45" t="s">
        <v>651</v>
      </c>
      <c r="D147" s="45" t="s">
        <v>30</v>
      </c>
      <c r="E147" s="45" t="s">
        <v>31</v>
      </c>
      <c r="F147" s="45" t="s">
        <v>652</v>
      </c>
      <c r="G147" s="45" t="s">
        <v>653</v>
      </c>
      <c r="H147" s="46" t="s">
        <v>654</v>
      </c>
      <c r="I147" s="47" t="s">
        <v>58</v>
      </c>
      <c r="J147" s="45" t="s">
        <v>35</v>
      </c>
      <c r="K147" s="42">
        <v>41927</v>
      </c>
      <c r="L147" s="43">
        <v>21</v>
      </c>
      <c r="M147" s="4">
        <f t="shared" si="60"/>
        <v>41747</v>
      </c>
      <c r="N147" s="5">
        <f t="shared" si="61"/>
        <v>41765</v>
      </c>
      <c r="O147" s="4">
        <f t="shared" si="62"/>
        <v>41807</v>
      </c>
      <c r="P147" s="4">
        <f t="shared" si="63"/>
        <v>41837</v>
      </c>
      <c r="Q147" s="4">
        <f t="shared" si="64"/>
        <v>41866</v>
      </c>
      <c r="R147" s="4">
        <f t="shared" si="65"/>
        <v>41897</v>
      </c>
    </row>
    <row r="148" spans="1:18" ht="15.75" x14ac:dyDescent="0.25">
      <c r="A148" s="38" t="s">
        <v>89</v>
      </c>
      <c r="B148" s="39" t="s">
        <v>226</v>
      </c>
      <c r="C148" s="39" t="s">
        <v>227</v>
      </c>
      <c r="D148" s="39" t="s">
        <v>30</v>
      </c>
      <c r="E148" s="39" t="s">
        <v>31</v>
      </c>
      <c r="F148" s="39" t="s">
        <v>228</v>
      </c>
      <c r="G148" s="39" t="s">
        <v>229</v>
      </c>
      <c r="H148" s="40" t="s">
        <v>88</v>
      </c>
      <c r="I148" s="41" t="s">
        <v>25</v>
      </c>
      <c r="J148" s="85" t="s">
        <v>26</v>
      </c>
      <c r="K148" s="42">
        <v>41927</v>
      </c>
      <c r="L148" s="43">
        <v>21</v>
      </c>
      <c r="M148" s="4">
        <f>IF(WEEKDAY($K148-180)=1,$K148-182,IF(WEEKDAY($K148-180)=7,$K148-181,$K148-180))</f>
        <v>41747</v>
      </c>
      <c r="N148" s="5">
        <f>IF(WEEKDAY($K148-160)=1,$K148-165,IF(WEEKDAY($K148-160)=2,$K148-166,IF(WEEKDAY($K148-160)=4,$K148-161,IF(WEEKDAY($K148-160)=5,$K148-162,IF(WEEKDAY($K148-160)=6,$K148-163,IF(WEEKDAY($K148-160)=7,$K148-164,
$K148-160))))))</f>
        <v>41765</v>
      </c>
      <c r="O148" s="4">
        <f>IF(WEEKDAY($K148-120)=1,$K148-122,IF(WEEKDAY($K148-120)=7,$K148-121,$K148-120))</f>
        <v>41807</v>
      </c>
      <c r="P148" s="4">
        <f>IF(WEEKDAY($K148-90)=1,$K148-92,IF(WEEKDAY($K148-90)=7,$K148-91,$K148-90))</f>
        <v>41837</v>
      </c>
      <c r="Q148" s="4">
        <f>IF(WEEKDAY($K148-60)=1,$K148-62,IF(WEEKDAY($K148-60)=7,$K148-61,$K148-60))</f>
        <v>41866</v>
      </c>
      <c r="R148" s="4">
        <f>IF(WEEKDAY($K148-30)=1,$K148-32,IF(WEEKDAY($K148-30)=7,$K148-31,$K148-30))</f>
        <v>41897</v>
      </c>
    </row>
    <row r="149" spans="1:18" ht="15.75" x14ac:dyDescent="0.25">
      <c r="A149" s="44" t="s">
        <v>89</v>
      </c>
      <c r="B149" s="45" t="s">
        <v>230</v>
      </c>
      <c r="C149" s="45" t="s">
        <v>231</v>
      </c>
      <c r="D149" s="45" t="s">
        <v>30</v>
      </c>
      <c r="E149" s="45" t="s">
        <v>31</v>
      </c>
      <c r="F149" s="45" t="s">
        <v>104</v>
      </c>
      <c r="G149" s="45" t="s">
        <v>232</v>
      </c>
      <c r="H149" s="46" t="s">
        <v>88</v>
      </c>
      <c r="I149" s="47" t="s">
        <v>25</v>
      </c>
      <c r="J149" s="72" t="s">
        <v>26</v>
      </c>
      <c r="K149" s="42">
        <v>41927</v>
      </c>
      <c r="L149" s="43">
        <v>21</v>
      </c>
      <c r="M149" s="4">
        <f>IF(WEEKDAY($K149-180)=1,$K149-182,IF(WEEKDAY($K149-180)=7,$K149-181,$K149-180))</f>
        <v>41747</v>
      </c>
      <c r="N149" s="5">
        <f>IF(WEEKDAY($K149-160)=1,$K149-165,IF(WEEKDAY($K149-160)=2,$K149-166,IF(WEEKDAY($K149-160)=4,$K149-161,IF(WEEKDAY($K149-160)=5,$K149-162,IF(WEEKDAY($K149-160)=6,$K149-163,IF(WEEKDAY($K149-160)=7,$K149-164,
$K149-160))))))</f>
        <v>41765</v>
      </c>
      <c r="O149" s="4">
        <f>IF(WEEKDAY($K149-120)=1,$K149-122,IF(WEEKDAY($K149-120)=7,$K149-121,$K149-120))</f>
        <v>41807</v>
      </c>
      <c r="P149" s="4">
        <f>IF(WEEKDAY($K149-90)=1,$K149-92,IF(WEEKDAY($K149-90)=7,$K149-91,$K149-90))</f>
        <v>41837</v>
      </c>
      <c r="Q149" s="4">
        <f>IF(WEEKDAY($K149-60)=1,$K149-62,IF(WEEKDAY($K149-60)=7,$K149-61,$K149-60))</f>
        <v>41866</v>
      </c>
      <c r="R149" s="4">
        <f>IF(WEEKDAY($K149-30)=1,$K149-32,IF(WEEKDAY($K149-30)=7,$K149-31,$K149-30))</f>
        <v>41897</v>
      </c>
    </row>
    <row r="150" spans="1:18" ht="15.75" x14ac:dyDescent="0.25">
      <c r="A150" s="44" t="s">
        <v>89</v>
      </c>
      <c r="B150" s="45" t="s">
        <v>233</v>
      </c>
      <c r="C150" s="45" t="s">
        <v>234</v>
      </c>
      <c r="D150" s="45" t="s">
        <v>30</v>
      </c>
      <c r="E150" s="45" t="s">
        <v>136</v>
      </c>
      <c r="F150" s="45" t="s">
        <v>235</v>
      </c>
      <c r="G150" s="45" t="s">
        <v>236</v>
      </c>
      <c r="H150" s="46" t="s">
        <v>139</v>
      </c>
      <c r="I150" s="47" t="s">
        <v>25</v>
      </c>
      <c r="J150" s="72" t="s">
        <v>26</v>
      </c>
      <c r="K150" s="42">
        <v>41927</v>
      </c>
      <c r="L150" s="43">
        <v>21</v>
      </c>
      <c r="M150" s="4">
        <f>IF(WEEKDAY($K150-180)=1,$K150-182,IF(WEEKDAY($K150-180)=7,$K150-181,$K150-180))</f>
        <v>41747</v>
      </c>
      <c r="N150" s="5">
        <f>IF(WEEKDAY($K150-160)=1,$K150-165,IF(WEEKDAY($K150-160)=2,$K150-166,IF(WEEKDAY($K150-160)=4,$K150-161,IF(WEEKDAY($K150-160)=5,$K150-162,IF(WEEKDAY($K150-160)=6,$K150-163,IF(WEEKDAY($K150-160)=7,$K150-164,
$K150-160))))))</f>
        <v>41765</v>
      </c>
      <c r="O150" s="4">
        <f>IF(WEEKDAY($K150-120)=1,$K150-122,IF(WEEKDAY($K150-120)=7,$K150-121,$K150-120))</f>
        <v>41807</v>
      </c>
      <c r="P150" s="4">
        <f>IF(WEEKDAY($K150-90)=1,$K150-92,IF(WEEKDAY($K150-90)=7,$K150-91,$K150-90))</f>
        <v>41837</v>
      </c>
      <c r="Q150" s="4">
        <f>IF(WEEKDAY($K150-60)=1,$K150-62,IF(WEEKDAY($K150-60)=7,$K150-61,$K150-60))</f>
        <v>41866</v>
      </c>
      <c r="R150" s="4">
        <f>IF(WEEKDAY($K150-30)=1,$K150-32,IF(WEEKDAY($K150-30)=7,$K150-31,$K150-30))</f>
        <v>41897</v>
      </c>
    </row>
    <row r="151" spans="1:18" ht="15.75" x14ac:dyDescent="0.25">
      <c r="A151" s="44" t="s">
        <v>89</v>
      </c>
      <c r="B151" s="45" t="s">
        <v>237</v>
      </c>
      <c r="C151" s="45" t="s">
        <v>238</v>
      </c>
      <c r="D151" s="45" t="s">
        <v>30</v>
      </c>
      <c r="E151" s="45" t="s">
        <v>136</v>
      </c>
      <c r="F151" s="45" t="s">
        <v>239</v>
      </c>
      <c r="G151" s="45" t="s">
        <v>240</v>
      </c>
      <c r="H151" s="46" t="s">
        <v>139</v>
      </c>
      <c r="I151" s="47" t="s">
        <v>25</v>
      </c>
      <c r="J151" s="72" t="s">
        <v>26</v>
      </c>
      <c r="K151" s="42">
        <v>41927</v>
      </c>
      <c r="L151" s="43">
        <v>21</v>
      </c>
      <c r="M151" s="4">
        <f>IF(WEEKDAY($K151-180)=1,$K151-182,IF(WEEKDAY($K151-180)=7,$K151-181,$K151-180))</f>
        <v>41747</v>
      </c>
      <c r="N151" s="5">
        <f>IF(WEEKDAY($K151-160)=1,$K151-165,IF(WEEKDAY($K151-160)=2,$K151-166,IF(WEEKDAY($K151-160)=4,$K151-161,IF(WEEKDAY($K151-160)=5,$K151-162,IF(WEEKDAY($K151-160)=6,$K151-163,IF(WEEKDAY($K151-160)=7,$K151-164,
$K151-160))))))</f>
        <v>41765</v>
      </c>
      <c r="O151" s="4">
        <f>IF(WEEKDAY($K151-120)=1,$K151-122,IF(WEEKDAY($K151-120)=7,$K151-121,$K151-120))</f>
        <v>41807</v>
      </c>
      <c r="P151" s="4">
        <f>IF(WEEKDAY($K151-90)=1,$K151-92,IF(WEEKDAY($K151-90)=7,$K151-91,$K151-90))</f>
        <v>41837</v>
      </c>
      <c r="Q151" s="4">
        <f>IF(WEEKDAY($K151-60)=1,$K151-62,IF(WEEKDAY($K151-60)=7,$K151-61,$K151-60))</f>
        <v>41866</v>
      </c>
      <c r="R151" s="4">
        <f>IF(WEEKDAY($K151-30)=1,$K151-32,IF(WEEKDAY($K151-30)=7,$K151-31,$K151-30))</f>
        <v>41897</v>
      </c>
    </row>
    <row r="152" spans="1:18" ht="16.5" thickBot="1" x14ac:dyDescent="0.3">
      <c r="A152" s="51" t="s">
        <v>89</v>
      </c>
      <c r="B152" s="51" t="s">
        <v>241</v>
      </c>
      <c r="C152" s="51" t="s">
        <v>242</v>
      </c>
      <c r="D152" s="51" t="s">
        <v>112</v>
      </c>
      <c r="E152" s="51" t="s">
        <v>136</v>
      </c>
      <c r="F152" s="51" t="s">
        <v>243</v>
      </c>
      <c r="G152" s="51" t="s">
        <v>244</v>
      </c>
      <c r="H152" s="52" t="s">
        <v>139</v>
      </c>
      <c r="I152" s="53" t="s">
        <v>25</v>
      </c>
      <c r="J152" s="51" t="s">
        <v>26</v>
      </c>
      <c r="K152" s="54">
        <v>41927</v>
      </c>
      <c r="L152" s="55">
        <v>21</v>
      </c>
      <c r="M152" s="4">
        <f>IF(WEEKDAY($K152-180)=1,$K152-182,IF(WEEKDAY($K152-180)=7,$K152-181,$K152-180))</f>
        <v>41747</v>
      </c>
      <c r="N152" s="5">
        <f>IF(WEEKDAY($K152-160)=1,$K152-165,IF(WEEKDAY($K152-160)=2,$K152-166,IF(WEEKDAY($K152-160)=4,$K152-161,IF(WEEKDAY($K152-160)=5,$K152-162,IF(WEEKDAY($K152-160)=6,$K152-163,IF(WEEKDAY($K152-160)=7,$K152-164,
$K152-160))))))</f>
        <v>41765</v>
      </c>
      <c r="O152" s="4">
        <f>IF(WEEKDAY($K152-120)=1,$K152-122,IF(WEEKDAY($K152-120)=7,$K152-121,$K152-120))</f>
        <v>41807</v>
      </c>
      <c r="P152" s="4">
        <f>IF(WEEKDAY($K152-90)=1,$K152-92,IF(WEEKDAY($K152-90)=7,$K152-91,$K152-90))</f>
        <v>41837</v>
      </c>
      <c r="Q152" s="4">
        <f>IF(WEEKDAY($K152-60)=1,$K152-62,IF(WEEKDAY($K152-60)=7,$K152-61,$K152-60))</f>
        <v>41866</v>
      </c>
      <c r="R152" s="4">
        <f>IF(WEEKDAY($K152-30)=1,$K152-32,IF(WEEKDAY($K152-30)=7,$K152-31,$K152-30))</f>
        <v>41897</v>
      </c>
    </row>
    <row r="153" spans="1:18" ht="15.75" x14ac:dyDescent="0.25">
      <c r="A153" s="7" t="s">
        <v>27</v>
      </c>
      <c r="B153" s="8" t="s">
        <v>663</v>
      </c>
      <c r="C153" s="8" t="s">
        <v>664</v>
      </c>
      <c r="D153" s="8" t="s">
        <v>30</v>
      </c>
      <c r="E153" s="8" t="s">
        <v>136</v>
      </c>
      <c r="F153" s="8" t="s">
        <v>665</v>
      </c>
      <c r="G153" s="8" t="s">
        <v>666</v>
      </c>
      <c r="H153" s="9" t="s">
        <v>667</v>
      </c>
      <c r="I153" s="10" t="s">
        <v>58</v>
      </c>
      <c r="J153" s="11" t="s">
        <v>35</v>
      </c>
      <c r="K153" s="56">
        <v>41955</v>
      </c>
      <c r="L153" s="57">
        <v>22</v>
      </c>
      <c r="M153" s="4">
        <f t="shared" si="60"/>
        <v>41775</v>
      </c>
      <c r="N153" s="5">
        <f t="shared" si="61"/>
        <v>41793</v>
      </c>
      <c r="O153" s="4">
        <f t="shared" si="62"/>
        <v>41835</v>
      </c>
      <c r="P153" s="4">
        <f t="shared" si="63"/>
        <v>41865</v>
      </c>
      <c r="Q153" s="4">
        <f t="shared" si="64"/>
        <v>41894</v>
      </c>
      <c r="R153" s="4">
        <f t="shared" si="65"/>
        <v>41925</v>
      </c>
    </row>
    <row r="154" spans="1:18" ht="15.75" x14ac:dyDescent="0.25">
      <c r="A154" s="7" t="s">
        <v>89</v>
      </c>
      <c r="B154" s="8" t="s">
        <v>668</v>
      </c>
      <c r="C154" s="8" t="s">
        <v>669</v>
      </c>
      <c r="D154" s="8" t="s">
        <v>30</v>
      </c>
      <c r="E154" s="8" t="s">
        <v>136</v>
      </c>
      <c r="F154" s="8" t="s">
        <v>670</v>
      </c>
      <c r="G154" s="8" t="s">
        <v>671</v>
      </c>
      <c r="H154" s="9" t="s">
        <v>667</v>
      </c>
      <c r="I154" s="10" t="s">
        <v>25</v>
      </c>
      <c r="J154" s="11" t="s">
        <v>26</v>
      </c>
      <c r="K154" s="56">
        <v>41955</v>
      </c>
      <c r="L154" s="57">
        <v>22</v>
      </c>
      <c r="M154" s="4">
        <f t="shared" si="60"/>
        <v>41775</v>
      </c>
      <c r="N154" s="5">
        <f t="shared" si="61"/>
        <v>41793</v>
      </c>
      <c r="O154" s="4">
        <f t="shared" si="62"/>
        <v>41835</v>
      </c>
      <c r="P154" s="4">
        <f t="shared" si="63"/>
        <v>41865</v>
      </c>
      <c r="Q154" s="4">
        <f t="shared" si="64"/>
        <v>41894</v>
      </c>
      <c r="R154" s="4">
        <f t="shared" si="65"/>
        <v>41925</v>
      </c>
    </row>
    <row r="155" spans="1:18" ht="15.75" x14ac:dyDescent="0.25">
      <c r="A155" s="58" t="s">
        <v>89</v>
      </c>
      <c r="B155" s="59" t="s">
        <v>672</v>
      </c>
      <c r="C155" s="59" t="s">
        <v>673</v>
      </c>
      <c r="D155" s="59" t="s">
        <v>30</v>
      </c>
      <c r="E155" s="59" t="s">
        <v>136</v>
      </c>
      <c r="F155" s="59" t="s">
        <v>674</v>
      </c>
      <c r="G155" s="59" t="s">
        <v>675</v>
      </c>
      <c r="H155" s="60" t="s">
        <v>667</v>
      </c>
      <c r="I155" s="61" t="s">
        <v>25</v>
      </c>
      <c r="J155" s="62" t="s">
        <v>26</v>
      </c>
      <c r="K155" s="56">
        <v>41955</v>
      </c>
      <c r="L155" s="57">
        <v>22</v>
      </c>
      <c r="M155" s="4">
        <f t="shared" si="60"/>
        <v>41775</v>
      </c>
      <c r="N155" s="5">
        <f t="shared" si="61"/>
        <v>41793</v>
      </c>
      <c r="O155" s="4">
        <f t="shared" si="62"/>
        <v>41835</v>
      </c>
      <c r="P155" s="4">
        <f t="shared" si="63"/>
        <v>41865</v>
      </c>
      <c r="Q155" s="4">
        <f t="shared" si="64"/>
        <v>41894</v>
      </c>
      <c r="R155" s="4">
        <f t="shared" si="65"/>
        <v>41925</v>
      </c>
    </row>
    <row r="156" spans="1:18" ht="15.75" x14ac:dyDescent="0.25">
      <c r="A156" s="58" t="s">
        <v>89</v>
      </c>
      <c r="B156" s="59" t="s">
        <v>676</v>
      </c>
      <c r="C156" s="59" t="s">
        <v>677</v>
      </c>
      <c r="D156" s="59" t="s">
        <v>30</v>
      </c>
      <c r="E156" s="59" t="s">
        <v>136</v>
      </c>
      <c r="F156" s="59" t="s">
        <v>678</v>
      </c>
      <c r="G156" s="59" t="s">
        <v>679</v>
      </c>
      <c r="H156" s="60" t="s">
        <v>667</v>
      </c>
      <c r="I156" s="61" t="s">
        <v>25</v>
      </c>
      <c r="J156" s="62" t="s">
        <v>26</v>
      </c>
      <c r="K156" s="56">
        <v>41955</v>
      </c>
      <c r="L156" s="57">
        <v>22</v>
      </c>
      <c r="M156" s="4">
        <f t="shared" si="60"/>
        <v>41775</v>
      </c>
      <c r="N156" s="5">
        <f t="shared" si="61"/>
        <v>41793</v>
      </c>
      <c r="O156" s="4">
        <f t="shared" si="62"/>
        <v>41835</v>
      </c>
      <c r="P156" s="4">
        <f t="shared" si="63"/>
        <v>41865</v>
      </c>
      <c r="Q156" s="4">
        <f t="shared" si="64"/>
        <v>41894</v>
      </c>
      <c r="R156" s="4">
        <f t="shared" si="65"/>
        <v>41925</v>
      </c>
    </row>
    <row r="157" spans="1:18" ht="15.75" x14ac:dyDescent="0.25">
      <c r="A157" s="58" t="s">
        <v>89</v>
      </c>
      <c r="B157" s="59" t="s">
        <v>680</v>
      </c>
      <c r="C157" s="59" t="s">
        <v>681</v>
      </c>
      <c r="D157" s="59" t="s">
        <v>30</v>
      </c>
      <c r="E157" s="59" t="s">
        <v>136</v>
      </c>
      <c r="F157" s="59" t="s">
        <v>682</v>
      </c>
      <c r="G157" s="59" t="s">
        <v>683</v>
      </c>
      <c r="H157" s="60" t="s">
        <v>667</v>
      </c>
      <c r="I157" s="61" t="s">
        <v>25</v>
      </c>
      <c r="J157" s="62" t="s">
        <v>26</v>
      </c>
      <c r="K157" s="56">
        <v>41955</v>
      </c>
      <c r="L157" s="57">
        <v>22</v>
      </c>
      <c r="M157" s="4">
        <f t="shared" si="60"/>
        <v>41775</v>
      </c>
      <c r="N157" s="5">
        <f t="shared" si="61"/>
        <v>41793</v>
      </c>
      <c r="O157" s="4">
        <f t="shared" si="62"/>
        <v>41835</v>
      </c>
      <c r="P157" s="4">
        <f t="shared" si="63"/>
        <v>41865</v>
      </c>
      <c r="Q157" s="4">
        <f t="shared" si="64"/>
        <v>41894</v>
      </c>
      <c r="R157" s="4">
        <f t="shared" si="65"/>
        <v>41925</v>
      </c>
    </row>
    <row r="158" spans="1:18" ht="15.75" x14ac:dyDescent="0.25">
      <c r="A158" s="58" t="s">
        <v>89</v>
      </c>
      <c r="B158" s="59" t="s">
        <v>684</v>
      </c>
      <c r="C158" s="59" t="s">
        <v>685</v>
      </c>
      <c r="D158" s="59" t="s">
        <v>30</v>
      </c>
      <c r="E158" s="59" t="s">
        <v>31</v>
      </c>
      <c r="F158" s="59" t="s">
        <v>686</v>
      </c>
      <c r="G158" s="59" t="s">
        <v>687</v>
      </c>
      <c r="H158" s="60" t="s">
        <v>667</v>
      </c>
      <c r="I158" s="61" t="s">
        <v>25</v>
      </c>
      <c r="J158" s="62" t="s">
        <v>26</v>
      </c>
      <c r="K158" s="56">
        <v>41955</v>
      </c>
      <c r="L158" s="57">
        <v>22</v>
      </c>
      <c r="M158" s="4">
        <f t="shared" si="60"/>
        <v>41775</v>
      </c>
      <c r="N158" s="5">
        <f t="shared" si="61"/>
        <v>41793</v>
      </c>
      <c r="O158" s="4">
        <f t="shared" si="62"/>
        <v>41835</v>
      </c>
      <c r="P158" s="4">
        <f t="shared" si="63"/>
        <v>41865</v>
      </c>
      <c r="Q158" s="4">
        <f t="shared" si="64"/>
        <v>41894</v>
      </c>
      <c r="R158" s="4">
        <f t="shared" si="65"/>
        <v>41925</v>
      </c>
    </row>
    <row r="159" spans="1:18" ht="15.75" x14ac:dyDescent="0.25">
      <c r="A159" s="59" t="s">
        <v>89</v>
      </c>
      <c r="B159" s="59" t="s">
        <v>688</v>
      </c>
      <c r="C159" s="59" t="s">
        <v>689</v>
      </c>
      <c r="D159" s="59" t="s">
        <v>30</v>
      </c>
      <c r="E159" s="59" t="s">
        <v>136</v>
      </c>
      <c r="F159" s="59" t="s">
        <v>690</v>
      </c>
      <c r="G159" s="59" t="s">
        <v>691</v>
      </c>
      <c r="H159" s="60" t="s">
        <v>667</v>
      </c>
      <c r="I159" s="61" t="s">
        <v>25</v>
      </c>
      <c r="J159" s="59" t="s">
        <v>26</v>
      </c>
      <c r="K159" s="56">
        <v>41955</v>
      </c>
      <c r="L159" s="57">
        <v>22</v>
      </c>
      <c r="M159" s="4">
        <f t="shared" ref="M159:M165" si="66">IF(WEEKDAY($K159-180)=1,$K159-182,IF(WEEKDAY($K159-180)=7,$K159-181,$K159-180))</f>
        <v>41775</v>
      </c>
      <c r="N159" s="5">
        <f t="shared" ref="N159:N165" si="67">IF(WEEKDAY($K159-160)=1,$K159-165,IF(WEEKDAY($K159-160)=2,$K159-166,IF(WEEKDAY($K159-160)=4,$K159-161,IF(WEEKDAY($K159-160)=5,$K159-162,IF(WEEKDAY($K159-160)=6,$K159-163,IF(WEEKDAY($K159-160)=7,$K159-164,
$K159-160))))))</f>
        <v>41793</v>
      </c>
      <c r="O159" s="4">
        <f t="shared" ref="O159:O165" si="68">IF(WEEKDAY($K159-120)=1,$K159-122,IF(WEEKDAY($K159-120)=7,$K159-121,$K159-120))</f>
        <v>41835</v>
      </c>
      <c r="P159" s="4">
        <f t="shared" ref="P159:P165" si="69">IF(WEEKDAY($K159-90)=1,$K159-92,IF(WEEKDAY($K159-90)=7,$K159-91,$K159-90))</f>
        <v>41865</v>
      </c>
      <c r="Q159" s="4">
        <f t="shared" ref="Q159:Q165" si="70">IF(WEEKDAY($K159-60)=1,$K159-62,IF(WEEKDAY($K159-60)=7,$K159-61,$K159-60))</f>
        <v>41894</v>
      </c>
      <c r="R159" s="4">
        <f t="shared" ref="R159:R165" si="71">IF(WEEKDAY($K159-30)=1,$K159-32,IF(WEEKDAY($K159-30)=7,$K159-31,$K159-30))</f>
        <v>41925</v>
      </c>
    </row>
    <row r="160" spans="1:18" customFormat="1" ht="15.75" x14ac:dyDescent="0.25">
      <c r="A160" s="149" t="s">
        <v>89</v>
      </c>
      <c r="B160" s="1" t="s">
        <v>1460</v>
      </c>
      <c r="C160" s="1" t="s">
        <v>1461</v>
      </c>
      <c r="D160" s="150"/>
      <c r="E160" s="1" t="s">
        <v>136</v>
      </c>
      <c r="F160" s="1" t="s">
        <v>1462</v>
      </c>
      <c r="G160" s="1" t="s">
        <v>1463</v>
      </c>
      <c r="H160" s="3" t="s">
        <v>667</v>
      </c>
      <c r="I160" s="2" t="s">
        <v>25</v>
      </c>
      <c r="J160" s="59" t="s">
        <v>26</v>
      </c>
      <c r="K160" s="56">
        <v>41955</v>
      </c>
      <c r="L160" s="57">
        <v>22</v>
      </c>
      <c r="M160" s="4">
        <f t="shared" si="66"/>
        <v>41775</v>
      </c>
      <c r="N160" s="6"/>
      <c r="O160" s="6"/>
      <c r="P160" s="6"/>
      <c r="Q160" s="6"/>
      <c r="R160" s="6"/>
    </row>
    <row r="161" spans="1:18" ht="15.75" x14ac:dyDescent="0.25">
      <c r="A161" s="7" t="s">
        <v>36</v>
      </c>
      <c r="B161" s="8" t="s">
        <v>577</v>
      </c>
      <c r="C161" s="109" t="s">
        <v>578</v>
      </c>
      <c r="D161" s="8" t="s">
        <v>39</v>
      </c>
      <c r="E161" s="8" t="s">
        <v>36</v>
      </c>
      <c r="F161" s="8" t="s">
        <v>579</v>
      </c>
      <c r="G161" s="8" t="s">
        <v>580</v>
      </c>
      <c r="H161" s="9" t="s">
        <v>88</v>
      </c>
      <c r="I161" s="10" t="s">
        <v>25</v>
      </c>
      <c r="J161" s="11" t="s">
        <v>26</v>
      </c>
      <c r="K161" s="56">
        <v>41955</v>
      </c>
      <c r="L161" s="57">
        <v>22</v>
      </c>
      <c r="M161" s="4">
        <f t="shared" si="66"/>
        <v>41775</v>
      </c>
      <c r="N161" s="5">
        <f t="shared" si="67"/>
        <v>41793</v>
      </c>
      <c r="O161" s="4">
        <f t="shared" si="68"/>
        <v>41835</v>
      </c>
      <c r="P161" s="4">
        <f t="shared" si="69"/>
        <v>41865</v>
      </c>
      <c r="Q161" s="4">
        <f t="shared" si="70"/>
        <v>41894</v>
      </c>
      <c r="R161" s="4">
        <f t="shared" si="71"/>
        <v>41925</v>
      </c>
    </row>
    <row r="162" spans="1:18" ht="15.75" x14ac:dyDescent="0.25">
      <c r="A162" s="58" t="s">
        <v>36</v>
      </c>
      <c r="B162" s="59" t="s">
        <v>577</v>
      </c>
      <c r="C162" s="110" t="s">
        <v>581</v>
      </c>
      <c r="D162" s="59" t="s">
        <v>39</v>
      </c>
      <c r="E162" s="59" t="s">
        <v>36</v>
      </c>
      <c r="F162" s="59" t="s">
        <v>579</v>
      </c>
      <c r="G162" s="59" t="s">
        <v>580</v>
      </c>
      <c r="H162" s="60" t="s">
        <v>88</v>
      </c>
      <c r="I162" s="61" t="s">
        <v>25</v>
      </c>
      <c r="J162" s="62" t="s">
        <v>26</v>
      </c>
      <c r="K162" s="56">
        <v>41955</v>
      </c>
      <c r="L162" s="57">
        <v>22</v>
      </c>
      <c r="M162" s="4">
        <f t="shared" si="66"/>
        <v>41775</v>
      </c>
      <c r="N162" s="5">
        <f t="shared" si="67"/>
        <v>41793</v>
      </c>
      <c r="O162" s="4">
        <f t="shared" si="68"/>
        <v>41835</v>
      </c>
      <c r="P162" s="4">
        <f t="shared" si="69"/>
        <v>41865</v>
      </c>
      <c r="Q162" s="4">
        <f t="shared" si="70"/>
        <v>41894</v>
      </c>
      <c r="R162" s="4">
        <f t="shared" si="71"/>
        <v>41925</v>
      </c>
    </row>
    <row r="163" spans="1:18" ht="15.75" x14ac:dyDescent="0.25">
      <c r="A163" s="58" t="s">
        <v>36</v>
      </c>
      <c r="B163" s="59" t="s">
        <v>577</v>
      </c>
      <c r="C163" s="110" t="s">
        <v>582</v>
      </c>
      <c r="D163" s="59" t="s">
        <v>39</v>
      </c>
      <c r="E163" s="59" t="s">
        <v>36</v>
      </c>
      <c r="F163" s="59" t="s">
        <v>579</v>
      </c>
      <c r="G163" s="59" t="s">
        <v>580</v>
      </c>
      <c r="H163" s="60" t="s">
        <v>88</v>
      </c>
      <c r="I163" s="61" t="s">
        <v>25</v>
      </c>
      <c r="J163" s="62" t="s">
        <v>26</v>
      </c>
      <c r="K163" s="56">
        <v>41955</v>
      </c>
      <c r="L163" s="57">
        <v>22</v>
      </c>
      <c r="M163" s="4">
        <f t="shared" si="66"/>
        <v>41775</v>
      </c>
      <c r="N163" s="5">
        <f t="shared" si="67"/>
        <v>41793</v>
      </c>
      <c r="O163" s="4">
        <f t="shared" si="68"/>
        <v>41835</v>
      </c>
      <c r="P163" s="4">
        <f t="shared" si="69"/>
        <v>41865</v>
      </c>
      <c r="Q163" s="4">
        <f t="shared" si="70"/>
        <v>41894</v>
      </c>
      <c r="R163" s="4">
        <f t="shared" si="71"/>
        <v>41925</v>
      </c>
    </row>
    <row r="164" spans="1:18" ht="15.75" x14ac:dyDescent="0.25">
      <c r="A164" s="58" t="s">
        <v>36</v>
      </c>
      <c r="B164" s="59" t="s">
        <v>583</v>
      </c>
      <c r="C164" s="59" t="s">
        <v>584</v>
      </c>
      <c r="D164" s="59" t="s">
        <v>39</v>
      </c>
      <c r="E164" s="59" t="s">
        <v>36</v>
      </c>
      <c r="F164" s="59" t="s">
        <v>585</v>
      </c>
      <c r="G164" s="59" t="s">
        <v>586</v>
      </c>
      <c r="H164" s="60" t="s">
        <v>88</v>
      </c>
      <c r="I164" s="61" t="s">
        <v>25</v>
      </c>
      <c r="J164" s="62" t="s">
        <v>26</v>
      </c>
      <c r="K164" s="56">
        <v>41955</v>
      </c>
      <c r="L164" s="57">
        <v>22</v>
      </c>
      <c r="M164" s="4">
        <f t="shared" si="66"/>
        <v>41775</v>
      </c>
      <c r="N164" s="5">
        <f t="shared" si="67"/>
        <v>41793</v>
      </c>
      <c r="O164" s="4">
        <f t="shared" si="68"/>
        <v>41835</v>
      </c>
      <c r="P164" s="4">
        <f t="shared" si="69"/>
        <v>41865</v>
      </c>
      <c r="Q164" s="4">
        <f t="shared" si="70"/>
        <v>41894</v>
      </c>
      <c r="R164" s="4">
        <f t="shared" si="71"/>
        <v>41925</v>
      </c>
    </row>
    <row r="165" spans="1:18" ht="16.5" thickBot="1" x14ac:dyDescent="0.3">
      <c r="A165" s="64" t="s">
        <v>36</v>
      </c>
      <c r="B165" s="65" t="s">
        <v>587</v>
      </c>
      <c r="C165" s="111" t="s">
        <v>588</v>
      </c>
      <c r="D165" s="65" t="s">
        <v>39</v>
      </c>
      <c r="E165" s="65" t="s">
        <v>36</v>
      </c>
      <c r="F165" s="65" t="s">
        <v>589</v>
      </c>
      <c r="G165" s="65" t="s">
        <v>590</v>
      </c>
      <c r="H165" s="66" t="s">
        <v>88</v>
      </c>
      <c r="I165" s="67" t="s">
        <v>25</v>
      </c>
      <c r="J165" s="68" t="s">
        <v>26</v>
      </c>
      <c r="K165" s="69">
        <v>41955</v>
      </c>
      <c r="L165" s="70">
        <v>22</v>
      </c>
      <c r="M165" s="4">
        <f t="shared" si="66"/>
        <v>41775</v>
      </c>
      <c r="N165" s="5">
        <f t="shared" si="67"/>
        <v>41793</v>
      </c>
      <c r="O165" s="4">
        <f t="shared" si="68"/>
        <v>41835</v>
      </c>
      <c r="P165" s="4">
        <f t="shared" si="69"/>
        <v>41865</v>
      </c>
      <c r="Q165" s="4">
        <f t="shared" si="70"/>
        <v>41894</v>
      </c>
      <c r="R165" s="4">
        <f t="shared" si="71"/>
        <v>41925</v>
      </c>
    </row>
    <row r="166" spans="1:18" ht="15.75" x14ac:dyDescent="0.25">
      <c r="A166" s="44" t="s">
        <v>692</v>
      </c>
      <c r="B166" s="45" t="s">
        <v>693</v>
      </c>
      <c r="C166" s="45" t="s">
        <v>694</v>
      </c>
      <c r="D166" s="45" t="s">
        <v>30</v>
      </c>
      <c r="E166" s="45" t="s">
        <v>31</v>
      </c>
      <c r="F166" s="45" t="s">
        <v>695</v>
      </c>
      <c r="G166" s="45" t="s">
        <v>696</v>
      </c>
      <c r="H166" s="46" t="s">
        <v>697</v>
      </c>
      <c r="I166" s="47" t="s">
        <v>58</v>
      </c>
      <c r="J166" s="45" t="s">
        <v>35</v>
      </c>
      <c r="K166" s="42">
        <v>41976</v>
      </c>
      <c r="L166" s="43">
        <v>23</v>
      </c>
      <c r="M166" s="4">
        <f t="shared" si="60"/>
        <v>41796</v>
      </c>
      <c r="N166" s="5">
        <f t="shared" si="61"/>
        <v>41814</v>
      </c>
      <c r="O166" s="4">
        <f t="shared" si="62"/>
        <v>41856</v>
      </c>
      <c r="P166" s="4">
        <f t="shared" si="63"/>
        <v>41886</v>
      </c>
      <c r="Q166" s="4">
        <f t="shared" si="64"/>
        <v>41915</v>
      </c>
      <c r="R166" s="4">
        <f t="shared" si="65"/>
        <v>41946</v>
      </c>
    </row>
    <row r="167" spans="1:18" ht="15.75" x14ac:dyDescent="0.25">
      <c r="A167" s="44" t="s">
        <v>18</v>
      </c>
      <c r="B167" s="45" t="s">
        <v>698</v>
      </c>
      <c r="C167" s="45" t="s">
        <v>699</v>
      </c>
      <c r="D167" s="45" t="s">
        <v>21</v>
      </c>
      <c r="E167" s="45" t="s">
        <v>18</v>
      </c>
      <c r="F167" s="45" t="s">
        <v>700</v>
      </c>
      <c r="G167" s="45" t="s">
        <v>701</v>
      </c>
      <c r="H167" s="46" t="s">
        <v>702</v>
      </c>
      <c r="I167" s="47" t="s">
        <v>25</v>
      </c>
      <c r="J167" s="72" t="s">
        <v>26</v>
      </c>
      <c r="K167" s="48">
        <v>41976</v>
      </c>
      <c r="L167" s="43">
        <v>23</v>
      </c>
      <c r="M167" s="4">
        <f t="shared" si="60"/>
        <v>41796</v>
      </c>
      <c r="N167" s="5">
        <f t="shared" si="61"/>
        <v>41814</v>
      </c>
      <c r="O167" s="4">
        <f t="shared" si="62"/>
        <v>41856</v>
      </c>
      <c r="P167" s="4">
        <f t="shared" si="63"/>
        <v>41886</v>
      </c>
      <c r="Q167" s="4">
        <f t="shared" si="64"/>
        <v>41915</v>
      </c>
      <c r="R167" s="4">
        <f t="shared" si="65"/>
        <v>41946</v>
      </c>
    </row>
    <row r="168" spans="1:18" ht="15.75" x14ac:dyDescent="0.25">
      <c r="A168" s="38" t="s">
        <v>703</v>
      </c>
      <c r="B168" s="39" t="s">
        <v>704</v>
      </c>
      <c r="C168" s="39" t="s">
        <v>705</v>
      </c>
      <c r="D168" s="39" t="s">
        <v>30</v>
      </c>
      <c r="E168" s="39" t="s">
        <v>136</v>
      </c>
      <c r="F168" s="39" t="s">
        <v>706</v>
      </c>
      <c r="G168" s="39" t="s">
        <v>707</v>
      </c>
      <c r="H168" s="40" t="s">
        <v>708</v>
      </c>
      <c r="I168" s="41" t="s">
        <v>58</v>
      </c>
      <c r="J168" s="85" t="s">
        <v>35</v>
      </c>
      <c r="K168" s="48">
        <v>41976</v>
      </c>
      <c r="L168" s="43">
        <v>23</v>
      </c>
      <c r="M168" s="4">
        <f t="shared" si="60"/>
        <v>41796</v>
      </c>
      <c r="N168" s="5">
        <f t="shared" si="61"/>
        <v>41814</v>
      </c>
      <c r="O168" s="4">
        <f t="shared" si="62"/>
        <v>41856</v>
      </c>
      <c r="P168" s="4">
        <f t="shared" si="63"/>
        <v>41886</v>
      </c>
      <c r="Q168" s="4">
        <f t="shared" si="64"/>
        <v>41915</v>
      </c>
      <c r="R168" s="4">
        <f t="shared" si="65"/>
        <v>41946</v>
      </c>
    </row>
    <row r="169" spans="1:18" ht="15.75" x14ac:dyDescent="0.25">
      <c r="A169" s="44" t="s">
        <v>356</v>
      </c>
      <c r="B169" s="45" t="s">
        <v>709</v>
      </c>
      <c r="C169" s="45" t="s">
        <v>710</v>
      </c>
      <c r="D169" s="45" t="s">
        <v>359</v>
      </c>
      <c r="E169" s="45" t="s">
        <v>356</v>
      </c>
      <c r="F169" s="45" t="s">
        <v>711</v>
      </c>
      <c r="G169" s="45" t="s">
        <v>712</v>
      </c>
      <c r="H169" s="46" t="s">
        <v>362</v>
      </c>
      <c r="I169" s="47" t="s">
        <v>25</v>
      </c>
      <c r="J169" s="72" t="s">
        <v>26</v>
      </c>
      <c r="K169" s="48">
        <v>41976</v>
      </c>
      <c r="L169" s="43">
        <v>23</v>
      </c>
      <c r="M169" s="4">
        <f t="shared" si="60"/>
        <v>41796</v>
      </c>
      <c r="N169" s="5">
        <f t="shared" si="61"/>
        <v>41814</v>
      </c>
      <c r="O169" s="4">
        <f t="shared" si="62"/>
        <v>41856</v>
      </c>
      <c r="P169" s="4">
        <f t="shared" si="63"/>
        <v>41886</v>
      </c>
      <c r="Q169" s="4">
        <f t="shared" si="64"/>
        <v>41915</v>
      </c>
      <c r="R169" s="4">
        <f t="shared" si="65"/>
        <v>41946</v>
      </c>
    </row>
    <row r="170" spans="1:18" ht="15.75" x14ac:dyDescent="0.25">
      <c r="A170" s="44" t="s">
        <v>356</v>
      </c>
      <c r="B170" s="45" t="s">
        <v>713</v>
      </c>
      <c r="C170" s="45" t="s">
        <v>714</v>
      </c>
      <c r="D170" s="45" t="s">
        <v>359</v>
      </c>
      <c r="E170" s="45" t="s">
        <v>356</v>
      </c>
      <c r="F170" s="45" t="s">
        <v>715</v>
      </c>
      <c r="G170" s="45" t="s">
        <v>716</v>
      </c>
      <c r="H170" s="46" t="s">
        <v>362</v>
      </c>
      <c r="I170" s="47" t="s">
        <v>25</v>
      </c>
      <c r="J170" s="72" t="s">
        <v>26</v>
      </c>
      <c r="K170" s="48">
        <v>41976</v>
      </c>
      <c r="L170" s="43">
        <v>23</v>
      </c>
      <c r="M170" s="4">
        <f t="shared" si="60"/>
        <v>41796</v>
      </c>
      <c r="N170" s="5">
        <f t="shared" si="61"/>
        <v>41814</v>
      </c>
      <c r="O170" s="4">
        <f t="shared" si="62"/>
        <v>41856</v>
      </c>
      <c r="P170" s="4">
        <f t="shared" si="63"/>
        <v>41886</v>
      </c>
      <c r="Q170" s="4">
        <f t="shared" si="64"/>
        <v>41915</v>
      </c>
      <c r="R170" s="4">
        <f t="shared" si="65"/>
        <v>41946</v>
      </c>
    </row>
    <row r="171" spans="1:18" ht="15.75" x14ac:dyDescent="0.25">
      <c r="A171" s="44" t="s">
        <v>703</v>
      </c>
      <c r="B171" s="45" t="s">
        <v>717</v>
      </c>
      <c r="C171" s="45" t="s">
        <v>718</v>
      </c>
      <c r="D171" s="45" t="s">
        <v>719</v>
      </c>
      <c r="E171" s="45" t="s">
        <v>703</v>
      </c>
      <c r="F171" s="45" t="s">
        <v>720</v>
      </c>
      <c r="G171" s="45" t="s">
        <v>721</v>
      </c>
      <c r="H171" s="46" t="s">
        <v>708</v>
      </c>
      <c r="I171" s="47" t="s">
        <v>25</v>
      </c>
      <c r="J171" s="72" t="s">
        <v>26</v>
      </c>
      <c r="K171" s="48">
        <v>41976</v>
      </c>
      <c r="L171" s="43">
        <v>23</v>
      </c>
      <c r="M171" s="4">
        <f t="shared" si="60"/>
        <v>41796</v>
      </c>
      <c r="N171" s="5">
        <f t="shared" si="61"/>
        <v>41814</v>
      </c>
      <c r="O171" s="4">
        <f t="shared" si="62"/>
        <v>41856</v>
      </c>
      <c r="P171" s="4">
        <f t="shared" si="63"/>
        <v>41886</v>
      </c>
      <c r="Q171" s="4">
        <f t="shared" si="64"/>
        <v>41915</v>
      </c>
      <c r="R171" s="4">
        <f t="shared" si="65"/>
        <v>41946</v>
      </c>
    </row>
    <row r="172" spans="1:18" ht="15.75" x14ac:dyDescent="0.25">
      <c r="A172" s="44" t="s">
        <v>703</v>
      </c>
      <c r="B172" s="45" t="s">
        <v>722</v>
      </c>
      <c r="C172" s="45" t="s">
        <v>723</v>
      </c>
      <c r="D172" s="45" t="s">
        <v>719</v>
      </c>
      <c r="E172" s="45" t="s">
        <v>703</v>
      </c>
      <c r="F172" s="45" t="s">
        <v>724</v>
      </c>
      <c r="G172" s="45" t="s">
        <v>725</v>
      </c>
      <c r="H172" s="46" t="s">
        <v>708</v>
      </c>
      <c r="I172" s="47" t="s">
        <v>25</v>
      </c>
      <c r="J172" s="72" t="s">
        <v>26</v>
      </c>
      <c r="K172" s="48">
        <v>41976</v>
      </c>
      <c r="L172" s="43">
        <v>23</v>
      </c>
      <c r="M172" s="4">
        <f t="shared" si="60"/>
        <v>41796</v>
      </c>
      <c r="N172" s="5">
        <f t="shared" si="61"/>
        <v>41814</v>
      </c>
      <c r="O172" s="4">
        <f t="shared" si="62"/>
        <v>41856</v>
      </c>
      <c r="P172" s="4">
        <f t="shared" si="63"/>
        <v>41886</v>
      </c>
      <c r="Q172" s="4">
        <f t="shared" si="64"/>
        <v>41915</v>
      </c>
      <c r="R172" s="4">
        <f t="shared" si="65"/>
        <v>41946</v>
      </c>
    </row>
    <row r="173" spans="1:18" ht="15.75" x14ac:dyDescent="0.25">
      <c r="A173" s="44" t="s">
        <v>703</v>
      </c>
      <c r="B173" s="45" t="s">
        <v>726</v>
      </c>
      <c r="C173" s="45" t="s">
        <v>727</v>
      </c>
      <c r="D173" s="45" t="s">
        <v>719</v>
      </c>
      <c r="E173" s="45" t="s">
        <v>703</v>
      </c>
      <c r="F173" s="45" t="s">
        <v>728</v>
      </c>
      <c r="G173" s="45" t="s">
        <v>729</v>
      </c>
      <c r="H173" s="46" t="s">
        <v>730</v>
      </c>
      <c r="I173" s="47" t="s">
        <v>25</v>
      </c>
      <c r="J173" s="72" t="s">
        <v>26</v>
      </c>
      <c r="K173" s="48">
        <v>41976</v>
      </c>
      <c r="L173" s="43">
        <v>23</v>
      </c>
      <c r="M173" s="4">
        <f t="shared" si="60"/>
        <v>41796</v>
      </c>
      <c r="N173" s="5">
        <f t="shared" si="61"/>
        <v>41814</v>
      </c>
      <c r="O173" s="4">
        <f t="shared" si="62"/>
        <v>41856</v>
      </c>
      <c r="P173" s="4">
        <f t="shared" si="63"/>
        <v>41886</v>
      </c>
      <c r="Q173" s="4">
        <f t="shared" si="64"/>
        <v>41915</v>
      </c>
      <c r="R173" s="4">
        <f t="shared" si="65"/>
        <v>41946</v>
      </c>
    </row>
    <row r="174" spans="1:18" ht="15.75" x14ac:dyDescent="0.25">
      <c r="A174" s="44" t="s">
        <v>703</v>
      </c>
      <c r="B174" s="45" t="s">
        <v>731</v>
      </c>
      <c r="C174" s="45" t="s">
        <v>732</v>
      </c>
      <c r="D174" s="45" t="s">
        <v>719</v>
      </c>
      <c r="E174" s="45" t="s">
        <v>703</v>
      </c>
      <c r="F174" s="45" t="s">
        <v>733</v>
      </c>
      <c r="G174" s="45" t="s">
        <v>734</v>
      </c>
      <c r="H174" s="46" t="s">
        <v>730</v>
      </c>
      <c r="I174" s="47" t="s">
        <v>25</v>
      </c>
      <c r="J174" s="72" t="s">
        <v>26</v>
      </c>
      <c r="K174" s="48">
        <v>41976</v>
      </c>
      <c r="L174" s="43">
        <v>23</v>
      </c>
      <c r="M174" s="4">
        <f t="shared" si="60"/>
        <v>41796</v>
      </c>
      <c r="N174" s="5">
        <f t="shared" si="61"/>
        <v>41814</v>
      </c>
      <c r="O174" s="4">
        <f t="shared" si="62"/>
        <v>41856</v>
      </c>
      <c r="P174" s="4">
        <f t="shared" si="63"/>
        <v>41886</v>
      </c>
      <c r="Q174" s="4">
        <f t="shared" si="64"/>
        <v>41915</v>
      </c>
      <c r="R174" s="4">
        <f t="shared" si="65"/>
        <v>41946</v>
      </c>
    </row>
    <row r="175" spans="1:18" ht="15.75" x14ac:dyDescent="0.25">
      <c r="A175" s="44" t="s">
        <v>703</v>
      </c>
      <c r="B175" s="45" t="s">
        <v>735</v>
      </c>
      <c r="C175" s="45" t="s">
        <v>736</v>
      </c>
      <c r="D175" s="45" t="s">
        <v>719</v>
      </c>
      <c r="E175" s="45" t="s">
        <v>703</v>
      </c>
      <c r="F175" s="45" t="s">
        <v>737</v>
      </c>
      <c r="G175" s="45" t="s">
        <v>738</v>
      </c>
      <c r="H175" s="46" t="s">
        <v>730</v>
      </c>
      <c r="I175" s="47" t="s">
        <v>25</v>
      </c>
      <c r="J175" s="72" t="s">
        <v>26</v>
      </c>
      <c r="K175" s="48">
        <v>41976</v>
      </c>
      <c r="L175" s="43">
        <v>23</v>
      </c>
      <c r="M175" s="4">
        <f t="shared" si="60"/>
        <v>41796</v>
      </c>
      <c r="N175" s="5">
        <f t="shared" si="61"/>
        <v>41814</v>
      </c>
      <c r="O175" s="4">
        <f t="shared" si="62"/>
        <v>41856</v>
      </c>
      <c r="P175" s="4">
        <f t="shared" si="63"/>
        <v>41886</v>
      </c>
      <c r="Q175" s="4">
        <f t="shared" si="64"/>
        <v>41915</v>
      </c>
      <c r="R175" s="4">
        <f t="shared" si="65"/>
        <v>41946</v>
      </c>
    </row>
    <row r="176" spans="1:18" ht="16.5" thickBot="1" x14ac:dyDescent="0.3">
      <c r="A176" s="50" t="s">
        <v>27</v>
      </c>
      <c r="B176" s="51" t="s">
        <v>739</v>
      </c>
      <c r="C176" s="51" t="s">
        <v>740</v>
      </c>
      <c r="D176" s="51" t="s">
        <v>30</v>
      </c>
      <c r="E176" s="51" t="s">
        <v>31</v>
      </c>
      <c r="F176" s="51"/>
      <c r="G176" s="51"/>
      <c r="H176" s="52" t="s">
        <v>741</v>
      </c>
      <c r="I176" s="53" t="s">
        <v>25</v>
      </c>
      <c r="J176" s="73" t="s">
        <v>26</v>
      </c>
      <c r="K176" s="54">
        <v>41976</v>
      </c>
      <c r="L176" s="55">
        <v>23</v>
      </c>
      <c r="M176" s="4">
        <f t="shared" si="60"/>
        <v>41796</v>
      </c>
      <c r="N176" s="5">
        <f t="shared" si="61"/>
        <v>41814</v>
      </c>
      <c r="O176" s="4">
        <f t="shared" si="62"/>
        <v>41856</v>
      </c>
      <c r="P176" s="4">
        <f t="shared" si="63"/>
        <v>41886</v>
      </c>
      <c r="Q176" s="4">
        <f t="shared" si="64"/>
        <v>41915</v>
      </c>
      <c r="R176" s="4">
        <f t="shared" si="65"/>
        <v>41946</v>
      </c>
    </row>
    <row r="177" spans="1:18" ht="15.75" x14ac:dyDescent="0.25">
      <c r="A177" s="7" t="s">
        <v>27</v>
      </c>
      <c r="B177" s="8" t="s">
        <v>742</v>
      </c>
      <c r="C177" s="8" t="s">
        <v>743</v>
      </c>
      <c r="D177" s="8" t="s">
        <v>30</v>
      </c>
      <c r="E177" s="8" t="s">
        <v>136</v>
      </c>
      <c r="F177" s="8" t="s">
        <v>744</v>
      </c>
      <c r="G177" s="8" t="s">
        <v>745</v>
      </c>
      <c r="H177" s="9" t="s">
        <v>746</v>
      </c>
      <c r="I177" s="10" t="s">
        <v>58</v>
      </c>
      <c r="J177" s="11" t="s">
        <v>35</v>
      </c>
      <c r="K177" s="56">
        <v>42025</v>
      </c>
      <c r="L177" s="57">
        <v>24</v>
      </c>
      <c r="M177" s="4">
        <f t="shared" si="60"/>
        <v>41845</v>
      </c>
      <c r="N177" s="5">
        <f t="shared" si="61"/>
        <v>41863</v>
      </c>
      <c r="O177" s="4">
        <f t="shared" si="62"/>
        <v>41905</v>
      </c>
      <c r="P177" s="4">
        <f t="shared" si="63"/>
        <v>41935</v>
      </c>
      <c r="Q177" s="4">
        <f t="shared" si="64"/>
        <v>41964</v>
      </c>
      <c r="R177" s="4">
        <f t="shared" si="65"/>
        <v>41995</v>
      </c>
    </row>
    <row r="178" spans="1:18" ht="15.75" x14ac:dyDescent="0.25">
      <c r="A178" s="58" t="s">
        <v>27</v>
      </c>
      <c r="B178" s="59" t="s">
        <v>747</v>
      </c>
      <c r="C178" s="59" t="s">
        <v>748</v>
      </c>
      <c r="D178" s="59" t="s">
        <v>30</v>
      </c>
      <c r="E178" s="59" t="s">
        <v>136</v>
      </c>
      <c r="F178" s="59" t="s">
        <v>749</v>
      </c>
      <c r="G178" s="59" t="s">
        <v>750</v>
      </c>
      <c r="H178" s="60" t="s">
        <v>746</v>
      </c>
      <c r="I178" s="61" t="s">
        <v>58</v>
      </c>
      <c r="J178" s="62" t="s">
        <v>35</v>
      </c>
      <c r="K178" s="112">
        <v>42025</v>
      </c>
      <c r="L178" s="57">
        <v>24</v>
      </c>
      <c r="M178" s="4">
        <f t="shared" si="60"/>
        <v>41845</v>
      </c>
      <c r="N178" s="5">
        <f t="shared" si="61"/>
        <v>41863</v>
      </c>
      <c r="O178" s="4">
        <f t="shared" si="62"/>
        <v>41905</v>
      </c>
      <c r="P178" s="4">
        <f t="shared" si="63"/>
        <v>41935</v>
      </c>
      <c r="Q178" s="4">
        <f t="shared" si="64"/>
        <v>41964</v>
      </c>
      <c r="R178" s="4">
        <f t="shared" si="65"/>
        <v>41995</v>
      </c>
    </row>
    <row r="179" spans="1:18" ht="15.75" x14ac:dyDescent="0.25">
      <c r="A179" s="58" t="s">
        <v>751</v>
      </c>
      <c r="B179" s="59" t="s">
        <v>752</v>
      </c>
      <c r="C179" s="59" t="s">
        <v>753</v>
      </c>
      <c r="D179" s="59" t="s">
        <v>30</v>
      </c>
      <c r="E179" s="59" t="s">
        <v>31</v>
      </c>
      <c r="F179" s="59" t="s">
        <v>754</v>
      </c>
      <c r="G179" s="59" t="s">
        <v>755</v>
      </c>
      <c r="H179" s="60" t="s">
        <v>756</v>
      </c>
      <c r="I179" s="61" t="s">
        <v>58</v>
      </c>
      <c r="J179" s="62" t="s">
        <v>35</v>
      </c>
      <c r="K179" s="112">
        <v>42025</v>
      </c>
      <c r="L179" s="57">
        <v>24</v>
      </c>
      <c r="M179" s="4">
        <f t="shared" si="60"/>
        <v>41845</v>
      </c>
      <c r="N179" s="5">
        <f t="shared" si="61"/>
        <v>41863</v>
      </c>
      <c r="O179" s="4">
        <f t="shared" si="62"/>
        <v>41905</v>
      </c>
      <c r="P179" s="4">
        <f t="shared" si="63"/>
        <v>41935</v>
      </c>
      <c r="Q179" s="4">
        <f t="shared" si="64"/>
        <v>41964</v>
      </c>
      <c r="R179" s="4">
        <f t="shared" si="65"/>
        <v>41995</v>
      </c>
    </row>
    <row r="180" spans="1:18" ht="15.75" x14ac:dyDescent="0.25">
      <c r="A180" s="58" t="s">
        <v>36</v>
      </c>
      <c r="B180" s="59" t="s">
        <v>757</v>
      </c>
      <c r="C180" s="110" t="s">
        <v>758</v>
      </c>
      <c r="D180" s="59" t="s">
        <v>39</v>
      </c>
      <c r="E180" s="59" t="s">
        <v>36</v>
      </c>
      <c r="F180" s="59" t="s">
        <v>759</v>
      </c>
      <c r="G180" s="59" t="s">
        <v>760</v>
      </c>
      <c r="H180" s="60" t="s">
        <v>88</v>
      </c>
      <c r="I180" s="61" t="s">
        <v>25</v>
      </c>
      <c r="J180" s="62" t="s">
        <v>26</v>
      </c>
      <c r="K180" s="112">
        <v>42025</v>
      </c>
      <c r="L180" s="57">
        <v>24</v>
      </c>
      <c r="M180" s="4">
        <f t="shared" si="60"/>
        <v>41845</v>
      </c>
      <c r="N180" s="5">
        <f t="shared" si="61"/>
        <v>41863</v>
      </c>
      <c r="O180" s="4">
        <f t="shared" si="62"/>
        <v>41905</v>
      </c>
      <c r="P180" s="4">
        <f t="shared" si="63"/>
        <v>41935</v>
      </c>
      <c r="Q180" s="4">
        <f t="shared" si="64"/>
        <v>41964</v>
      </c>
      <c r="R180" s="4">
        <f t="shared" si="65"/>
        <v>41995</v>
      </c>
    </row>
    <row r="181" spans="1:18" ht="15.75" x14ac:dyDescent="0.25">
      <c r="A181" s="58" t="s">
        <v>36</v>
      </c>
      <c r="B181" s="59" t="s">
        <v>761</v>
      </c>
      <c r="C181" s="59" t="s">
        <v>762</v>
      </c>
      <c r="D181" s="59" t="s">
        <v>39</v>
      </c>
      <c r="E181" s="59" t="s">
        <v>36</v>
      </c>
      <c r="F181" s="59" t="s">
        <v>763</v>
      </c>
      <c r="G181" s="59" t="s">
        <v>764</v>
      </c>
      <c r="H181" s="60" t="s">
        <v>88</v>
      </c>
      <c r="I181" s="61" t="s">
        <v>25</v>
      </c>
      <c r="J181" s="62" t="s">
        <v>26</v>
      </c>
      <c r="K181" s="112">
        <v>42025</v>
      </c>
      <c r="L181" s="57">
        <v>24</v>
      </c>
      <c r="M181" s="4">
        <f t="shared" si="60"/>
        <v>41845</v>
      </c>
      <c r="N181" s="5">
        <f t="shared" si="61"/>
        <v>41863</v>
      </c>
      <c r="O181" s="4">
        <f t="shared" si="62"/>
        <v>41905</v>
      </c>
      <c r="P181" s="4">
        <f t="shared" si="63"/>
        <v>41935</v>
      </c>
      <c r="Q181" s="4">
        <f t="shared" si="64"/>
        <v>41964</v>
      </c>
      <c r="R181" s="4">
        <f t="shared" si="65"/>
        <v>41995</v>
      </c>
    </row>
    <row r="182" spans="1:18" ht="15.75" x14ac:dyDescent="0.25">
      <c r="A182" s="58" t="s">
        <v>27</v>
      </c>
      <c r="B182" s="59" t="s">
        <v>765</v>
      </c>
      <c r="C182" s="59" t="s">
        <v>766</v>
      </c>
      <c r="D182" s="59" t="s">
        <v>112</v>
      </c>
      <c r="E182" s="59" t="s">
        <v>136</v>
      </c>
      <c r="F182" s="59" t="s">
        <v>767</v>
      </c>
      <c r="G182" s="59" t="s">
        <v>768</v>
      </c>
      <c r="H182" s="60" t="s">
        <v>769</v>
      </c>
      <c r="I182" s="61">
        <v>7</v>
      </c>
      <c r="J182" s="62" t="s">
        <v>35</v>
      </c>
      <c r="K182" s="112">
        <v>42025</v>
      </c>
      <c r="L182" s="57">
        <v>24</v>
      </c>
      <c r="M182" s="4">
        <f t="shared" si="60"/>
        <v>41845</v>
      </c>
      <c r="N182" s="5">
        <f t="shared" si="61"/>
        <v>41863</v>
      </c>
      <c r="O182" s="4">
        <f t="shared" si="62"/>
        <v>41905</v>
      </c>
      <c r="P182" s="4">
        <f t="shared" si="63"/>
        <v>41935</v>
      </c>
      <c r="Q182" s="4">
        <f t="shared" si="64"/>
        <v>41964</v>
      </c>
      <c r="R182" s="4">
        <f t="shared" si="65"/>
        <v>41995</v>
      </c>
    </row>
    <row r="183" spans="1:18" ht="15.75" x14ac:dyDescent="0.25">
      <c r="A183" s="58" t="s">
        <v>27</v>
      </c>
      <c r="B183" s="59" t="s">
        <v>770</v>
      </c>
      <c r="C183" s="59" t="s">
        <v>771</v>
      </c>
      <c r="D183" s="59" t="s">
        <v>30</v>
      </c>
      <c r="E183" s="59" t="s">
        <v>31</v>
      </c>
      <c r="F183" s="59" t="s">
        <v>772</v>
      </c>
      <c r="G183" s="59" t="s">
        <v>773</v>
      </c>
      <c r="H183" s="60" t="s">
        <v>774</v>
      </c>
      <c r="I183" s="61" t="s">
        <v>58</v>
      </c>
      <c r="J183" s="62" t="s">
        <v>35</v>
      </c>
      <c r="K183" s="112">
        <v>42025</v>
      </c>
      <c r="L183" s="57">
        <v>24</v>
      </c>
      <c r="M183" s="4">
        <f t="shared" si="60"/>
        <v>41845</v>
      </c>
      <c r="N183" s="5">
        <f t="shared" si="61"/>
        <v>41863</v>
      </c>
      <c r="O183" s="4">
        <f t="shared" si="62"/>
        <v>41905</v>
      </c>
      <c r="P183" s="4">
        <f t="shared" si="63"/>
        <v>41935</v>
      </c>
      <c r="Q183" s="4">
        <f t="shared" si="64"/>
        <v>41964</v>
      </c>
      <c r="R183" s="4">
        <f t="shared" si="65"/>
        <v>41995</v>
      </c>
    </row>
    <row r="184" spans="1:18" ht="15.75" x14ac:dyDescent="0.25">
      <c r="A184" s="58" t="s">
        <v>27</v>
      </c>
      <c r="B184" s="59" t="s">
        <v>775</v>
      </c>
      <c r="C184" s="59" t="s">
        <v>776</v>
      </c>
      <c r="D184" s="59" t="s">
        <v>39</v>
      </c>
      <c r="E184" s="59" t="s">
        <v>36</v>
      </c>
      <c r="F184" s="59" t="s">
        <v>777</v>
      </c>
      <c r="G184" s="59" t="s">
        <v>778</v>
      </c>
      <c r="H184" s="60" t="s">
        <v>779</v>
      </c>
      <c r="I184" s="61" t="s">
        <v>25</v>
      </c>
      <c r="J184" s="62" t="s">
        <v>26</v>
      </c>
      <c r="K184" s="112">
        <v>42025</v>
      </c>
      <c r="L184" s="57">
        <v>24</v>
      </c>
      <c r="M184" s="4">
        <f t="shared" si="60"/>
        <v>41845</v>
      </c>
      <c r="N184" s="5">
        <f t="shared" si="61"/>
        <v>41863</v>
      </c>
      <c r="O184" s="4">
        <f t="shared" si="62"/>
        <v>41905</v>
      </c>
      <c r="P184" s="4">
        <f t="shared" si="63"/>
        <v>41935</v>
      </c>
      <c r="Q184" s="4">
        <f t="shared" si="64"/>
        <v>41964</v>
      </c>
      <c r="R184" s="4">
        <f t="shared" si="65"/>
        <v>41995</v>
      </c>
    </row>
    <row r="185" spans="1:18" ht="15.75" x14ac:dyDescent="0.25">
      <c r="A185" s="58" t="s">
        <v>27</v>
      </c>
      <c r="B185" s="59" t="s">
        <v>780</v>
      </c>
      <c r="C185" s="59" t="s">
        <v>781</v>
      </c>
      <c r="D185" s="59" t="s">
        <v>39</v>
      </c>
      <c r="E185" s="59" t="s">
        <v>36</v>
      </c>
      <c r="F185" s="59" t="s">
        <v>782</v>
      </c>
      <c r="G185" s="59" t="s">
        <v>783</v>
      </c>
      <c r="H185" s="60" t="s">
        <v>784</v>
      </c>
      <c r="I185" s="61" t="s">
        <v>25</v>
      </c>
      <c r="J185" s="62" t="s">
        <v>26</v>
      </c>
      <c r="K185" s="112">
        <v>42025</v>
      </c>
      <c r="L185" s="57">
        <v>24</v>
      </c>
      <c r="M185" s="4">
        <f t="shared" si="60"/>
        <v>41845</v>
      </c>
      <c r="N185" s="5">
        <f t="shared" si="61"/>
        <v>41863</v>
      </c>
      <c r="O185" s="4">
        <f t="shared" si="62"/>
        <v>41905</v>
      </c>
      <c r="P185" s="4">
        <f t="shared" si="63"/>
        <v>41935</v>
      </c>
      <c r="Q185" s="4">
        <f t="shared" si="64"/>
        <v>41964</v>
      </c>
      <c r="R185" s="4">
        <f t="shared" si="65"/>
        <v>41995</v>
      </c>
    </row>
    <row r="186" spans="1:18" ht="15.75" x14ac:dyDescent="0.25">
      <c r="A186" s="7" t="s">
        <v>18</v>
      </c>
      <c r="B186" s="8" t="s">
        <v>1108</v>
      </c>
      <c r="C186" s="8" t="s">
        <v>1457</v>
      </c>
      <c r="D186" s="8" t="s">
        <v>21</v>
      </c>
      <c r="E186" s="8" t="s">
        <v>18</v>
      </c>
      <c r="F186" s="8" t="s">
        <v>1109</v>
      </c>
      <c r="G186" s="8" t="s">
        <v>1110</v>
      </c>
      <c r="H186" s="9" t="s">
        <v>1111</v>
      </c>
      <c r="I186" s="10" t="s">
        <v>25</v>
      </c>
      <c r="J186" s="11" t="s">
        <v>26</v>
      </c>
      <c r="K186" s="112">
        <v>42025</v>
      </c>
      <c r="L186" s="57">
        <v>24</v>
      </c>
      <c r="M186" s="4">
        <f>IF(WEEKDAY($K186-180)=1,$K186-182,IF(WEEKDAY($K186-180)=7,$K186-181,$K186-180))</f>
        <v>41845</v>
      </c>
      <c r="N186" s="5">
        <f>IF(WEEKDAY($K186-160)=1,$K186-165,IF(WEEKDAY($K186-160)=2,$K186-166,IF(WEEKDAY($K186-160)=4,$K186-161,IF(WEEKDAY($K186-160)=5,$K186-162,IF(WEEKDAY($K186-160)=6,$K186-163,IF(WEEKDAY($K186-160)=7,$K186-164,
$K186-160))))))</f>
        <v>41863</v>
      </c>
      <c r="O186" s="4">
        <f>IF(WEEKDAY($K186-120)=1,$K186-122,IF(WEEKDAY($K186-120)=7,$K186-121,$K186-120))</f>
        <v>41905</v>
      </c>
      <c r="P186" s="4">
        <f>IF(WEEKDAY($K186-90)=1,$K186-92,IF(WEEKDAY($K186-90)=7,$K186-91,$K186-90))</f>
        <v>41935</v>
      </c>
      <c r="Q186" s="4">
        <f>IF(WEEKDAY($K186-60)=1,$K186-62,IF(WEEKDAY($K186-60)=7,$K186-61,$K186-60))</f>
        <v>41964</v>
      </c>
      <c r="R186" s="4">
        <f>IF(WEEKDAY($K186-30)=1,$K186-32,IF(WEEKDAY($K186-30)=7,$K186-31,$K186-30))</f>
        <v>41995</v>
      </c>
    </row>
    <row r="187" spans="1:18" ht="16.5" thickBot="1" x14ac:dyDescent="0.3">
      <c r="A187" s="58" t="s">
        <v>27</v>
      </c>
      <c r="B187" s="65" t="s">
        <v>785</v>
      </c>
      <c r="C187" s="65" t="s">
        <v>781</v>
      </c>
      <c r="D187" s="65" t="s">
        <v>39</v>
      </c>
      <c r="E187" s="65" t="s">
        <v>36</v>
      </c>
      <c r="F187" s="65" t="s">
        <v>786</v>
      </c>
      <c r="G187" s="65" t="s">
        <v>787</v>
      </c>
      <c r="H187" s="66" t="s">
        <v>784</v>
      </c>
      <c r="I187" s="67" t="s">
        <v>25</v>
      </c>
      <c r="J187" s="68" t="s">
        <v>26</v>
      </c>
      <c r="K187" s="69">
        <v>42025</v>
      </c>
      <c r="L187" s="70">
        <v>24</v>
      </c>
      <c r="M187" s="4">
        <f t="shared" si="60"/>
        <v>41845</v>
      </c>
      <c r="N187" s="5">
        <f t="shared" si="61"/>
        <v>41863</v>
      </c>
      <c r="O187" s="4">
        <f t="shared" si="62"/>
        <v>41905</v>
      </c>
      <c r="P187" s="4">
        <f t="shared" si="63"/>
        <v>41935</v>
      </c>
      <c r="Q187" s="4">
        <f t="shared" si="64"/>
        <v>41964</v>
      </c>
      <c r="R187" s="4">
        <f t="shared" si="65"/>
        <v>41995</v>
      </c>
    </row>
    <row r="188" spans="1:18" s="142" customFormat="1" ht="15.75" x14ac:dyDescent="0.25">
      <c r="A188" s="44" t="s">
        <v>27</v>
      </c>
      <c r="B188" s="45" t="s">
        <v>788</v>
      </c>
      <c r="C188" s="45" t="s">
        <v>789</v>
      </c>
      <c r="D188" s="45" t="s">
        <v>30</v>
      </c>
      <c r="E188" s="45" t="s">
        <v>31</v>
      </c>
      <c r="F188" s="45" t="s">
        <v>790</v>
      </c>
      <c r="G188" s="45" t="s">
        <v>791</v>
      </c>
      <c r="H188" s="46" t="s">
        <v>792</v>
      </c>
      <c r="I188" s="47" t="s">
        <v>58</v>
      </c>
      <c r="J188" s="72" t="s">
        <v>35</v>
      </c>
      <c r="K188" s="42">
        <v>42053</v>
      </c>
      <c r="L188" s="43">
        <v>25</v>
      </c>
      <c r="M188" s="140">
        <f t="shared" si="60"/>
        <v>41873</v>
      </c>
      <c r="N188" s="141">
        <f t="shared" si="61"/>
        <v>41891</v>
      </c>
      <c r="O188" s="140">
        <f t="shared" si="62"/>
        <v>41933</v>
      </c>
      <c r="P188" s="140">
        <f t="shared" si="63"/>
        <v>41963</v>
      </c>
      <c r="Q188" s="140">
        <f t="shared" si="64"/>
        <v>41992</v>
      </c>
      <c r="R188" s="140">
        <f t="shared" si="65"/>
        <v>42023</v>
      </c>
    </row>
    <row r="189" spans="1:18" s="142" customFormat="1" ht="16.5" thickBot="1" x14ac:dyDescent="0.3">
      <c r="A189" s="50" t="s">
        <v>89</v>
      </c>
      <c r="B189" s="51" t="s">
        <v>793</v>
      </c>
      <c r="C189" s="51" t="s">
        <v>794</v>
      </c>
      <c r="D189" s="51" t="s">
        <v>30</v>
      </c>
      <c r="E189" s="51" t="s">
        <v>31</v>
      </c>
      <c r="F189" s="51" t="s">
        <v>795</v>
      </c>
      <c r="G189" s="51" t="s">
        <v>796</v>
      </c>
      <c r="H189" s="52" t="s">
        <v>792</v>
      </c>
      <c r="I189" s="53" t="s">
        <v>25</v>
      </c>
      <c r="J189" s="73" t="s">
        <v>26</v>
      </c>
      <c r="K189" s="54">
        <v>42053</v>
      </c>
      <c r="L189" s="55">
        <v>25</v>
      </c>
      <c r="M189" s="140">
        <f t="shared" si="60"/>
        <v>41873</v>
      </c>
      <c r="N189" s="141">
        <f t="shared" si="61"/>
        <v>41891</v>
      </c>
      <c r="O189" s="140">
        <f t="shared" si="62"/>
        <v>41933</v>
      </c>
      <c r="P189" s="140">
        <f t="shared" si="63"/>
        <v>41963</v>
      </c>
      <c r="Q189" s="140">
        <f t="shared" si="64"/>
        <v>41992</v>
      </c>
      <c r="R189" s="140">
        <f t="shared" si="65"/>
        <v>42023</v>
      </c>
    </row>
    <row r="190" spans="1:18" s="143" customFormat="1" ht="15.75" x14ac:dyDescent="0.25">
      <c r="A190" s="7" t="s">
        <v>27</v>
      </c>
      <c r="B190" s="8" t="s">
        <v>797</v>
      </c>
      <c r="C190" s="8" t="s">
        <v>798</v>
      </c>
      <c r="D190" s="8" t="s">
        <v>30</v>
      </c>
      <c r="E190" s="8" t="s">
        <v>31</v>
      </c>
      <c r="F190" s="8" t="s">
        <v>799</v>
      </c>
      <c r="G190" s="8" t="s">
        <v>800</v>
      </c>
      <c r="H190" s="9" t="s">
        <v>801</v>
      </c>
      <c r="I190" s="10" t="s">
        <v>58</v>
      </c>
      <c r="J190" s="11" t="s">
        <v>35</v>
      </c>
      <c r="K190" s="56">
        <v>42081</v>
      </c>
      <c r="L190" s="57">
        <v>26</v>
      </c>
      <c r="M190" s="4">
        <f t="shared" si="60"/>
        <v>41901</v>
      </c>
      <c r="N190" s="5">
        <f t="shared" si="61"/>
        <v>41919</v>
      </c>
      <c r="O190" s="4">
        <f t="shared" si="62"/>
        <v>41961</v>
      </c>
      <c r="P190" s="4">
        <f t="shared" si="63"/>
        <v>41991</v>
      </c>
      <c r="Q190" s="4">
        <f t="shared" si="64"/>
        <v>42020</v>
      </c>
      <c r="R190" s="4">
        <f t="shared" si="65"/>
        <v>42051</v>
      </c>
    </row>
    <row r="191" spans="1:18" s="143" customFormat="1" ht="15.75" x14ac:dyDescent="0.25">
      <c r="A191" s="58" t="s">
        <v>89</v>
      </c>
      <c r="B191" s="59" t="s">
        <v>802</v>
      </c>
      <c r="C191" s="59" t="s">
        <v>803</v>
      </c>
      <c r="D191" s="59" t="s">
        <v>30</v>
      </c>
      <c r="E191" s="59" t="s">
        <v>31</v>
      </c>
      <c r="F191" s="59" t="s">
        <v>804</v>
      </c>
      <c r="G191" s="59" t="s">
        <v>805</v>
      </c>
      <c r="H191" s="60" t="s">
        <v>801</v>
      </c>
      <c r="I191" s="61" t="s">
        <v>25</v>
      </c>
      <c r="J191" s="62" t="s">
        <v>26</v>
      </c>
      <c r="K191" s="56">
        <v>42081</v>
      </c>
      <c r="L191" s="57">
        <v>26</v>
      </c>
      <c r="M191" s="4">
        <f t="shared" si="60"/>
        <v>41901</v>
      </c>
      <c r="N191" s="5">
        <f t="shared" si="61"/>
        <v>41919</v>
      </c>
      <c r="O191" s="4">
        <f t="shared" si="62"/>
        <v>41961</v>
      </c>
      <c r="P191" s="4">
        <f t="shared" si="63"/>
        <v>41991</v>
      </c>
      <c r="Q191" s="4">
        <f t="shared" si="64"/>
        <v>42020</v>
      </c>
      <c r="R191" s="4">
        <f t="shared" si="65"/>
        <v>42051</v>
      </c>
    </row>
    <row r="192" spans="1:18" s="143" customFormat="1" ht="15.75" x14ac:dyDescent="0.25">
      <c r="A192" s="58" t="s">
        <v>89</v>
      </c>
      <c r="B192" s="59" t="s">
        <v>806</v>
      </c>
      <c r="C192" s="59" t="s">
        <v>807</v>
      </c>
      <c r="D192" s="59" t="s">
        <v>30</v>
      </c>
      <c r="E192" s="59" t="s">
        <v>31</v>
      </c>
      <c r="F192" s="59" t="s">
        <v>808</v>
      </c>
      <c r="G192" s="59" t="s">
        <v>809</v>
      </c>
      <c r="H192" s="60" t="s">
        <v>801</v>
      </c>
      <c r="I192" s="61" t="s">
        <v>25</v>
      </c>
      <c r="J192" s="62" t="s">
        <v>26</v>
      </c>
      <c r="K192" s="56">
        <v>42081</v>
      </c>
      <c r="L192" s="57">
        <v>26</v>
      </c>
      <c r="M192" s="4">
        <f t="shared" si="60"/>
        <v>41901</v>
      </c>
      <c r="N192" s="5">
        <f t="shared" si="61"/>
        <v>41919</v>
      </c>
      <c r="O192" s="4">
        <f t="shared" si="62"/>
        <v>41961</v>
      </c>
      <c r="P192" s="4">
        <f t="shared" si="63"/>
        <v>41991</v>
      </c>
      <c r="Q192" s="4">
        <f t="shared" si="64"/>
        <v>42020</v>
      </c>
      <c r="R192" s="4">
        <f t="shared" si="65"/>
        <v>42051</v>
      </c>
    </row>
    <row r="193" spans="1:18" s="143" customFormat="1" ht="15.75" x14ac:dyDescent="0.25">
      <c r="A193" s="7" t="s">
        <v>89</v>
      </c>
      <c r="B193" s="8" t="s">
        <v>810</v>
      </c>
      <c r="C193" s="8" t="s">
        <v>811</v>
      </c>
      <c r="D193" s="8" t="s">
        <v>30</v>
      </c>
      <c r="E193" s="8" t="s">
        <v>31</v>
      </c>
      <c r="F193" s="8" t="s">
        <v>812</v>
      </c>
      <c r="G193" s="8" t="s">
        <v>813</v>
      </c>
      <c r="H193" s="9" t="s">
        <v>88</v>
      </c>
      <c r="I193" s="10" t="s">
        <v>25</v>
      </c>
      <c r="J193" s="11" t="s">
        <v>26</v>
      </c>
      <c r="K193" s="56">
        <v>42081</v>
      </c>
      <c r="L193" s="57">
        <v>26</v>
      </c>
      <c r="M193" s="4">
        <f t="shared" si="60"/>
        <v>41901</v>
      </c>
      <c r="N193" s="5">
        <f t="shared" si="61"/>
        <v>41919</v>
      </c>
      <c r="O193" s="4">
        <f t="shared" si="62"/>
        <v>41961</v>
      </c>
      <c r="P193" s="4">
        <f t="shared" si="63"/>
        <v>41991</v>
      </c>
      <c r="Q193" s="4">
        <f t="shared" si="64"/>
        <v>42020</v>
      </c>
      <c r="R193" s="4">
        <f t="shared" si="65"/>
        <v>42051</v>
      </c>
    </row>
    <row r="194" spans="1:18" s="143" customFormat="1" ht="15.75" x14ac:dyDescent="0.25">
      <c r="A194" s="7" t="s">
        <v>89</v>
      </c>
      <c r="B194" s="8" t="s">
        <v>814</v>
      </c>
      <c r="C194" s="8" t="s">
        <v>815</v>
      </c>
      <c r="D194" s="8" t="s">
        <v>30</v>
      </c>
      <c r="E194" s="8" t="s">
        <v>31</v>
      </c>
      <c r="F194" s="8" t="s">
        <v>816</v>
      </c>
      <c r="G194" s="8" t="s">
        <v>817</v>
      </c>
      <c r="H194" s="9" t="s">
        <v>88</v>
      </c>
      <c r="I194" s="10" t="s">
        <v>25</v>
      </c>
      <c r="J194" s="11" t="s">
        <v>26</v>
      </c>
      <c r="K194" s="56">
        <v>42081</v>
      </c>
      <c r="L194" s="57">
        <v>26</v>
      </c>
      <c r="M194" s="4">
        <f t="shared" si="60"/>
        <v>41901</v>
      </c>
      <c r="N194" s="5">
        <f t="shared" si="61"/>
        <v>41919</v>
      </c>
      <c r="O194" s="4">
        <f t="shared" si="62"/>
        <v>41961</v>
      </c>
      <c r="P194" s="4">
        <f t="shared" si="63"/>
        <v>41991</v>
      </c>
      <c r="Q194" s="4">
        <f t="shared" si="64"/>
        <v>42020</v>
      </c>
      <c r="R194" s="4">
        <f t="shared" si="65"/>
        <v>42051</v>
      </c>
    </row>
    <row r="195" spans="1:18" s="143" customFormat="1" ht="16.5" thickBot="1" x14ac:dyDescent="0.3">
      <c r="A195" s="64" t="s">
        <v>89</v>
      </c>
      <c r="B195" s="65" t="s">
        <v>818</v>
      </c>
      <c r="C195" s="65" t="s">
        <v>819</v>
      </c>
      <c r="D195" s="65" t="s">
        <v>30</v>
      </c>
      <c r="E195" s="65" t="s">
        <v>31</v>
      </c>
      <c r="F195" s="65" t="s">
        <v>820</v>
      </c>
      <c r="G195" s="65" t="s">
        <v>821</v>
      </c>
      <c r="H195" s="66" t="s">
        <v>88</v>
      </c>
      <c r="I195" s="67" t="s">
        <v>25</v>
      </c>
      <c r="J195" s="68" t="s">
        <v>26</v>
      </c>
      <c r="K195" s="69">
        <v>42081</v>
      </c>
      <c r="L195" s="70">
        <v>26</v>
      </c>
      <c r="M195" s="4">
        <f t="shared" si="60"/>
        <v>41901</v>
      </c>
      <c r="N195" s="5">
        <f t="shared" si="61"/>
        <v>41919</v>
      </c>
      <c r="O195" s="4">
        <f t="shared" si="62"/>
        <v>41961</v>
      </c>
      <c r="P195" s="4">
        <f t="shared" si="63"/>
        <v>41991</v>
      </c>
      <c r="Q195" s="4">
        <f t="shared" si="64"/>
        <v>42020</v>
      </c>
      <c r="R195" s="4">
        <f t="shared" si="65"/>
        <v>42051</v>
      </c>
    </row>
    <row r="196" spans="1:18" s="142" customFormat="1" ht="15.75" x14ac:dyDescent="0.25">
      <c r="A196" s="44" t="s">
        <v>27</v>
      </c>
      <c r="B196" s="45" t="s">
        <v>822</v>
      </c>
      <c r="C196" s="45" t="s">
        <v>798</v>
      </c>
      <c r="D196" s="45" t="s">
        <v>30</v>
      </c>
      <c r="E196" s="45" t="s">
        <v>136</v>
      </c>
      <c r="F196" s="45" t="s">
        <v>823</v>
      </c>
      <c r="G196" s="45" t="s">
        <v>824</v>
      </c>
      <c r="H196" s="46" t="s">
        <v>825</v>
      </c>
      <c r="I196" s="47" t="s">
        <v>58</v>
      </c>
      <c r="J196" s="72" t="s">
        <v>35</v>
      </c>
      <c r="K196" s="42">
        <v>42109</v>
      </c>
      <c r="L196" s="43">
        <v>27</v>
      </c>
      <c r="M196" s="140">
        <f t="shared" si="60"/>
        <v>41929</v>
      </c>
      <c r="N196" s="141">
        <f t="shared" si="61"/>
        <v>41947</v>
      </c>
      <c r="O196" s="140">
        <f t="shared" si="62"/>
        <v>41989</v>
      </c>
      <c r="P196" s="140">
        <f t="shared" si="63"/>
        <v>42019</v>
      </c>
      <c r="Q196" s="140">
        <f t="shared" si="64"/>
        <v>42048</v>
      </c>
      <c r="R196" s="140">
        <f t="shared" si="65"/>
        <v>42079</v>
      </c>
    </row>
    <row r="197" spans="1:18" s="142" customFormat="1" ht="15.75" x14ac:dyDescent="0.25">
      <c r="A197" s="44" t="s">
        <v>89</v>
      </c>
      <c r="B197" s="45" t="s">
        <v>826</v>
      </c>
      <c r="C197" s="45" t="s">
        <v>827</v>
      </c>
      <c r="D197" s="45" t="s">
        <v>30</v>
      </c>
      <c r="E197" s="45" t="s">
        <v>136</v>
      </c>
      <c r="F197" s="45" t="s">
        <v>828</v>
      </c>
      <c r="G197" s="45" t="s">
        <v>829</v>
      </c>
      <c r="H197" s="46" t="s">
        <v>825</v>
      </c>
      <c r="I197" s="47" t="s">
        <v>25</v>
      </c>
      <c r="J197" s="72" t="s">
        <v>26</v>
      </c>
      <c r="K197" s="48">
        <v>42109</v>
      </c>
      <c r="L197" s="43">
        <v>27</v>
      </c>
      <c r="M197" s="140">
        <f t="shared" si="60"/>
        <v>41929</v>
      </c>
      <c r="N197" s="141">
        <f t="shared" si="61"/>
        <v>41947</v>
      </c>
      <c r="O197" s="140">
        <f t="shared" si="62"/>
        <v>41989</v>
      </c>
      <c r="P197" s="140">
        <f t="shared" si="63"/>
        <v>42019</v>
      </c>
      <c r="Q197" s="140">
        <f t="shared" si="64"/>
        <v>42048</v>
      </c>
      <c r="R197" s="140">
        <f t="shared" si="65"/>
        <v>42079</v>
      </c>
    </row>
    <row r="198" spans="1:18" s="142" customFormat="1" ht="15.75" x14ac:dyDescent="0.25">
      <c r="A198" s="44" t="s">
        <v>89</v>
      </c>
      <c r="B198" s="45" t="s">
        <v>830</v>
      </c>
      <c r="C198" s="45" t="s">
        <v>831</v>
      </c>
      <c r="D198" s="45" t="s">
        <v>30</v>
      </c>
      <c r="E198" s="45" t="s">
        <v>136</v>
      </c>
      <c r="F198" s="45" t="s">
        <v>228</v>
      </c>
      <c r="G198" s="45" t="s">
        <v>832</v>
      </c>
      <c r="H198" s="46" t="s">
        <v>825</v>
      </c>
      <c r="I198" s="47" t="s">
        <v>25</v>
      </c>
      <c r="J198" s="72" t="s">
        <v>26</v>
      </c>
      <c r="K198" s="48">
        <v>42109</v>
      </c>
      <c r="L198" s="43">
        <v>27</v>
      </c>
      <c r="M198" s="140">
        <f t="shared" si="60"/>
        <v>41929</v>
      </c>
      <c r="N198" s="141">
        <f t="shared" si="61"/>
        <v>41947</v>
      </c>
      <c r="O198" s="140">
        <f t="shared" si="62"/>
        <v>41989</v>
      </c>
      <c r="P198" s="140">
        <f t="shared" si="63"/>
        <v>42019</v>
      </c>
      <c r="Q198" s="140">
        <f t="shared" si="64"/>
        <v>42048</v>
      </c>
      <c r="R198" s="140">
        <f t="shared" si="65"/>
        <v>42079</v>
      </c>
    </row>
    <row r="199" spans="1:18" s="142" customFormat="1" ht="16.5" thickBot="1" x14ac:dyDescent="0.3">
      <c r="A199" s="44" t="s">
        <v>89</v>
      </c>
      <c r="B199" s="45" t="s">
        <v>833</v>
      </c>
      <c r="C199" s="45" t="s">
        <v>834</v>
      </c>
      <c r="D199" s="45" t="s">
        <v>30</v>
      </c>
      <c r="E199" s="45" t="s">
        <v>136</v>
      </c>
      <c r="F199" s="45" t="s">
        <v>835</v>
      </c>
      <c r="G199" s="45" t="s">
        <v>836</v>
      </c>
      <c r="H199" s="46" t="s">
        <v>825</v>
      </c>
      <c r="I199" s="47" t="s">
        <v>25</v>
      </c>
      <c r="J199" s="73" t="s">
        <v>26</v>
      </c>
      <c r="K199" s="48">
        <v>42109</v>
      </c>
      <c r="L199" s="43">
        <v>27</v>
      </c>
      <c r="M199" s="140">
        <f t="shared" ref="M199:M262" si="72">IF(WEEKDAY($K199-180)=1,$K199-182,IF(WEEKDAY($K199-180)=7,$K199-181,$K199-180))</f>
        <v>41929</v>
      </c>
      <c r="N199" s="141">
        <f t="shared" ref="N199:N262" si="73">IF(WEEKDAY($K199-160)=1,$K199-165,IF(WEEKDAY($K199-160)=2,$K199-166,IF(WEEKDAY($K199-160)=4,$K199-161,IF(WEEKDAY($K199-160)=5,$K199-162,IF(WEEKDAY($K199-160)=6,$K199-163,IF(WEEKDAY($K199-160)=7,$K199-164,
$K199-160))))))</f>
        <v>41947</v>
      </c>
      <c r="O199" s="140">
        <f t="shared" ref="O199:O262" si="74">IF(WEEKDAY($K199-120)=1,$K199-122,IF(WEEKDAY($K199-120)=7,$K199-121,$K199-120))</f>
        <v>41989</v>
      </c>
      <c r="P199" s="140">
        <f t="shared" ref="P199:P262" si="75">IF(WEEKDAY($K199-90)=1,$K199-92,IF(WEEKDAY($K199-90)=7,$K199-91,$K199-90))</f>
        <v>42019</v>
      </c>
      <c r="Q199" s="140">
        <f t="shared" ref="Q199:Q262" si="76">IF(WEEKDAY($K199-60)=1,$K199-62,IF(WEEKDAY($K199-60)=7,$K199-61,$K199-60))</f>
        <v>42048</v>
      </c>
      <c r="R199" s="140">
        <f t="shared" ref="R199:R262" si="77">IF(WEEKDAY($K199-30)=1,$K199-32,IF(WEEKDAY($K199-30)=7,$K199-31,$K199-30))</f>
        <v>42079</v>
      </c>
    </row>
    <row r="200" spans="1:18" s="142" customFormat="1" ht="15.75" x14ac:dyDescent="0.25">
      <c r="A200" s="44" t="s">
        <v>89</v>
      </c>
      <c r="B200" s="45" t="s">
        <v>837</v>
      </c>
      <c r="C200" s="45" t="s">
        <v>838</v>
      </c>
      <c r="D200" s="45" t="s">
        <v>30</v>
      </c>
      <c r="E200" s="45" t="s">
        <v>136</v>
      </c>
      <c r="F200" s="45" t="s">
        <v>839</v>
      </c>
      <c r="G200" s="45" t="s">
        <v>840</v>
      </c>
      <c r="H200" s="46" t="s">
        <v>825</v>
      </c>
      <c r="I200" s="47" t="s">
        <v>25</v>
      </c>
      <c r="J200" s="72" t="s">
        <v>26</v>
      </c>
      <c r="K200" s="48">
        <v>42109</v>
      </c>
      <c r="L200" s="43">
        <v>27</v>
      </c>
      <c r="M200" s="140">
        <f t="shared" si="72"/>
        <v>41929</v>
      </c>
      <c r="N200" s="141">
        <f t="shared" si="73"/>
        <v>41947</v>
      </c>
      <c r="O200" s="140">
        <f t="shared" si="74"/>
        <v>41989</v>
      </c>
      <c r="P200" s="140">
        <f t="shared" si="75"/>
        <v>42019</v>
      </c>
      <c r="Q200" s="140">
        <f t="shared" si="76"/>
        <v>42048</v>
      </c>
      <c r="R200" s="140">
        <f t="shared" si="77"/>
        <v>42079</v>
      </c>
    </row>
    <row r="201" spans="1:18" s="142" customFormat="1" ht="16.5" thickBot="1" x14ac:dyDescent="0.3">
      <c r="A201" s="76" t="s">
        <v>18</v>
      </c>
      <c r="B201" s="77" t="s">
        <v>841</v>
      </c>
      <c r="C201" s="77" t="s">
        <v>842</v>
      </c>
      <c r="D201" s="77" t="s">
        <v>21</v>
      </c>
      <c r="E201" s="77" t="s">
        <v>18</v>
      </c>
      <c r="F201" s="77" t="s">
        <v>843</v>
      </c>
      <c r="G201" s="77" t="s">
        <v>844</v>
      </c>
      <c r="H201" s="78" t="s">
        <v>845</v>
      </c>
      <c r="I201" s="79" t="s">
        <v>25</v>
      </c>
      <c r="J201" s="80" t="s">
        <v>26</v>
      </c>
      <c r="K201" s="54">
        <v>42109</v>
      </c>
      <c r="L201" s="55">
        <v>27</v>
      </c>
      <c r="M201" s="140">
        <f t="shared" si="72"/>
        <v>41929</v>
      </c>
      <c r="N201" s="141">
        <f t="shared" si="73"/>
        <v>41947</v>
      </c>
      <c r="O201" s="140">
        <f t="shared" si="74"/>
        <v>41989</v>
      </c>
      <c r="P201" s="140">
        <f t="shared" si="75"/>
        <v>42019</v>
      </c>
      <c r="Q201" s="140">
        <f t="shared" si="76"/>
        <v>42048</v>
      </c>
      <c r="R201" s="140">
        <f t="shared" si="77"/>
        <v>42079</v>
      </c>
    </row>
    <row r="202" spans="1:18" s="143" customFormat="1" ht="15.75" x14ac:dyDescent="0.25">
      <c r="A202" s="7" t="s">
        <v>36</v>
      </c>
      <c r="B202" s="8" t="s">
        <v>846</v>
      </c>
      <c r="C202" s="8" t="s">
        <v>847</v>
      </c>
      <c r="D202" s="8" t="s">
        <v>39</v>
      </c>
      <c r="E202" s="8" t="s">
        <v>36</v>
      </c>
      <c r="F202" s="8" t="s">
        <v>848</v>
      </c>
      <c r="G202" s="8" t="s">
        <v>849</v>
      </c>
      <c r="H202" s="9" t="s">
        <v>88</v>
      </c>
      <c r="I202" s="10" t="s">
        <v>25</v>
      </c>
      <c r="J202" s="11" t="s">
        <v>26</v>
      </c>
      <c r="K202" s="56">
        <v>42137</v>
      </c>
      <c r="L202" s="57">
        <v>28</v>
      </c>
      <c r="M202" s="4">
        <f t="shared" si="72"/>
        <v>41957</v>
      </c>
      <c r="N202" s="5">
        <f t="shared" si="73"/>
        <v>41975</v>
      </c>
      <c r="O202" s="4">
        <f t="shared" si="74"/>
        <v>42017</v>
      </c>
      <c r="P202" s="4">
        <f t="shared" si="75"/>
        <v>42047</v>
      </c>
      <c r="Q202" s="4">
        <f t="shared" si="76"/>
        <v>42076</v>
      </c>
      <c r="R202" s="4">
        <f t="shared" si="77"/>
        <v>42107</v>
      </c>
    </row>
    <row r="203" spans="1:18" s="143" customFormat="1" ht="15.75" x14ac:dyDescent="0.25">
      <c r="A203" s="58" t="s">
        <v>36</v>
      </c>
      <c r="B203" s="59" t="s">
        <v>846</v>
      </c>
      <c r="C203" s="110" t="s">
        <v>850</v>
      </c>
      <c r="D203" s="59" t="s">
        <v>39</v>
      </c>
      <c r="E203" s="59" t="s">
        <v>36</v>
      </c>
      <c r="F203" s="59" t="s">
        <v>848</v>
      </c>
      <c r="G203" s="59" t="s">
        <v>849</v>
      </c>
      <c r="H203" s="60" t="s">
        <v>88</v>
      </c>
      <c r="I203" s="61" t="s">
        <v>25</v>
      </c>
      <c r="J203" s="62" t="s">
        <v>26</v>
      </c>
      <c r="K203" s="56">
        <v>42137</v>
      </c>
      <c r="L203" s="57">
        <v>28</v>
      </c>
      <c r="M203" s="4">
        <f t="shared" si="72"/>
        <v>41957</v>
      </c>
      <c r="N203" s="5">
        <f t="shared" si="73"/>
        <v>41975</v>
      </c>
      <c r="O203" s="4">
        <f t="shared" si="74"/>
        <v>42017</v>
      </c>
      <c r="P203" s="4">
        <f t="shared" si="75"/>
        <v>42047</v>
      </c>
      <c r="Q203" s="4">
        <f t="shared" si="76"/>
        <v>42076</v>
      </c>
      <c r="R203" s="4">
        <f t="shared" si="77"/>
        <v>42107</v>
      </c>
    </row>
    <row r="204" spans="1:18" s="143" customFormat="1" ht="15.75" x14ac:dyDescent="0.25">
      <c r="A204" s="58" t="s">
        <v>36</v>
      </c>
      <c r="B204" s="59" t="s">
        <v>846</v>
      </c>
      <c r="C204" s="110" t="s">
        <v>851</v>
      </c>
      <c r="D204" s="59" t="s">
        <v>39</v>
      </c>
      <c r="E204" s="59" t="s">
        <v>36</v>
      </c>
      <c r="F204" s="59" t="s">
        <v>848</v>
      </c>
      <c r="G204" s="59" t="s">
        <v>849</v>
      </c>
      <c r="H204" s="60" t="s">
        <v>88</v>
      </c>
      <c r="I204" s="61" t="s">
        <v>25</v>
      </c>
      <c r="J204" s="62" t="s">
        <v>26</v>
      </c>
      <c r="K204" s="56">
        <v>42137</v>
      </c>
      <c r="L204" s="57">
        <v>28</v>
      </c>
      <c r="M204" s="4">
        <f t="shared" si="72"/>
        <v>41957</v>
      </c>
      <c r="N204" s="5">
        <f t="shared" si="73"/>
        <v>41975</v>
      </c>
      <c r="O204" s="4">
        <f t="shared" si="74"/>
        <v>42017</v>
      </c>
      <c r="P204" s="4">
        <f t="shared" si="75"/>
        <v>42047</v>
      </c>
      <c r="Q204" s="4">
        <f t="shared" si="76"/>
        <v>42076</v>
      </c>
      <c r="R204" s="4">
        <f t="shared" si="77"/>
        <v>42107</v>
      </c>
    </row>
    <row r="205" spans="1:18" s="143" customFormat="1" ht="15.75" x14ac:dyDescent="0.25">
      <c r="A205" s="58" t="s">
        <v>36</v>
      </c>
      <c r="B205" s="59" t="s">
        <v>846</v>
      </c>
      <c r="C205" s="110" t="s">
        <v>852</v>
      </c>
      <c r="D205" s="59" t="s">
        <v>39</v>
      </c>
      <c r="E205" s="59" t="s">
        <v>36</v>
      </c>
      <c r="F205" s="59" t="s">
        <v>848</v>
      </c>
      <c r="G205" s="59" t="s">
        <v>849</v>
      </c>
      <c r="H205" s="60" t="s">
        <v>88</v>
      </c>
      <c r="I205" s="61" t="s">
        <v>25</v>
      </c>
      <c r="J205" s="62" t="s">
        <v>26</v>
      </c>
      <c r="K205" s="56">
        <v>42137</v>
      </c>
      <c r="L205" s="57">
        <v>28</v>
      </c>
      <c r="M205" s="4">
        <f t="shared" si="72"/>
        <v>41957</v>
      </c>
      <c r="N205" s="5">
        <f t="shared" si="73"/>
        <v>41975</v>
      </c>
      <c r="O205" s="4">
        <f t="shared" si="74"/>
        <v>42017</v>
      </c>
      <c r="P205" s="4">
        <f t="shared" si="75"/>
        <v>42047</v>
      </c>
      <c r="Q205" s="4">
        <f t="shared" si="76"/>
        <v>42076</v>
      </c>
      <c r="R205" s="4">
        <f t="shared" si="77"/>
        <v>42107</v>
      </c>
    </row>
    <row r="206" spans="1:18" s="143" customFormat="1" ht="15.75" x14ac:dyDescent="0.25">
      <c r="A206" s="7" t="s">
        <v>89</v>
      </c>
      <c r="B206" s="8" t="s">
        <v>853</v>
      </c>
      <c r="C206" s="8" t="s">
        <v>854</v>
      </c>
      <c r="D206" s="8" t="s">
        <v>30</v>
      </c>
      <c r="E206" s="8" t="s">
        <v>136</v>
      </c>
      <c r="F206" s="8" t="s">
        <v>855</v>
      </c>
      <c r="G206" s="8" t="s">
        <v>856</v>
      </c>
      <c r="H206" s="9" t="s">
        <v>139</v>
      </c>
      <c r="I206" s="10" t="s">
        <v>25</v>
      </c>
      <c r="J206" s="11" t="s">
        <v>26</v>
      </c>
      <c r="K206" s="56">
        <v>42137</v>
      </c>
      <c r="L206" s="57">
        <v>28</v>
      </c>
      <c r="M206" s="4">
        <f t="shared" si="72"/>
        <v>41957</v>
      </c>
      <c r="N206" s="5">
        <f t="shared" si="73"/>
        <v>41975</v>
      </c>
      <c r="O206" s="4">
        <f t="shared" si="74"/>
        <v>42017</v>
      </c>
      <c r="P206" s="4">
        <f t="shared" si="75"/>
        <v>42047</v>
      </c>
      <c r="Q206" s="4">
        <f t="shared" si="76"/>
        <v>42076</v>
      </c>
      <c r="R206" s="4">
        <f t="shared" si="77"/>
        <v>42107</v>
      </c>
    </row>
    <row r="207" spans="1:18" s="143" customFormat="1" ht="15.75" x14ac:dyDescent="0.25">
      <c r="A207" s="58" t="s">
        <v>89</v>
      </c>
      <c r="B207" s="59" t="s">
        <v>857</v>
      </c>
      <c r="C207" s="59" t="s">
        <v>858</v>
      </c>
      <c r="D207" s="59" t="s">
        <v>30</v>
      </c>
      <c r="E207" s="59" t="s">
        <v>136</v>
      </c>
      <c r="F207" s="59" t="s">
        <v>859</v>
      </c>
      <c r="G207" s="59" t="s">
        <v>860</v>
      </c>
      <c r="H207" s="60" t="s">
        <v>139</v>
      </c>
      <c r="I207" s="61" t="s">
        <v>25</v>
      </c>
      <c r="J207" s="62" t="s">
        <v>26</v>
      </c>
      <c r="K207" s="56">
        <v>42137</v>
      </c>
      <c r="L207" s="57">
        <v>28</v>
      </c>
      <c r="M207" s="4">
        <f t="shared" si="72"/>
        <v>41957</v>
      </c>
      <c r="N207" s="5">
        <f t="shared" si="73"/>
        <v>41975</v>
      </c>
      <c r="O207" s="4">
        <f t="shared" si="74"/>
        <v>42017</v>
      </c>
      <c r="P207" s="4">
        <f t="shared" si="75"/>
        <v>42047</v>
      </c>
      <c r="Q207" s="4">
        <f t="shared" si="76"/>
        <v>42076</v>
      </c>
      <c r="R207" s="4">
        <f t="shared" si="77"/>
        <v>42107</v>
      </c>
    </row>
    <row r="208" spans="1:18" s="143" customFormat="1" ht="16.5" thickBot="1" x14ac:dyDescent="0.3">
      <c r="A208" s="64" t="s">
        <v>18</v>
      </c>
      <c r="B208" s="65" t="s">
        <v>861</v>
      </c>
      <c r="C208" s="65" t="s">
        <v>862</v>
      </c>
      <c r="D208" s="65" t="s">
        <v>21</v>
      </c>
      <c r="E208" s="65" t="s">
        <v>18</v>
      </c>
      <c r="F208" s="65" t="s">
        <v>863</v>
      </c>
      <c r="G208" s="65" t="s">
        <v>864</v>
      </c>
      <c r="H208" s="66" t="s">
        <v>865</v>
      </c>
      <c r="I208" s="67" t="s">
        <v>25</v>
      </c>
      <c r="J208" s="68" t="s">
        <v>26</v>
      </c>
      <c r="K208" s="69">
        <v>42137</v>
      </c>
      <c r="L208" s="70">
        <v>28</v>
      </c>
      <c r="M208" s="4">
        <f t="shared" si="72"/>
        <v>41957</v>
      </c>
      <c r="N208" s="5">
        <f t="shared" si="73"/>
        <v>41975</v>
      </c>
      <c r="O208" s="4">
        <f t="shared" si="74"/>
        <v>42017</v>
      </c>
      <c r="P208" s="4">
        <f t="shared" si="75"/>
        <v>42047</v>
      </c>
      <c r="Q208" s="4">
        <f t="shared" si="76"/>
        <v>42076</v>
      </c>
      <c r="R208" s="4">
        <f t="shared" si="77"/>
        <v>42107</v>
      </c>
    </row>
    <row r="209" spans="1:18" s="142" customFormat="1" ht="15.75" x14ac:dyDescent="0.25">
      <c r="A209" s="44" t="s">
        <v>27</v>
      </c>
      <c r="B209" s="45" t="s">
        <v>866</v>
      </c>
      <c r="C209" s="45" t="s">
        <v>867</v>
      </c>
      <c r="D209" s="45" t="s">
        <v>30</v>
      </c>
      <c r="E209" s="45" t="s">
        <v>31</v>
      </c>
      <c r="F209" s="45" t="s">
        <v>868</v>
      </c>
      <c r="G209" s="45" t="s">
        <v>869</v>
      </c>
      <c r="H209" s="46" t="s">
        <v>870</v>
      </c>
      <c r="I209" s="47" t="s">
        <v>58</v>
      </c>
      <c r="J209" s="72" t="s">
        <v>35</v>
      </c>
      <c r="K209" s="42">
        <v>42165</v>
      </c>
      <c r="L209" s="43">
        <v>29</v>
      </c>
      <c r="M209" s="140">
        <f t="shared" si="72"/>
        <v>41985</v>
      </c>
      <c r="N209" s="141">
        <f t="shared" si="73"/>
        <v>42003</v>
      </c>
      <c r="O209" s="140">
        <f t="shared" si="74"/>
        <v>42045</v>
      </c>
      <c r="P209" s="140">
        <f t="shared" si="75"/>
        <v>42075</v>
      </c>
      <c r="Q209" s="140">
        <f t="shared" si="76"/>
        <v>42104</v>
      </c>
      <c r="R209" s="140">
        <f t="shared" si="77"/>
        <v>42135</v>
      </c>
    </row>
    <row r="210" spans="1:18" s="142" customFormat="1" ht="15.75" x14ac:dyDescent="0.25">
      <c r="A210" s="44" t="s">
        <v>89</v>
      </c>
      <c r="B210" s="45" t="s">
        <v>871</v>
      </c>
      <c r="C210" s="45" t="s">
        <v>872</v>
      </c>
      <c r="D210" s="45" t="s">
        <v>30</v>
      </c>
      <c r="E210" s="45" t="s">
        <v>31</v>
      </c>
      <c r="F210" s="45" t="s">
        <v>873</v>
      </c>
      <c r="G210" s="45" t="s">
        <v>874</v>
      </c>
      <c r="H210" s="46" t="s">
        <v>870</v>
      </c>
      <c r="I210" s="47" t="s">
        <v>25</v>
      </c>
      <c r="J210" s="72" t="s">
        <v>26</v>
      </c>
      <c r="K210" s="42">
        <v>42165</v>
      </c>
      <c r="L210" s="43">
        <v>29</v>
      </c>
      <c r="M210" s="140">
        <f t="shared" si="72"/>
        <v>41985</v>
      </c>
      <c r="N210" s="141">
        <f t="shared" si="73"/>
        <v>42003</v>
      </c>
      <c r="O210" s="140">
        <f t="shared" si="74"/>
        <v>42045</v>
      </c>
      <c r="P210" s="140">
        <f t="shared" si="75"/>
        <v>42075</v>
      </c>
      <c r="Q210" s="140">
        <f t="shared" si="76"/>
        <v>42104</v>
      </c>
      <c r="R210" s="140">
        <f t="shared" si="77"/>
        <v>42135</v>
      </c>
    </row>
    <row r="211" spans="1:18" s="142" customFormat="1" ht="15.75" x14ac:dyDescent="0.25">
      <c r="A211" s="44" t="s">
        <v>89</v>
      </c>
      <c r="B211" s="45" t="s">
        <v>875</v>
      </c>
      <c r="C211" s="45" t="s">
        <v>876</v>
      </c>
      <c r="D211" s="45" t="s">
        <v>30</v>
      </c>
      <c r="E211" s="45" t="s">
        <v>31</v>
      </c>
      <c r="F211" s="45" t="s">
        <v>877</v>
      </c>
      <c r="G211" s="45" t="s">
        <v>878</v>
      </c>
      <c r="H211" s="46" t="s">
        <v>870</v>
      </c>
      <c r="I211" s="47" t="s">
        <v>25</v>
      </c>
      <c r="J211" s="72" t="s">
        <v>26</v>
      </c>
      <c r="K211" s="42">
        <v>42165</v>
      </c>
      <c r="L211" s="43">
        <v>29</v>
      </c>
      <c r="M211" s="140">
        <f t="shared" si="72"/>
        <v>41985</v>
      </c>
      <c r="N211" s="141">
        <f t="shared" si="73"/>
        <v>42003</v>
      </c>
      <c r="O211" s="140">
        <f t="shared" si="74"/>
        <v>42045</v>
      </c>
      <c r="P211" s="140">
        <f t="shared" si="75"/>
        <v>42075</v>
      </c>
      <c r="Q211" s="140">
        <f t="shared" si="76"/>
        <v>42104</v>
      </c>
      <c r="R211" s="140">
        <f t="shared" si="77"/>
        <v>42135</v>
      </c>
    </row>
    <row r="212" spans="1:18" s="142" customFormat="1" ht="15.75" x14ac:dyDescent="0.25">
      <c r="A212" s="44" t="s">
        <v>89</v>
      </c>
      <c r="B212" s="45" t="s">
        <v>879</v>
      </c>
      <c r="C212" s="45" t="s">
        <v>880</v>
      </c>
      <c r="D212" s="45" t="s">
        <v>30</v>
      </c>
      <c r="E212" s="45" t="s">
        <v>31</v>
      </c>
      <c r="F212" s="45" t="s">
        <v>881</v>
      </c>
      <c r="G212" s="45" t="s">
        <v>882</v>
      </c>
      <c r="H212" s="46" t="s">
        <v>870</v>
      </c>
      <c r="I212" s="47" t="s">
        <v>25</v>
      </c>
      <c r="J212" s="72" t="s">
        <v>26</v>
      </c>
      <c r="K212" s="42">
        <v>42165</v>
      </c>
      <c r="L212" s="43">
        <v>29</v>
      </c>
      <c r="M212" s="140">
        <f t="shared" si="72"/>
        <v>41985</v>
      </c>
      <c r="N212" s="141">
        <f t="shared" si="73"/>
        <v>42003</v>
      </c>
      <c r="O212" s="140">
        <f t="shared" si="74"/>
        <v>42045</v>
      </c>
      <c r="P212" s="140">
        <f t="shared" si="75"/>
        <v>42075</v>
      </c>
      <c r="Q212" s="140">
        <f t="shared" si="76"/>
        <v>42104</v>
      </c>
      <c r="R212" s="140">
        <f t="shared" si="77"/>
        <v>42135</v>
      </c>
    </row>
    <row r="213" spans="1:18" s="142" customFormat="1" ht="15.75" x14ac:dyDescent="0.25">
      <c r="A213" s="44" t="s">
        <v>89</v>
      </c>
      <c r="B213" s="45" t="s">
        <v>883</v>
      </c>
      <c r="C213" s="45" t="s">
        <v>884</v>
      </c>
      <c r="D213" s="45" t="s">
        <v>30</v>
      </c>
      <c r="E213" s="45" t="s">
        <v>31</v>
      </c>
      <c r="F213" s="45" t="s">
        <v>885</v>
      </c>
      <c r="G213" s="45" t="s">
        <v>886</v>
      </c>
      <c r="H213" s="46" t="s">
        <v>870</v>
      </c>
      <c r="I213" s="47" t="s">
        <v>25</v>
      </c>
      <c r="J213" s="72" t="s">
        <v>26</v>
      </c>
      <c r="K213" s="42">
        <v>42165</v>
      </c>
      <c r="L213" s="43">
        <v>29</v>
      </c>
      <c r="M213" s="140">
        <f t="shared" si="72"/>
        <v>41985</v>
      </c>
      <c r="N213" s="141">
        <f t="shared" si="73"/>
        <v>42003</v>
      </c>
      <c r="O213" s="140">
        <f t="shared" si="74"/>
        <v>42045</v>
      </c>
      <c r="P213" s="140">
        <f t="shared" si="75"/>
        <v>42075</v>
      </c>
      <c r="Q213" s="140">
        <f t="shared" si="76"/>
        <v>42104</v>
      </c>
      <c r="R213" s="140">
        <f t="shared" si="77"/>
        <v>42135</v>
      </c>
    </row>
    <row r="214" spans="1:18" s="142" customFormat="1" ht="15.75" x14ac:dyDescent="0.25">
      <c r="A214" s="38" t="s">
        <v>89</v>
      </c>
      <c r="B214" s="39" t="s">
        <v>887</v>
      </c>
      <c r="C214" s="39" t="s">
        <v>888</v>
      </c>
      <c r="D214" s="39" t="s">
        <v>30</v>
      </c>
      <c r="E214" s="39" t="s">
        <v>31</v>
      </c>
      <c r="F214" s="39" t="s">
        <v>889</v>
      </c>
      <c r="G214" s="39" t="s">
        <v>890</v>
      </c>
      <c r="H214" s="40" t="s">
        <v>870</v>
      </c>
      <c r="I214" s="41" t="s">
        <v>25</v>
      </c>
      <c r="J214" s="85" t="s">
        <v>26</v>
      </c>
      <c r="K214" s="42">
        <v>42165</v>
      </c>
      <c r="L214" s="43">
        <v>29</v>
      </c>
      <c r="M214" s="140">
        <f t="shared" si="72"/>
        <v>41985</v>
      </c>
      <c r="N214" s="141">
        <f t="shared" si="73"/>
        <v>42003</v>
      </c>
      <c r="O214" s="140">
        <f t="shared" si="74"/>
        <v>42045</v>
      </c>
      <c r="P214" s="140">
        <f t="shared" si="75"/>
        <v>42075</v>
      </c>
      <c r="Q214" s="140">
        <f t="shared" si="76"/>
        <v>42104</v>
      </c>
      <c r="R214" s="140">
        <f t="shared" si="77"/>
        <v>42135</v>
      </c>
    </row>
    <row r="215" spans="1:18" s="142" customFormat="1" ht="15.75" x14ac:dyDescent="0.25">
      <c r="A215" s="44" t="s">
        <v>18</v>
      </c>
      <c r="B215" s="45" t="s">
        <v>891</v>
      </c>
      <c r="C215" s="45" t="s">
        <v>892</v>
      </c>
      <c r="D215" s="45" t="s">
        <v>21</v>
      </c>
      <c r="E215" s="45" t="s">
        <v>18</v>
      </c>
      <c r="F215" s="45" t="s">
        <v>893</v>
      </c>
      <c r="G215" s="45" t="s">
        <v>894</v>
      </c>
      <c r="H215" s="46" t="s">
        <v>895</v>
      </c>
      <c r="I215" s="47" t="s">
        <v>25</v>
      </c>
      <c r="J215" s="45" t="s">
        <v>26</v>
      </c>
      <c r="K215" s="42">
        <v>42165</v>
      </c>
      <c r="L215" s="43">
        <v>29</v>
      </c>
      <c r="M215" s="140">
        <f t="shared" si="72"/>
        <v>41985</v>
      </c>
      <c r="N215" s="141">
        <f t="shared" si="73"/>
        <v>42003</v>
      </c>
      <c r="O215" s="140">
        <f t="shared" si="74"/>
        <v>42045</v>
      </c>
      <c r="P215" s="140">
        <f t="shared" si="75"/>
        <v>42075</v>
      </c>
      <c r="Q215" s="140">
        <f t="shared" si="76"/>
        <v>42104</v>
      </c>
      <c r="R215" s="140">
        <f t="shared" si="77"/>
        <v>42135</v>
      </c>
    </row>
    <row r="216" spans="1:18" s="142" customFormat="1" ht="15.75" x14ac:dyDescent="0.25">
      <c r="A216" s="44" t="s">
        <v>18</v>
      </c>
      <c r="B216" s="45" t="s">
        <v>896</v>
      </c>
      <c r="C216" s="45" t="s">
        <v>897</v>
      </c>
      <c r="D216" s="45" t="s">
        <v>21</v>
      </c>
      <c r="E216" s="45" t="s">
        <v>18</v>
      </c>
      <c r="F216" s="45" t="s">
        <v>898</v>
      </c>
      <c r="G216" s="45" t="s">
        <v>899</v>
      </c>
      <c r="H216" s="46" t="s">
        <v>900</v>
      </c>
      <c r="I216" s="47" t="s">
        <v>25</v>
      </c>
      <c r="J216" s="72" t="s">
        <v>26</v>
      </c>
      <c r="K216" s="42">
        <v>42165</v>
      </c>
      <c r="L216" s="43">
        <v>29</v>
      </c>
      <c r="M216" s="140">
        <f t="shared" si="72"/>
        <v>41985</v>
      </c>
      <c r="N216" s="141">
        <f t="shared" si="73"/>
        <v>42003</v>
      </c>
      <c r="O216" s="140">
        <f t="shared" si="74"/>
        <v>42045</v>
      </c>
      <c r="P216" s="140">
        <f t="shared" si="75"/>
        <v>42075</v>
      </c>
      <c r="Q216" s="140">
        <f t="shared" si="76"/>
        <v>42104</v>
      </c>
      <c r="R216" s="140">
        <f t="shared" si="77"/>
        <v>42135</v>
      </c>
    </row>
    <row r="217" spans="1:18" s="142" customFormat="1" ht="15.75" x14ac:dyDescent="0.25">
      <c r="A217" s="44" t="s">
        <v>18</v>
      </c>
      <c r="B217" s="45" t="s">
        <v>901</v>
      </c>
      <c r="C217" s="45" t="s">
        <v>902</v>
      </c>
      <c r="D217" s="45" t="s">
        <v>21</v>
      </c>
      <c r="E217" s="45" t="s">
        <v>18</v>
      </c>
      <c r="F217" s="45" t="s">
        <v>898</v>
      </c>
      <c r="G217" s="45" t="s">
        <v>903</v>
      </c>
      <c r="H217" s="46" t="s">
        <v>900</v>
      </c>
      <c r="I217" s="47" t="s">
        <v>58</v>
      </c>
      <c r="J217" s="72" t="s">
        <v>35</v>
      </c>
      <c r="K217" s="42">
        <v>42165</v>
      </c>
      <c r="L217" s="43">
        <v>29</v>
      </c>
      <c r="M217" s="140">
        <f t="shared" si="72"/>
        <v>41985</v>
      </c>
      <c r="N217" s="141">
        <f t="shared" si="73"/>
        <v>42003</v>
      </c>
      <c r="O217" s="140">
        <f t="shared" si="74"/>
        <v>42045</v>
      </c>
      <c r="P217" s="140">
        <f t="shared" si="75"/>
        <v>42075</v>
      </c>
      <c r="Q217" s="140">
        <f t="shared" si="76"/>
        <v>42104</v>
      </c>
      <c r="R217" s="140">
        <f t="shared" si="77"/>
        <v>42135</v>
      </c>
    </row>
    <row r="218" spans="1:18" s="142" customFormat="1" ht="16.5" thickBot="1" x14ac:dyDescent="0.3">
      <c r="A218" s="50" t="s">
        <v>18</v>
      </c>
      <c r="B218" s="51" t="s">
        <v>904</v>
      </c>
      <c r="C218" s="51" t="s">
        <v>905</v>
      </c>
      <c r="D218" s="51" t="s">
        <v>21</v>
      </c>
      <c r="E218" s="51" t="s">
        <v>18</v>
      </c>
      <c r="F218" s="51" t="s">
        <v>898</v>
      </c>
      <c r="G218" s="51" t="s">
        <v>906</v>
      </c>
      <c r="H218" s="52" t="s">
        <v>900</v>
      </c>
      <c r="I218" s="53" t="s">
        <v>25</v>
      </c>
      <c r="J218" s="73" t="s">
        <v>26</v>
      </c>
      <c r="K218" s="54">
        <v>42165</v>
      </c>
      <c r="L218" s="55">
        <v>29</v>
      </c>
      <c r="M218" s="140">
        <f t="shared" si="72"/>
        <v>41985</v>
      </c>
      <c r="N218" s="141">
        <f t="shared" si="73"/>
        <v>42003</v>
      </c>
      <c r="O218" s="140">
        <f t="shared" si="74"/>
        <v>42045</v>
      </c>
      <c r="P218" s="140">
        <f t="shared" si="75"/>
        <v>42075</v>
      </c>
      <c r="Q218" s="140">
        <f t="shared" si="76"/>
        <v>42104</v>
      </c>
      <c r="R218" s="140">
        <f t="shared" si="77"/>
        <v>42135</v>
      </c>
    </row>
    <row r="219" spans="1:18" s="143" customFormat="1" ht="15.75" x14ac:dyDescent="0.25">
      <c r="A219" s="7" t="s">
        <v>36</v>
      </c>
      <c r="B219" s="8" t="s">
        <v>907</v>
      </c>
      <c r="C219" s="109" t="s">
        <v>908</v>
      </c>
      <c r="D219" s="8" t="s">
        <v>39</v>
      </c>
      <c r="E219" s="8" t="s">
        <v>36</v>
      </c>
      <c r="F219" s="8" t="s">
        <v>909</v>
      </c>
      <c r="G219" s="8" t="s">
        <v>910</v>
      </c>
      <c r="H219" s="9" t="s">
        <v>911</v>
      </c>
      <c r="I219" s="10" t="s">
        <v>25</v>
      </c>
      <c r="J219" s="11" t="s">
        <v>26</v>
      </c>
      <c r="K219" s="56">
        <v>42198</v>
      </c>
      <c r="L219" s="57">
        <v>30</v>
      </c>
      <c r="M219" s="4">
        <f t="shared" si="72"/>
        <v>42018</v>
      </c>
      <c r="N219" s="5">
        <f t="shared" si="73"/>
        <v>42038</v>
      </c>
      <c r="O219" s="4">
        <f t="shared" si="74"/>
        <v>42076</v>
      </c>
      <c r="P219" s="4">
        <f t="shared" si="75"/>
        <v>42108</v>
      </c>
      <c r="Q219" s="4">
        <f t="shared" si="76"/>
        <v>42138</v>
      </c>
      <c r="R219" s="4">
        <f t="shared" si="77"/>
        <v>42167</v>
      </c>
    </row>
    <row r="220" spans="1:18" s="143" customFormat="1" ht="15.75" x14ac:dyDescent="0.25">
      <c r="A220" s="58" t="s">
        <v>36</v>
      </c>
      <c r="B220" s="59" t="s">
        <v>907</v>
      </c>
      <c r="C220" s="110" t="s">
        <v>912</v>
      </c>
      <c r="D220" s="59" t="s">
        <v>39</v>
      </c>
      <c r="E220" s="59" t="s">
        <v>36</v>
      </c>
      <c r="F220" s="59" t="s">
        <v>909</v>
      </c>
      <c r="G220" s="59" t="s">
        <v>910</v>
      </c>
      <c r="H220" s="60" t="s">
        <v>911</v>
      </c>
      <c r="I220" s="61" t="s">
        <v>25</v>
      </c>
      <c r="J220" s="62" t="s">
        <v>26</v>
      </c>
      <c r="K220" s="56">
        <v>42198</v>
      </c>
      <c r="L220" s="57">
        <v>30</v>
      </c>
      <c r="M220" s="4">
        <f t="shared" si="72"/>
        <v>42018</v>
      </c>
      <c r="N220" s="5">
        <f t="shared" si="73"/>
        <v>42038</v>
      </c>
      <c r="O220" s="4">
        <f t="shared" si="74"/>
        <v>42076</v>
      </c>
      <c r="P220" s="4">
        <f t="shared" si="75"/>
        <v>42108</v>
      </c>
      <c r="Q220" s="4">
        <f t="shared" si="76"/>
        <v>42138</v>
      </c>
      <c r="R220" s="4">
        <f t="shared" si="77"/>
        <v>42167</v>
      </c>
    </row>
    <row r="221" spans="1:18" s="143" customFormat="1" ht="15.75" x14ac:dyDescent="0.25">
      <c r="A221" s="58" t="s">
        <v>36</v>
      </c>
      <c r="B221" s="59" t="s">
        <v>907</v>
      </c>
      <c r="C221" s="110" t="s">
        <v>913</v>
      </c>
      <c r="D221" s="59" t="s">
        <v>39</v>
      </c>
      <c r="E221" s="59" t="s">
        <v>36</v>
      </c>
      <c r="F221" s="59" t="s">
        <v>909</v>
      </c>
      <c r="G221" s="59" t="s">
        <v>910</v>
      </c>
      <c r="H221" s="60" t="s">
        <v>911</v>
      </c>
      <c r="I221" s="61" t="s">
        <v>25</v>
      </c>
      <c r="J221" s="62" t="s">
        <v>26</v>
      </c>
      <c r="K221" s="56">
        <v>42198</v>
      </c>
      <c r="L221" s="57">
        <v>30</v>
      </c>
      <c r="M221" s="4">
        <f t="shared" si="72"/>
        <v>42018</v>
      </c>
      <c r="N221" s="5">
        <f t="shared" si="73"/>
        <v>42038</v>
      </c>
      <c r="O221" s="4">
        <f t="shared" si="74"/>
        <v>42076</v>
      </c>
      <c r="P221" s="4">
        <f t="shared" si="75"/>
        <v>42108</v>
      </c>
      <c r="Q221" s="4">
        <f t="shared" si="76"/>
        <v>42138</v>
      </c>
      <c r="R221" s="4">
        <f t="shared" si="77"/>
        <v>42167</v>
      </c>
    </row>
    <row r="222" spans="1:18" s="143" customFormat="1" ht="15.75" x14ac:dyDescent="0.25">
      <c r="A222" s="58" t="s">
        <v>36</v>
      </c>
      <c r="B222" s="59" t="s">
        <v>907</v>
      </c>
      <c r="C222" s="110" t="s">
        <v>914</v>
      </c>
      <c r="D222" s="59" t="s">
        <v>39</v>
      </c>
      <c r="E222" s="59" t="s">
        <v>36</v>
      </c>
      <c r="F222" s="59" t="s">
        <v>909</v>
      </c>
      <c r="G222" s="59" t="s">
        <v>910</v>
      </c>
      <c r="H222" s="60" t="s">
        <v>911</v>
      </c>
      <c r="I222" s="61" t="s">
        <v>25</v>
      </c>
      <c r="J222" s="62" t="s">
        <v>26</v>
      </c>
      <c r="K222" s="56">
        <v>42198</v>
      </c>
      <c r="L222" s="57">
        <v>30</v>
      </c>
      <c r="M222" s="4">
        <f t="shared" si="72"/>
        <v>42018</v>
      </c>
      <c r="N222" s="5">
        <f t="shared" si="73"/>
        <v>42038</v>
      </c>
      <c r="O222" s="4">
        <f t="shared" si="74"/>
        <v>42076</v>
      </c>
      <c r="P222" s="4">
        <f t="shared" si="75"/>
        <v>42108</v>
      </c>
      <c r="Q222" s="4">
        <f t="shared" si="76"/>
        <v>42138</v>
      </c>
      <c r="R222" s="4">
        <f t="shared" si="77"/>
        <v>42167</v>
      </c>
    </row>
    <row r="223" spans="1:18" s="143" customFormat="1" ht="15.75" x14ac:dyDescent="0.25">
      <c r="A223" s="58" t="s">
        <v>36</v>
      </c>
      <c r="B223" s="59" t="s">
        <v>907</v>
      </c>
      <c r="C223" s="110" t="s">
        <v>915</v>
      </c>
      <c r="D223" s="59" t="s">
        <v>39</v>
      </c>
      <c r="E223" s="59" t="s">
        <v>36</v>
      </c>
      <c r="F223" s="59" t="s">
        <v>909</v>
      </c>
      <c r="G223" s="59" t="s">
        <v>910</v>
      </c>
      <c r="H223" s="60" t="s">
        <v>911</v>
      </c>
      <c r="I223" s="61" t="s">
        <v>25</v>
      </c>
      <c r="J223" s="62" t="s">
        <v>26</v>
      </c>
      <c r="K223" s="56">
        <v>42198</v>
      </c>
      <c r="L223" s="57">
        <v>30</v>
      </c>
      <c r="M223" s="4">
        <f t="shared" si="72"/>
        <v>42018</v>
      </c>
      <c r="N223" s="5">
        <f t="shared" si="73"/>
        <v>42038</v>
      </c>
      <c r="O223" s="4">
        <f t="shared" si="74"/>
        <v>42076</v>
      </c>
      <c r="P223" s="4">
        <f t="shared" si="75"/>
        <v>42108</v>
      </c>
      <c r="Q223" s="4">
        <f t="shared" si="76"/>
        <v>42138</v>
      </c>
      <c r="R223" s="4">
        <f t="shared" si="77"/>
        <v>42167</v>
      </c>
    </row>
    <row r="224" spans="1:18" s="143" customFormat="1" ht="15.75" x14ac:dyDescent="0.25">
      <c r="A224" s="58" t="s">
        <v>36</v>
      </c>
      <c r="B224" s="59" t="s">
        <v>907</v>
      </c>
      <c r="C224" s="110" t="s">
        <v>916</v>
      </c>
      <c r="D224" s="59" t="s">
        <v>39</v>
      </c>
      <c r="E224" s="59" t="s">
        <v>36</v>
      </c>
      <c r="F224" s="59" t="s">
        <v>909</v>
      </c>
      <c r="G224" s="59" t="s">
        <v>910</v>
      </c>
      <c r="H224" s="60" t="s">
        <v>911</v>
      </c>
      <c r="I224" s="61" t="s">
        <v>25</v>
      </c>
      <c r="J224" s="62" t="s">
        <v>26</v>
      </c>
      <c r="K224" s="56">
        <v>42198</v>
      </c>
      <c r="L224" s="57">
        <v>30</v>
      </c>
      <c r="M224" s="4">
        <f t="shared" si="72"/>
        <v>42018</v>
      </c>
      <c r="N224" s="5">
        <f t="shared" si="73"/>
        <v>42038</v>
      </c>
      <c r="O224" s="4">
        <f t="shared" si="74"/>
        <v>42076</v>
      </c>
      <c r="P224" s="4">
        <f t="shared" si="75"/>
        <v>42108</v>
      </c>
      <c r="Q224" s="4">
        <f t="shared" si="76"/>
        <v>42138</v>
      </c>
      <c r="R224" s="4">
        <f t="shared" si="77"/>
        <v>42167</v>
      </c>
    </row>
    <row r="225" spans="1:18" s="143" customFormat="1" ht="15.75" x14ac:dyDescent="0.25">
      <c r="A225" s="58" t="s">
        <v>36</v>
      </c>
      <c r="B225" s="59" t="s">
        <v>917</v>
      </c>
      <c r="C225" s="59" t="s">
        <v>918</v>
      </c>
      <c r="D225" s="59" t="s">
        <v>39</v>
      </c>
      <c r="E225" s="59" t="s">
        <v>36</v>
      </c>
      <c r="F225" s="59" t="s">
        <v>919</v>
      </c>
      <c r="G225" s="59" t="s">
        <v>920</v>
      </c>
      <c r="H225" s="60" t="s">
        <v>911</v>
      </c>
      <c r="I225" s="61" t="s">
        <v>25</v>
      </c>
      <c r="J225" s="62" t="s">
        <v>26</v>
      </c>
      <c r="K225" s="56">
        <v>42198</v>
      </c>
      <c r="L225" s="57">
        <v>30</v>
      </c>
      <c r="M225" s="4">
        <f t="shared" si="72"/>
        <v>42018</v>
      </c>
      <c r="N225" s="5">
        <f t="shared" si="73"/>
        <v>42038</v>
      </c>
      <c r="O225" s="4">
        <f t="shared" si="74"/>
        <v>42076</v>
      </c>
      <c r="P225" s="4">
        <f t="shared" si="75"/>
        <v>42108</v>
      </c>
      <c r="Q225" s="4">
        <f t="shared" si="76"/>
        <v>42138</v>
      </c>
      <c r="R225" s="4">
        <f t="shared" si="77"/>
        <v>42167</v>
      </c>
    </row>
    <row r="226" spans="1:18" s="143" customFormat="1" ht="15.75" x14ac:dyDescent="0.25">
      <c r="A226" s="7" t="s">
        <v>27</v>
      </c>
      <c r="B226" s="8" t="s">
        <v>921</v>
      </c>
      <c r="C226" s="8" t="s">
        <v>922</v>
      </c>
      <c r="D226" s="8" t="s">
        <v>30</v>
      </c>
      <c r="E226" s="8" t="s">
        <v>136</v>
      </c>
      <c r="F226" s="8" t="s">
        <v>923</v>
      </c>
      <c r="G226" s="8" t="s">
        <v>924</v>
      </c>
      <c r="H226" s="9" t="s">
        <v>925</v>
      </c>
      <c r="I226" s="10" t="s">
        <v>58</v>
      </c>
      <c r="J226" s="11" t="s">
        <v>35</v>
      </c>
      <c r="K226" s="56">
        <v>42198</v>
      </c>
      <c r="L226" s="57">
        <v>30</v>
      </c>
      <c r="M226" s="4">
        <f t="shared" si="72"/>
        <v>42018</v>
      </c>
      <c r="N226" s="5">
        <f t="shared" si="73"/>
        <v>42038</v>
      </c>
      <c r="O226" s="4">
        <f t="shared" si="74"/>
        <v>42076</v>
      </c>
      <c r="P226" s="4">
        <f t="shared" si="75"/>
        <v>42108</v>
      </c>
      <c r="Q226" s="4">
        <f t="shared" si="76"/>
        <v>42138</v>
      </c>
      <c r="R226" s="4">
        <f t="shared" si="77"/>
        <v>42167</v>
      </c>
    </row>
    <row r="227" spans="1:18" s="143" customFormat="1" ht="15.75" x14ac:dyDescent="0.25">
      <c r="A227" s="58" t="s">
        <v>27</v>
      </c>
      <c r="B227" s="59" t="s">
        <v>926</v>
      </c>
      <c r="C227" s="59" t="s">
        <v>927</v>
      </c>
      <c r="D227" s="59" t="s">
        <v>30</v>
      </c>
      <c r="E227" s="59" t="s">
        <v>136</v>
      </c>
      <c r="F227" s="59" t="s">
        <v>928</v>
      </c>
      <c r="G227" s="59" t="s">
        <v>929</v>
      </c>
      <c r="H227" s="60" t="s">
        <v>925</v>
      </c>
      <c r="I227" s="61" t="s">
        <v>58</v>
      </c>
      <c r="J227" s="62" t="s">
        <v>35</v>
      </c>
      <c r="K227" s="56">
        <v>42198</v>
      </c>
      <c r="L227" s="57">
        <v>30</v>
      </c>
      <c r="M227" s="4">
        <f t="shared" si="72"/>
        <v>42018</v>
      </c>
      <c r="N227" s="5">
        <f t="shared" si="73"/>
        <v>42038</v>
      </c>
      <c r="O227" s="4">
        <f t="shared" si="74"/>
        <v>42076</v>
      </c>
      <c r="P227" s="4">
        <f t="shared" si="75"/>
        <v>42108</v>
      </c>
      <c r="Q227" s="4">
        <f t="shared" si="76"/>
        <v>42138</v>
      </c>
      <c r="R227" s="4">
        <f t="shared" si="77"/>
        <v>42167</v>
      </c>
    </row>
    <row r="228" spans="1:18" s="143" customFormat="1" ht="15.75" x14ac:dyDescent="0.25">
      <c r="A228" s="58" t="s">
        <v>89</v>
      </c>
      <c r="B228" s="59" t="s">
        <v>930</v>
      </c>
      <c r="C228" s="59" t="s">
        <v>931</v>
      </c>
      <c r="D228" s="59" t="s">
        <v>30</v>
      </c>
      <c r="E228" s="59" t="s">
        <v>136</v>
      </c>
      <c r="F228" s="59" t="s">
        <v>932</v>
      </c>
      <c r="G228" s="59" t="s">
        <v>933</v>
      </c>
      <c r="H228" s="60" t="s">
        <v>925</v>
      </c>
      <c r="I228" s="61" t="s">
        <v>25</v>
      </c>
      <c r="J228" s="62" t="s">
        <v>26</v>
      </c>
      <c r="K228" s="56">
        <v>42198</v>
      </c>
      <c r="L228" s="57">
        <v>30</v>
      </c>
      <c r="M228" s="4">
        <f t="shared" si="72"/>
        <v>42018</v>
      </c>
      <c r="N228" s="5">
        <f t="shared" si="73"/>
        <v>42038</v>
      </c>
      <c r="O228" s="4">
        <f t="shared" si="74"/>
        <v>42076</v>
      </c>
      <c r="P228" s="4">
        <f t="shared" si="75"/>
        <v>42108</v>
      </c>
      <c r="Q228" s="4">
        <f t="shared" si="76"/>
        <v>42138</v>
      </c>
      <c r="R228" s="4">
        <f t="shared" si="77"/>
        <v>42167</v>
      </c>
    </row>
    <row r="229" spans="1:18" s="143" customFormat="1" ht="15.75" x14ac:dyDescent="0.25">
      <c r="A229" s="58" t="s">
        <v>89</v>
      </c>
      <c r="B229" s="59" t="s">
        <v>934</v>
      </c>
      <c r="C229" s="59" t="s">
        <v>935</v>
      </c>
      <c r="D229" s="59" t="s">
        <v>30</v>
      </c>
      <c r="E229" s="59" t="s">
        <v>136</v>
      </c>
      <c r="F229" s="59" t="s">
        <v>936</v>
      </c>
      <c r="G229" s="59" t="s">
        <v>937</v>
      </c>
      <c r="H229" s="60" t="s">
        <v>925</v>
      </c>
      <c r="I229" s="61" t="s">
        <v>25</v>
      </c>
      <c r="J229" s="59" t="s">
        <v>26</v>
      </c>
      <c r="K229" s="56">
        <v>42198</v>
      </c>
      <c r="L229" s="57">
        <v>30</v>
      </c>
      <c r="M229" s="4">
        <f t="shared" si="72"/>
        <v>42018</v>
      </c>
      <c r="N229" s="5">
        <f t="shared" si="73"/>
        <v>42038</v>
      </c>
      <c r="O229" s="4">
        <f t="shared" si="74"/>
        <v>42076</v>
      </c>
      <c r="P229" s="4">
        <f t="shared" si="75"/>
        <v>42108</v>
      </c>
      <c r="Q229" s="4">
        <f t="shared" si="76"/>
        <v>42138</v>
      </c>
      <c r="R229" s="4">
        <f t="shared" si="77"/>
        <v>42167</v>
      </c>
    </row>
    <row r="230" spans="1:18" s="143" customFormat="1" ht="15.75" x14ac:dyDescent="0.25">
      <c r="A230" s="58" t="s">
        <v>89</v>
      </c>
      <c r="B230" s="59" t="s">
        <v>938</v>
      </c>
      <c r="C230" s="59" t="s">
        <v>939</v>
      </c>
      <c r="D230" s="59" t="s">
        <v>30</v>
      </c>
      <c r="E230" s="59" t="s">
        <v>136</v>
      </c>
      <c r="F230" s="59" t="s">
        <v>940</v>
      </c>
      <c r="G230" s="59" t="s">
        <v>941</v>
      </c>
      <c r="H230" s="60" t="s">
        <v>925</v>
      </c>
      <c r="I230" s="61" t="s">
        <v>25</v>
      </c>
      <c r="J230" s="59" t="s">
        <v>26</v>
      </c>
      <c r="K230" s="56">
        <v>42198</v>
      </c>
      <c r="L230" s="57">
        <v>30</v>
      </c>
      <c r="M230" s="4">
        <f t="shared" si="72"/>
        <v>42018</v>
      </c>
      <c r="N230" s="5">
        <f t="shared" si="73"/>
        <v>42038</v>
      </c>
      <c r="O230" s="4">
        <f t="shared" si="74"/>
        <v>42076</v>
      </c>
      <c r="P230" s="4">
        <f t="shared" si="75"/>
        <v>42108</v>
      </c>
      <c r="Q230" s="4">
        <f t="shared" si="76"/>
        <v>42138</v>
      </c>
      <c r="R230" s="4">
        <f t="shared" si="77"/>
        <v>42167</v>
      </c>
    </row>
    <row r="231" spans="1:18" s="143" customFormat="1" ht="16.5" thickBot="1" x14ac:dyDescent="0.3">
      <c r="A231" s="64" t="s">
        <v>89</v>
      </c>
      <c r="B231" s="65" t="s">
        <v>942</v>
      </c>
      <c r="C231" s="65" t="s">
        <v>943</v>
      </c>
      <c r="D231" s="65" t="s">
        <v>30</v>
      </c>
      <c r="E231" s="65" t="s">
        <v>136</v>
      </c>
      <c r="F231" s="65" t="s">
        <v>944</v>
      </c>
      <c r="G231" s="65" t="s">
        <v>945</v>
      </c>
      <c r="H231" s="66" t="s">
        <v>925</v>
      </c>
      <c r="I231" s="67" t="s">
        <v>25</v>
      </c>
      <c r="J231" s="68" t="s">
        <v>26</v>
      </c>
      <c r="K231" s="69">
        <v>42198</v>
      </c>
      <c r="L231" s="70">
        <v>30</v>
      </c>
      <c r="M231" s="4">
        <f t="shared" si="72"/>
        <v>42018</v>
      </c>
      <c r="N231" s="5">
        <f t="shared" si="73"/>
        <v>42038</v>
      </c>
      <c r="O231" s="4">
        <f t="shared" si="74"/>
        <v>42076</v>
      </c>
      <c r="P231" s="4">
        <f t="shared" si="75"/>
        <v>42108</v>
      </c>
      <c r="Q231" s="4">
        <f t="shared" si="76"/>
        <v>42138</v>
      </c>
      <c r="R231" s="4">
        <f t="shared" si="77"/>
        <v>42167</v>
      </c>
    </row>
    <row r="232" spans="1:18" s="142" customFormat="1" ht="15.75" x14ac:dyDescent="0.25">
      <c r="A232" s="38" t="s">
        <v>89</v>
      </c>
      <c r="B232" s="144" t="s">
        <v>946</v>
      </c>
      <c r="C232" s="144" t="s">
        <v>947</v>
      </c>
      <c r="D232" s="144" t="s">
        <v>136</v>
      </c>
      <c r="E232" s="39" t="s">
        <v>136</v>
      </c>
      <c r="F232" s="144" t="s">
        <v>948</v>
      </c>
      <c r="G232" s="144" t="s">
        <v>949</v>
      </c>
      <c r="H232" s="40" t="s">
        <v>535</v>
      </c>
      <c r="I232" s="145">
        <v>3</v>
      </c>
      <c r="J232" s="144" t="s">
        <v>26</v>
      </c>
      <c r="K232" s="42">
        <v>42228</v>
      </c>
      <c r="L232" s="43">
        <v>31</v>
      </c>
      <c r="M232" s="140">
        <f t="shared" si="72"/>
        <v>42048</v>
      </c>
      <c r="N232" s="141">
        <f t="shared" si="73"/>
        <v>42066</v>
      </c>
      <c r="O232" s="140">
        <f t="shared" si="74"/>
        <v>42108</v>
      </c>
      <c r="P232" s="140">
        <f t="shared" si="75"/>
        <v>42138</v>
      </c>
      <c r="Q232" s="140">
        <f t="shared" si="76"/>
        <v>42167</v>
      </c>
      <c r="R232" s="140">
        <f t="shared" si="77"/>
        <v>42198</v>
      </c>
    </row>
    <row r="233" spans="1:18" s="142" customFormat="1" ht="15.75" x14ac:dyDescent="0.25">
      <c r="A233" s="44" t="s">
        <v>89</v>
      </c>
      <c r="B233" s="45" t="s">
        <v>950</v>
      </c>
      <c r="C233" s="45" t="s">
        <v>951</v>
      </c>
      <c r="D233" s="45" t="s">
        <v>30</v>
      </c>
      <c r="E233" s="45" t="s">
        <v>136</v>
      </c>
      <c r="F233" s="45" t="s">
        <v>952</v>
      </c>
      <c r="G233" s="45" t="s">
        <v>953</v>
      </c>
      <c r="H233" s="46" t="s">
        <v>535</v>
      </c>
      <c r="I233" s="47" t="s">
        <v>25</v>
      </c>
      <c r="J233" s="72" t="s">
        <v>26</v>
      </c>
      <c r="K233" s="42">
        <v>42228</v>
      </c>
      <c r="L233" s="43">
        <v>31</v>
      </c>
      <c r="M233" s="140">
        <f t="shared" si="72"/>
        <v>42048</v>
      </c>
      <c r="N233" s="141">
        <f t="shared" si="73"/>
        <v>42066</v>
      </c>
      <c r="O233" s="140">
        <f t="shared" si="74"/>
        <v>42108</v>
      </c>
      <c r="P233" s="140">
        <f t="shared" si="75"/>
        <v>42138</v>
      </c>
      <c r="Q233" s="140">
        <f t="shared" si="76"/>
        <v>42167</v>
      </c>
      <c r="R233" s="140">
        <f t="shared" si="77"/>
        <v>42198</v>
      </c>
    </row>
    <row r="234" spans="1:18" s="142" customFormat="1" ht="16.5" thickBot="1" x14ac:dyDescent="0.3">
      <c r="A234" s="44" t="s">
        <v>89</v>
      </c>
      <c r="B234" s="45" t="s">
        <v>954</v>
      </c>
      <c r="C234" s="45" t="s">
        <v>955</v>
      </c>
      <c r="D234" s="45" t="s">
        <v>30</v>
      </c>
      <c r="E234" s="45" t="s">
        <v>136</v>
      </c>
      <c r="F234" s="51" t="s">
        <v>956</v>
      </c>
      <c r="G234" s="45" t="s">
        <v>957</v>
      </c>
      <c r="H234" s="46" t="s">
        <v>535</v>
      </c>
      <c r="I234" s="47" t="s">
        <v>25</v>
      </c>
      <c r="J234" s="45" t="s">
        <v>26</v>
      </c>
      <c r="K234" s="42">
        <v>42228</v>
      </c>
      <c r="L234" s="43">
        <v>31</v>
      </c>
      <c r="M234" s="140">
        <f t="shared" si="72"/>
        <v>42048</v>
      </c>
      <c r="N234" s="141">
        <f t="shared" si="73"/>
        <v>42066</v>
      </c>
      <c r="O234" s="140">
        <f t="shared" si="74"/>
        <v>42108</v>
      </c>
      <c r="P234" s="140">
        <f t="shared" si="75"/>
        <v>42138</v>
      </c>
      <c r="Q234" s="140">
        <f t="shared" si="76"/>
        <v>42167</v>
      </c>
      <c r="R234" s="140">
        <f t="shared" si="77"/>
        <v>42198</v>
      </c>
    </row>
    <row r="235" spans="1:18" s="142" customFormat="1" ht="15.75" x14ac:dyDescent="0.25">
      <c r="A235" s="44" t="s">
        <v>89</v>
      </c>
      <c r="B235" s="45" t="s">
        <v>958</v>
      </c>
      <c r="C235" s="45" t="s">
        <v>959</v>
      </c>
      <c r="D235" s="45" t="s">
        <v>30</v>
      </c>
      <c r="E235" s="45" t="s">
        <v>136</v>
      </c>
      <c r="F235" s="39" t="s">
        <v>960</v>
      </c>
      <c r="G235" s="45" t="s">
        <v>961</v>
      </c>
      <c r="H235" s="46" t="s">
        <v>139</v>
      </c>
      <c r="I235" s="47" t="s">
        <v>25</v>
      </c>
      <c r="J235" s="85" t="s">
        <v>26</v>
      </c>
      <c r="K235" s="42">
        <v>42228</v>
      </c>
      <c r="L235" s="43">
        <v>31</v>
      </c>
      <c r="M235" s="140">
        <f t="shared" si="72"/>
        <v>42048</v>
      </c>
      <c r="N235" s="141">
        <f t="shared" si="73"/>
        <v>42066</v>
      </c>
      <c r="O235" s="140">
        <f t="shared" si="74"/>
        <v>42108</v>
      </c>
      <c r="P235" s="140">
        <f t="shared" si="75"/>
        <v>42138</v>
      </c>
      <c r="Q235" s="140">
        <f t="shared" si="76"/>
        <v>42167</v>
      </c>
      <c r="R235" s="140">
        <f t="shared" si="77"/>
        <v>42198</v>
      </c>
    </row>
    <row r="236" spans="1:18" s="142" customFormat="1" ht="15.75" x14ac:dyDescent="0.25">
      <c r="A236" s="44" t="s">
        <v>89</v>
      </c>
      <c r="B236" s="146" t="s">
        <v>962</v>
      </c>
      <c r="C236" s="147" t="s">
        <v>963</v>
      </c>
      <c r="D236" s="147" t="s">
        <v>136</v>
      </c>
      <c r="E236" s="45" t="s">
        <v>136</v>
      </c>
      <c r="F236" s="147" t="s">
        <v>964</v>
      </c>
      <c r="G236" s="147" t="s">
        <v>965</v>
      </c>
      <c r="H236" s="46" t="s">
        <v>139</v>
      </c>
      <c r="I236" s="148">
        <v>3</v>
      </c>
      <c r="J236" s="146" t="s">
        <v>26</v>
      </c>
      <c r="K236" s="42">
        <v>42228</v>
      </c>
      <c r="L236" s="43">
        <v>31</v>
      </c>
      <c r="M236" s="140">
        <f t="shared" si="72"/>
        <v>42048</v>
      </c>
      <c r="N236" s="141">
        <f t="shared" si="73"/>
        <v>42066</v>
      </c>
      <c r="O236" s="140">
        <f t="shared" si="74"/>
        <v>42108</v>
      </c>
      <c r="P236" s="140">
        <f t="shared" si="75"/>
        <v>42138</v>
      </c>
      <c r="Q236" s="140">
        <f t="shared" si="76"/>
        <v>42167</v>
      </c>
      <c r="R236" s="140">
        <f t="shared" si="77"/>
        <v>42198</v>
      </c>
    </row>
    <row r="237" spans="1:18" s="142" customFormat="1" ht="15.75" x14ac:dyDescent="0.25">
      <c r="A237" s="38" t="s">
        <v>18</v>
      </c>
      <c r="B237" s="39" t="s">
        <v>966</v>
      </c>
      <c r="C237" s="39" t="s">
        <v>967</v>
      </c>
      <c r="D237" s="39" t="s">
        <v>21</v>
      </c>
      <c r="E237" s="39" t="s">
        <v>18</v>
      </c>
      <c r="F237" s="39" t="s">
        <v>968</v>
      </c>
      <c r="G237" s="39" t="s">
        <v>969</v>
      </c>
      <c r="H237" s="40" t="s">
        <v>970</v>
      </c>
      <c r="I237" s="41" t="s">
        <v>25</v>
      </c>
      <c r="J237" s="85" t="s">
        <v>26</v>
      </c>
      <c r="K237" s="42">
        <v>42228</v>
      </c>
      <c r="L237" s="43">
        <v>31</v>
      </c>
      <c r="M237" s="140">
        <f t="shared" si="72"/>
        <v>42048</v>
      </c>
      <c r="N237" s="141">
        <f t="shared" si="73"/>
        <v>42066</v>
      </c>
      <c r="O237" s="140">
        <f t="shared" si="74"/>
        <v>42108</v>
      </c>
      <c r="P237" s="140">
        <f t="shared" si="75"/>
        <v>42138</v>
      </c>
      <c r="Q237" s="140">
        <f t="shared" si="76"/>
        <v>42167</v>
      </c>
      <c r="R237" s="140">
        <f t="shared" si="77"/>
        <v>42198</v>
      </c>
    </row>
    <row r="238" spans="1:18" s="142" customFormat="1" ht="15.75" x14ac:dyDescent="0.25">
      <c r="A238" s="44" t="s">
        <v>18</v>
      </c>
      <c r="B238" s="45" t="s">
        <v>971</v>
      </c>
      <c r="C238" s="45" t="s">
        <v>972</v>
      </c>
      <c r="D238" s="45" t="s">
        <v>21</v>
      </c>
      <c r="E238" s="45" t="s">
        <v>18</v>
      </c>
      <c r="F238" s="45" t="s">
        <v>973</v>
      </c>
      <c r="G238" s="45" t="s">
        <v>974</v>
      </c>
      <c r="H238" s="46" t="s">
        <v>975</v>
      </c>
      <c r="I238" s="47" t="s">
        <v>25</v>
      </c>
      <c r="J238" s="72" t="s">
        <v>26</v>
      </c>
      <c r="K238" s="42">
        <v>42228</v>
      </c>
      <c r="L238" s="43">
        <v>31</v>
      </c>
      <c r="M238" s="140">
        <f t="shared" si="72"/>
        <v>42048</v>
      </c>
      <c r="N238" s="141">
        <f t="shared" si="73"/>
        <v>42066</v>
      </c>
      <c r="O238" s="140">
        <f t="shared" si="74"/>
        <v>42108</v>
      </c>
      <c r="P238" s="140">
        <f t="shared" si="75"/>
        <v>42138</v>
      </c>
      <c r="Q238" s="140">
        <f t="shared" si="76"/>
        <v>42167</v>
      </c>
      <c r="R238" s="140">
        <f t="shared" si="77"/>
        <v>42198</v>
      </c>
    </row>
    <row r="239" spans="1:18" s="142" customFormat="1" ht="15.75" x14ac:dyDescent="0.25">
      <c r="A239" s="38" t="s">
        <v>36</v>
      </c>
      <c r="B239" s="39" t="s">
        <v>976</v>
      </c>
      <c r="C239" s="39" t="s">
        <v>977</v>
      </c>
      <c r="D239" s="39" t="s">
        <v>39</v>
      </c>
      <c r="E239" s="39" t="s">
        <v>36</v>
      </c>
      <c r="F239" s="84" t="s">
        <v>978</v>
      </c>
      <c r="G239" s="39" t="s">
        <v>979</v>
      </c>
      <c r="H239" s="40" t="s">
        <v>911</v>
      </c>
      <c r="I239" s="41" t="s">
        <v>25</v>
      </c>
      <c r="J239" s="85" t="s">
        <v>26</v>
      </c>
      <c r="K239" s="42">
        <v>42228</v>
      </c>
      <c r="L239" s="43">
        <v>31</v>
      </c>
      <c r="M239" s="140">
        <f t="shared" si="72"/>
        <v>42048</v>
      </c>
      <c r="N239" s="141">
        <f t="shared" si="73"/>
        <v>42066</v>
      </c>
      <c r="O239" s="140">
        <f t="shared" si="74"/>
        <v>42108</v>
      </c>
      <c r="P239" s="140">
        <f t="shared" si="75"/>
        <v>42138</v>
      </c>
      <c r="Q239" s="140">
        <f t="shared" si="76"/>
        <v>42167</v>
      </c>
      <c r="R239" s="140">
        <f t="shared" si="77"/>
        <v>42198</v>
      </c>
    </row>
    <row r="240" spans="1:18" s="142" customFormat="1" ht="15.75" x14ac:dyDescent="0.25">
      <c r="A240" s="44" t="s">
        <v>36</v>
      </c>
      <c r="B240" s="45" t="s">
        <v>980</v>
      </c>
      <c r="C240" s="86" t="s">
        <v>981</v>
      </c>
      <c r="D240" s="45" t="s">
        <v>39</v>
      </c>
      <c r="E240" s="45" t="s">
        <v>36</v>
      </c>
      <c r="F240" s="86" t="s">
        <v>982</v>
      </c>
      <c r="G240" s="45" t="s">
        <v>979</v>
      </c>
      <c r="H240" s="46" t="s">
        <v>911</v>
      </c>
      <c r="I240" s="47" t="s">
        <v>25</v>
      </c>
      <c r="J240" s="72" t="s">
        <v>26</v>
      </c>
      <c r="K240" s="42">
        <v>42228</v>
      </c>
      <c r="L240" s="43">
        <v>31</v>
      </c>
      <c r="M240" s="140">
        <f t="shared" si="72"/>
        <v>42048</v>
      </c>
      <c r="N240" s="141">
        <f t="shared" si="73"/>
        <v>42066</v>
      </c>
      <c r="O240" s="140">
        <f t="shared" si="74"/>
        <v>42108</v>
      </c>
      <c r="P240" s="140">
        <f t="shared" si="75"/>
        <v>42138</v>
      </c>
      <c r="Q240" s="140">
        <f t="shared" si="76"/>
        <v>42167</v>
      </c>
      <c r="R240" s="140">
        <f t="shared" si="77"/>
        <v>42198</v>
      </c>
    </row>
    <row r="241" spans="1:18" s="142" customFormat="1" ht="15.75" x14ac:dyDescent="0.25">
      <c r="A241" s="44" t="s">
        <v>36</v>
      </c>
      <c r="B241" s="45" t="s">
        <v>980</v>
      </c>
      <c r="C241" s="86" t="s">
        <v>983</v>
      </c>
      <c r="D241" s="45" t="s">
        <v>39</v>
      </c>
      <c r="E241" s="45" t="s">
        <v>36</v>
      </c>
      <c r="F241" s="86" t="s">
        <v>982</v>
      </c>
      <c r="G241" s="45" t="s">
        <v>979</v>
      </c>
      <c r="H241" s="46" t="s">
        <v>911</v>
      </c>
      <c r="I241" s="47" t="s">
        <v>25</v>
      </c>
      <c r="J241" s="72" t="s">
        <v>26</v>
      </c>
      <c r="K241" s="42">
        <v>42228</v>
      </c>
      <c r="L241" s="43">
        <v>31</v>
      </c>
      <c r="M241" s="140">
        <f t="shared" si="72"/>
        <v>42048</v>
      </c>
      <c r="N241" s="141">
        <f t="shared" si="73"/>
        <v>42066</v>
      </c>
      <c r="O241" s="140">
        <f t="shared" si="74"/>
        <v>42108</v>
      </c>
      <c r="P241" s="140">
        <f t="shared" si="75"/>
        <v>42138</v>
      </c>
      <c r="Q241" s="140">
        <f t="shared" si="76"/>
        <v>42167</v>
      </c>
      <c r="R241" s="140">
        <f t="shared" si="77"/>
        <v>42198</v>
      </c>
    </row>
    <row r="242" spans="1:18" s="142" customFormat="1" ht="15.75" x14ac:dyDescent="0.25">
      <c r="A242" s="44" t="s">
        <v>89</v>
      </c>
      <c r="B242" s="45" t="s">
        <v>984</v>
      </c>
      <c r="C242" s="45" t="s">
        <v>985</v>
      </c>
      <c r="D242" s="45" t="s">
        <v>30</v>
      </c>
      <c r="E242" s="45" t="s">
        <v>31</v>
      </c>
      <c r="F242" s="45" t="s">
        <v>986</v>
      </c>
      <c r="G242" s="45" t="s">
        <v>987</v>
      </c>
      <c r="H242" s="46" t="s">
        <v>988</v>
      </c>
      <c r="I242" s="47" t="s">
        <v>25</v>
      </c>
      <c r="J242" s="72" t="s">
        <v>26</v>
      </c>
      <c r="K242" s="42">
        <v>42228</v>
      </c>
      <c r="L242" s="43">
        <v>31</v>
      </c>
      <c r="M242" s="140">
        <f t="shared" si="72"/>
        <v>42048</v>
      </c>
      <c r="N242" s="141">
        <f t="shared" si="73"/>
        <v>42066</v>
      </c>
      <c r="O242" s="140">
        <f t="shared" si="74"/>
        <v>42108</v>
      </c>
      <c r="P242" s="140">
        <f t="shared" si="75"/>
        <v>42138</v>
      </c>
      <c r="Q242" s="140">
        <f t="shared" si="76"/>
        <v>42167</v>
      </c>
      <c r="R242" s="140">
        <f t="shared" si="77"/>
        <v>42198</v>
      </c>
    </row>
    <row r="243" spans="1:18" s="142" customFormat="1" ht="15.75" x14ac:dyDescent="0.25">
      <c r="A243" s="44" t="s">
        <v>27</v>
      </c>
      <c r="B243" s="45" t="s">
        <v>989</v>
      </c>
      <c r="C243" s="45" t="s">
        <v>798</v>
      </c>
      <c r="D243" s="45" t="s">
        <v>30</v>
      </c>
      <c r="E243" s="45" t="s">
        <v>31</v>
      </c>
      <c r="F243" s="45" t="s">
        <v>990</v>
      </c>
      <c r="G243" s="45" t="s">
        <v>991</v>
      </c>
      <c r="H243" s="46" t="s">
        <v>988</v>
      </c>
      <c r="I243" s="47" t="s">
        <v>58</v>
      </c>
      <c r="J243" s="72" t="s">
        <v>35</v>
      </c>
      <c r="K243" s="42">
        <v>42228</v>
      </c>
      <c r="L243" s="43">
        <v>31</v>
      </c>
      <c r="M243" s="140">
        <f t="shared" si="72"/>
        <v>42048</v>
      </c>
      <c r="N243" s="141">
        <f t="shared" si="73"/>
        <v>42066</v>
      </c>
      <c r="O243" s="140">
        <f t="shared" si="74"/>
        <v>42108</v>
      </c>
      <c r="P243" s="140">
        <f t="shared" si="75"/>
        <v>42138</v>
      </c>
      <c r="Q243" s="140">
        <f t="shared" si="76"/>
        <v>42167</v>
      </c>
      <c r="R243" s="140">
        <f t="shared" si="77"/>
        <v>42198</v>
      </c>
    </row>
    <row r="244" spans="1:18" s="142" customFormat="1" ht="16.5" thickBot="1" x14ac:dyDescent="0.3">
      <c r="A244" s="50" t="s">
        <v>992</v>
      </c>
      <c r="B244" s="51" t="s">
        <v>993</v>
      </c>
      <c r="C244" s="51" t="s">
        <v>994</v>
      </c>
      <c r="D244" s="51" t="s">
        <v>30</v>
      </c>
      <c r="E244" s="51" t="s">
        <v>31</v>
      </c>
      <c r="F244" s="51" t="s">
        <v>995</v>
      </c>
      <c r="G244" s="51" t="s">
        <v>996</v>
      </c>
      <c r="H244" s="52" t="s">
        <v>988</v>
      </c>
      <c r="I244" s="53" t="s">
        <v>58</v>
      </c>
      <c r="J244" s="73" t="s">
        <v>35</v>
      </c>
      <c r="K244" s="54">
        <v>42228</v>
      </c>
      <c r="L244" s="55">
        <v>31</v>
      </c>
      <c r="M244" s="140">
        <f t="shared" si="72"/>
        <v>42048</v>
      </c>
      <c r="N244" s="141">
        <f t="shared" si="73"/>
        <v>42066</v>
      </c>
      <c r="O244" s="140">
        <f t="shared" si="74"/>
        <v>42108</v>
      </c>
      <c r="P244" s="140">
        <f t="shared" si="75"/>
        <v>42138</v>
      </c>
      <c r="Q244" s="140">
        <f t="shared" si="76"/>
        <v>42167</v>
      </c>
      <c r="R244" s="140">
        <f t="shared" si="77"/>
        <v>42198</v>
      </c>
    </row>
    <row r="245" spans="1:18" s="143" customFormat="1" ht="15.75" x14ac:dyDescent="0.25">
      <c r="A245" s="58" t="s">
        <v>27</v>
      </c>
      <c r="B245" s="59" t="s">
        <v>997</v>
      </c>
      <c r="C245" s="59" t="s">
        <v>358</v>
      </c>
      <c r="D245" s="59" t="s">
        <v>30</v>
      </c>
      <c r="E245" s="59" t="s">
        <v>136</v>
      </c>
      <c r="F245" s="59" t="s">
        <v>998</v>
      </c>
      <c r="G245" s="59" t="s">
        <v>999</v>
      </c>
      <c r="H245" s="60" t="s">
        <v>1000</v>
      </c>
      <c r="I245" s="61" t="s">
        <v>58</v>
      </c>
      <c r="J245" s="62" t="s">
        <v>35</v>
      </c>
      <c r="K245" s="56">
        <v>42291</v>
      </c>
      <c r="L245" s="57">
        <v>32</v>
      </c>
      <c r="M245" s="4">
        <f t="shared" si="72"/>
        <v>42111</v>
      </c>
      <c r="N245" s="5">
        <f t="shared" si="73"/>
        <v>42129</v>
      </c>
      <c r="O245" s="4">
        <f t="shared" si="74"/>
        <v>42171</v>
      </c>
      <c r="P245" s="4">
        <f t="shared" si="75"/>
        <v>42201</v>
      </c>
      <c r="Q245" s="4">
        <f t="shared" si="76"/>
        <v>42230</v>
      </c>
      <c r="R245" s="4">
        <f t="shared" si="77"/>
        <v>42261</v>
      </c>
    </row>
    <row r="246" spans="1:18" s="143" customFormat="1" ht="15.75" x14ac:dyDescent="0.25">
      <c r="A246" s="58" t="s">
        <v>27</v>
      </c>
      <c r="B246" s="59" t="s">
        <v>1001</v>
      </c>
      <c r="C246" s="59" t="s">
        <v>1002</v>
      </c>
      <c r="D246" s="59" t="s">
        <v>30</v>
      </c>
      <c r="E246" s="59" t="s">
        <v>136</v>
      </c>
      <c r="F246" s="59" t="s">
        <v>1003</v>
      </c>
      <c r="G246" s="59" t="s">
        <v>1004</v>
      </c>
      <c r="H246" s="60" t="s">
        <v>1005</v>
      </c>
      <c r="I246" s="61" t="s">
        <v>58</v>
      </c>
      <c r="J246" s="62" t="s">
        <v>35</v>
      </c>
      <c r="K246" s="56">
        <v>42291</v>
      </c>
      <c r="L246" s="57">
        <v>32</v>
      </c>
      <c r="M246" s="4">
        <f t="shared" si="72"/>
        <v>42111</v>
      </c>
      <c r="N246" s="5">
        <f t="shared" si="73"/>
        <v>42129</v>
      </c>
      <c r="O246" s="4">
        <f t="shared" si="74"/>
        <v>42171</v>
      </c>
      <c r="P246" s="4">
        <f t="shared" si="75"/>
        <v>42201</v>
      </c>
      <c r="Q246" s="4">
        <f t="shared" si="76"/>
        <v>42230</v>
      </c>
      <c r="R246" s="4">
        <f t="shared" si="77"/>
        <v>42261</v>
      </c>
    </row>
    <row r="247" spans="1:18" s="143" customFormat="1" ht="15.75" x14ac:dyDescent="0.25">
      <c r="A247" s="7" t="s">
        <v>27</v>
      </c>
      <c r="B247" s="8" t="s">
        <v>1006</v>
      </c>
      <c r="C247" s="8" t="s">
        <v>1007</v>
      </c>
      <c r="D247" s="8" t="s">
        <v>30</v>
      </c>
      <c r="E247" s="8" t="s">
        <v>31</v>
      </c>
      <c r="F247" s="8" t="s">
        <v>1008</v>
      </c>
      <c r="G247" s="8" t="s">
        <v>1009</v>
      </c>
      <c r="H247" s="9" t="s">
        <v>1010</v>
      </c>
      <c r="I247" s="10" t="s">
        <v>58</v>
      </c>
      <c r="J247" s="11" t="s">
        <v>35</v>
      </c>
      <c r="K247" s="56">
        <v>42291</v>
      </c>
      <c r="L247" s="57">
        <v>32</v>
      </c>
      <c r="M247" s="4">
        <f t="shared" si="72"/>
        <v>42111</v>
      </c>
      <c r="N247" s="5">
        <f t="shared" si="73"/>
        <v>42129</v>
      </c>
      <c r="O247" s="4">
        <f t="shared" si="74"/>
        <v>42171</v>
      </c>
      <c r="P247" s="4">
        <f t="shared" si="75"/>
        <v>42201</v>
      </c>
      <c r="Q247" s="4">
        <f t="shared" si="76"/>
        <v>42230</v>
      </c>
      <c r="R247" s="4">
        <f t="shared" si="77"/>
        <v>42261</v>
      </c>
    </row>
    <row r="248" spans="1:18" s="143" customFormat="1" ht="15.75" x14ac:dyDescent="0.25">
      <c r="A248" s="58" t="s">
        <v>27</v>
      </c>
      <c r="B248" s="59" t="s">
        <v>1011</v>
      </c>
      <c r="C248" s="59" t="s">
        <v>1012</v>
      </c>
      <c r="D248" s="59" t="s">
        <v>30</v>
      </c>
      <c r="E248" s="59" t="s">
        <v>31</v>
      </c>
      <c r="F248" s="59" t="s">
        <v>1008</v>
      </c>
      <c r="G248" s="59" t="s">
        <v>1013</v>
      </c>
      <c r="H248" s="60" t="s">
        <v>1010</v>
      </c>
      <c r="I248" s="61" t="s">
        <v>58</v>
      </c>
      <c r="J248" s="62" t="s">
        <v>35</v>
      </c>
      <c r="K248" s="56">
        <v>42291</v>
      </c>
      <c r="L248" s="57">
        <v>32</v>
      </c>
      <c r="M248" s="4">
        <f t="shared" si="72"/>
        <v>42111</v>
      </c>
      <c r="N248" s="5">
        <f t="shared" si="73"/>
        <v>42129</v>
      </c>
      <c r="O248" s="4">
        <f t="shared" si="74"/>
        <v>42171</v>
      </c>
      <c r="P248" s="4">
        <f t="shared" si="75"/>
        <v>42201</v>
      </c>
      <c r="Q248" s="4">
        <f t="shared" si="76"/>
        <v>42230</v>
      </c>
      <c r="R248" s="4">
        <f t="shared" si="77"/>
        <v>42261</v>
      </c>
    </row>
    <row r="249" spans="1:18" s="143" customFormat="1" ht="15.75" x14ac:dyDescent="0.25">
      <c r="A249" s="58" t="s">
        <v>89</v>
      </c>
      <c r="B249" s="59" t="s">
        <v>1014</v>
      </c>
      <c r="C249" s="59" t="s">
        <v>1015</v>
      </c>
      <c r="D249" s="59" t="s">
        <v>30</v>
      </c>
      <c r="E249" s="59" t="s">
        <v>31</v>
      </c>
      <c r="F249" s="59" t="s">
        <v>1016</v>
      </c>
      <c r="G249" s="59" t="s">
        <v>1017</v>
      </c>
      <c r="H249" s="60" t="s">
        <v>1010</v>
      </c>
      <c r="I249" s="61" t="s">
        <v>25</v>
      </c>
      <c r="J249" s="62" t="s">
        <v>26</v>
      </c>
      <c r="K249" s="56">
        <v>42291</v>
      </c>
      <c r="L249" s="57">
        <v>32</v>
      </c>
      <c r="M249" s="4">
        <f t="shared" si="72"/>
        <v>42111</v>
      </c>
      <c r="N249" s="5">
        <f t="shared" si="73"/>
        <v>42129</v>
      </c>
      <c r="O249" s="4">
        <f t="shared" si="74"/>
        <v>42171</v>
      </c>
      <c r="P249" s="4">
        <f t="shared" si="75"/>
        <v>42201</v>
      </c>
      <c r="Q249" s="4">
        <f t="shared" si="76"/>
        <v>42230</v>
      </c>
      <c r="R249" s="4">
        <f t="shared" si="77"/>
        <v>42261</v>
      </c>
    </row>
    <row r="250" spans="1:18" s="143" customFormat="1" ht="15.75" x14ac:dyDescent="0.25">
      <c r="A250" s="58" t="s">
        <v>89</v>
      </c>
      <c r="B250" s="59" t="s">
        <v>1018</v>
      </c>
      <c r="C250" s="59" t="s">
        <v>1019</v>
      </c>
      <c r="D250" s="59" t="s">
        <v>30</v>
      </c>
      <c r="E250" s="59" t="s">
        <v>31</v>
      </c>
      <c r="F250" s="59" t="s">
        <v>1020</v>
      </c>
      <c r="G250" s="59" t="s">
        <v>1021</v>
      </c>
      <c r="H250" s="60" t="s">
        <v>1010</v>
      </c>
      <c r="I250" s="61" t="s">
        <v>25</v>
      </c>
      <c r="J250" s="62" t="s">
        <v>26</v>
      </c>
      <c r="K250" s="56">
        <v>42291</v>
      </c>
      <c r="L250" s="57">
        <v>32</v>
      </c>
      <c r="M250" s="4">
        <f t="shared" si="72"/>
        <v>42111</v>
      </c>
      <c r="N250" s="5">
        <f t="shared" si="73"/>
        <v>42129</v>
      </c>
      <c r="O250" s="4">
        <f t="shared" si="74"/>
        <v>42171</v>
      </c>
      <c r="P250" s="4">
        <f t="shared" si="75"/>
        <v>42201</v>
      </c>
      <c r="Q250" s="4">
        <f t="shared" si="76"/>
        <v>42230</v>
      </c>
      <c r="R250" s="4">
        <f t="shared" si="77"/>
        <v>42261</v>
      </c>
    </row>
    <row r="251" spans="1:18" s="143" customFormat="1" ht="15.75" x14ac:dyDescent="0.25">
      <c r="A251" s="58" t="s">
        <v>36</v>
      </c>
      <c r="B251" s="59" t="s">
        <v>1022</v>
      </c>
      <c r="C251" s="59" t="s">
        <v>1023</v>
      </c>
      <c r="D251" s="59" t="s">
        <v>39</v>
      </c>
      <c r="E251" s="59" t="s">
        <v>36</v>
      </c>
      <c r="F251" s="59" t="s">
        <v>1024</v>
      </c>
      <c r="G251" s="59" t="s">
        <v>1025</v>
      </c>
      <c r="H251" s="60" t="s">
        <v>1010</v>
      </c>
      <c r="I251" s="61" t="s">
        <v>25</v>
      </c>
      <c r="J251" s="62" t="s">
        <v>26</v>
      </c>
      <c r="K251" s="56">
        <v>42291</v>
      </c>
      <c r="L251" s="57">
        <v>32</v>
      </c>
      <c r="M251" s="4">
        <f t="shared" si="72"/>
        <v>42111</v>
      </c>
      <c r="N251" s="5">
        <f t="shared" si="73"/>
        <v>42129</v>
      </c>
      <c r="O251" s="4">
        <f t="shared" si="74"/>
        <v>42171</v>
      </c>
      <c r="P251" s="4">
        <f t="shared" si="75"/>
        <v>42201</v>
      </c>
      <c r="Q251" s="4">
        <f t="shared" si="76"/>
        <v>42230</v>
      </c>
      <c r="R251" s="4">
        <f t="shared" si="77"/>
        <v>42261</v>
      </c>
    </row>
    <row r="252" spans="1:18" s="143" customFormat="1" ht="15.75" x14ac:dyDescent="0.25">
      <c r="A252" s="58" t="s">
        <v>89</v>
      </c>
      <c r="B252" s="59" t="s">
        <v>1026</v>
      </c>
      <c r="C252" s="59" t="s">
        <v>1027</v>
      </c>
      <c r="D252" s="59" t="s">
        <v>30</v>
      </c>
      <c r="E252" s="59" t="s">
        <v>31</v>
      </c>
      <c r="F252" s="59" t="s">
        <v>1020</v>
      </c>
      <c r="G252" s="59" t="s">
        <v>1028</v>
      </c>
      <c r="H252" s="60" t="s">
        <v>1010</v>
      </c>
      <c r="I252" s="61" t="s">
        <v>25</v>
      </c>
      <c r="J252" s="100" t="s">
        <v>26</v>
      </c>
      <c r="K252" s="56">
        <v>42291</v>
      </c>
      <c r="L252" s="57">
        <v>32</v>
      </c>
      <c r="M252" s="4">
        <f t="shared" si="72"/>
        <v>42111</v>
      </c>
      <c r="N252" s="5">
        <f t="shared" si="73"/>
        <v>42129</v>
      </c>
      <c r="O252" s="4">
        <f t="shared" si="74"/>
        <v>42171</v>
      </c>
      <c r="P252" s="4">
        <f t="shared" si="75"/>
        <v>42201</v>
      </c>
      <c r="Q252" s="4">
        <f t="shared" si="76"/>
        <v>42230</v>
      </c>
      <c r="R252" s="4">
        <f t="shared" si="77"/>
        <v>42261</v>
      </c>
    </row>
    <row r="253" spans="1:18" s="143" customFormat="1" ht="15.75" x14ac:dyDescent="0.25">
      <c r="A253" s="7" t="s">
        <v>18</v>
      </c>
      <c r="B253" s="8" t="s">
        <v>1029</v>
      </c>
      <c r="C253" s="8" t="s">
        <v>1030</v>
      </c>
      <c r="D253" s="8" t="s">
        <v>21</v>
      </c>
      <c r="E253" s="8" t="s">
        <v>18</v>
      </c>
      <c r="F253" s="8" t="s">
        <v>1031</v>
      </c>
      <c r="G253" s="8" t="s">
        <v>1032</v>
      </c>
      <c r="H253" s="9" t="s">
        <v>1033</v>
      </c>
      <c r="I253" s="10" t="s">
        <v>58</v>
      </c>
      <c r="J253" s="59" t="s">
        <v>35</v>
      </c>
      <c r="K253" s="56">
        <v>42291</v>
      </c>
      <c r="L253" s="57">
        <v>32</v>
      </c>
      <c r="M253" s="4">
        <f t="shared" si="72"/>
        <v>42111</v>
      </c>
      <c r="N253" s="5">
        <f t="shared" si="73"/>
        <v>42129</v>
      </c>
      <c r="O253" s="4">
        <f t="shared" si="74"/>
        <v>42171</v>
      </c>
      <c r="P253" s="4">
        <f t="shared" si="75"/>
        <v>42201</v>
      </c>
      <c r="Q253" s="4">
        <f t="shared" si="76"/>
        <v>42230</v>
      </c>
      <c r="R253" s="4">
        <f t="shared" si="77"/>
        <v>42261</v>
      </c>
    </row>
    <row r="254" spans="1:18" s="143" customFormat="1" ht="15.75" x14ac:dyDescent="0.25">
      <c r="A254" s="58" t="s">
        <v>18</v>
      </c>
      <c r="B254" s="59" t="s">
        <v>1034</v>
      </c>
      <c r="C254" s="59" t="s">
        <v>1035</v>
      </c>
      <c r="D254" s="59" t="s">
        <v>21</v>
      </c>
      <c r="E254" s="59" t="s">
        <v>18</v>
      </c>
      <c r="F254" s="59" t="s">
        <v>1031</v>
      </c>
      <c r="G254" s="59" t="s">
        <v>1036</v>
      </c>
      <c r="H254" s="60" t="s">
        <v>1033</v>
      </c>
      <c r="I254" s="61" t="s">
        <v>25</v>
      </c>
      <c r="J254" s="62" t="s">
        <v>26</v>
      </c>
      <c r="K254" s="56">
        <v>42291</v>
      </c>
      <c r="L254" s="57">
        <v>32</v>
      </c>
      <c r="M254" s="4">
        <f t="shared" si="72"/>
        <v>42111</v>
      </c>
      <c r="N254" s="5">
        <f t="shared" si="73"/>
        <v>42129</v>
      </c>
      <c r="O254" s="4">
        <f t="shared" si="74"/>
        <v>42171</v>
      </c>
      <c r="P254" s="4">
        <f t="shared" si="75"/>
        <v>42201</v>
      </c>
      <c r="Q254" s="4">
        <f t="shared" si="76"/>
        <v>42230</v>
      </c>
      <c r="R254" s="4">
        <f t="shared" si="77"/>
        <v>42261</v>
      </c>
    </row>
    <row r="255" spans="1:18" s="143" customFormat="1" ht="15.75" x14ac:dyDescent="0.25">
      <c r="A255" s="58" t="s">
        <v>18</v>
      </c>
      <c r="B255" s="59" t="s">
        <v>1037</v>
      </c>
      <c r="C255" s="59" t="s">
        <v>1038</v>
      </c>
      <c r="D255" s="59" t="s">
        <v>21</v>
      </c>
      <c r="E255" s="59" t="s">
        <v>18</v>
      </c>
      <c r="F255" s="59" t="s">
        <v>1039</v>
      </c>
      <c r="G255" s="59" t="s">
        <v>1040</v>
      </c>
      <c r="H255" s="60" t="s">
        <v>1041</v>
      </c>
      <c r="I255" s="61" t="s">
        <v>25</v>
      </c>
      <c r="J255" s="62" t="s">
        <v>26</v>
      </c>
      <c r="K255" s="56">
        <v>42291</v>
      </c>
      <c r="L255" s="57">
        <v>32</v>
      </c>
      <c r="M255" s="4">
        <f t="shared" si="72"/>
        <v>42111</v>
      </c>
      <c r="N255" s="5">
        <f t="shared" si="73"/>
        <v>42129</v>
      </c>
      <c r="O255" s="4">
        <f t="shared" si="74"/>
        <v>42171</v>
      </c>
      <c r="P255" s="4">
        <f t="shared" si="75"/>
        <v>42201</v>
      </c>
      <c r="Q255" s="4">
        <f t="shared" si="76"/>
        <v>42230</v>
      </c>
      <c r="R255" s="4">
        <f t="shared" si="77"/>
        <v>42261</v>
      </c>
    </row>
    <row r="256" spans="1:18" s="143" customFormat="1" ht="15.75" x14ac:dyDescent="0.25">
      <c r="A256" s="58" t="s">
        <v>18</v>
      </c>
      <c r="B256" s="59" t="s">
        <v>1042</v>
      </c>
      <c r="C256" s="59" t="s">
        <v>1043</v>
      </c>
      <c r="D256" s="59" t="s">
        <v>21</v>
      </c>
      <c r="E256" s="59" t="s">
        <v>18</v>
      </c>
      <c r="F256" s="59" t="s">
        <v>1044</v>
      </c>
      <c r="G256" s="59" t="s">
        <v>1045</v>
      </c>
      <c r="H256" s="60" t="s">
        <v>1046</v>
      </c>
      <c r="I256" s="61" t="s">
        <v>25</v>
      </c>
      <c r="J256" s="62" t="s">
        <v>26</v>
      </c>
      <c r="K256" s="56">
        <v>42291</v>
      </c>
      <c r="L256" s="57">
        <v>32</v>
      </c>
      <c r="M256" s="4">
        <f t="shared" si="72"/>
        <v>42111</v>
      </c>
      <c r="N256" s="5">
        <f t="shared" si="73"/>
        <v>42129</v>
      </c>
      <c r="O256" s="4">
        <f t="shared" si="74"/>
        <v>42171</v>
      </c>
      <c r="P256" s="4">
        <f t="shared" si="75"/>
        <v>42201</v>
      </c>
      <c r="Q256" s="4">
        <f t="shared" si="76"/>
        <v>42230</v>
      </c>
      <c r="R256" s="4">
        <f t="shared" si="77"/>
        <v>42261</v>
      </c>
    </row>
    <row r="257" spans="1:18" s="143" customFormat="1" ht="16.5" thickBot="1" x14ac:dyDescent="0.3">
      <c r="A257" s="64" t="s">
        <v>18</v>
      </c>
      <c r="B257" s="65" t="s">
        <v>1047</v>
      </c>
      <c r="C257" s="65" t="s">
        <v>1048</v>
      </c>
      <c r="D257" s="65" t="s">
        <v>21</v>
      </c>
      <c r="E257" s="65" t="s">
        <v>18</v>
      </c>
      <c r="F257" s="65" t="s">
        <v>1049</v>
      </c>
      <c r="G257" s="65" t="s">
        <v>1050</v>
      </c>
      <c r="H257" s="66" t="s">
        <v>1051</v>
      </c>
      <c r="I257" s="67" t="s">
        <v>25</v>
      </c>
      <c r="J257" s="68" t="s">
        <v>26</v>
      </c>
      <c r="K257" s="69">
        <v>42291</v>
      </c>
      <c r="L257" s="70">
        <v>32</v>
      </c>
      <c r="M257" s="4">
        <f t="shared" si="72"/>
        <v>42111</v>
      </c>
      <c r="N257" s="5">
        <f t="shared" si="73"/>
        <v>42129</v>
      </c>
      <c r="O257" s="4">
        <f t="shared" si="74"/>
        <v>42171</v>
      </c>
      <c r="P257" s="4">
        <f t="shared" si="75"/>
        <v>42201</v>
      </c>
      <c r="Q257" s="4">
        <f t="shared" si="76"/>
        <v>42230</v>
      </c>
      <c r="R257" s="4">
        <f t="shared" si="77"/>
        <v>42261</v>
      </c>
    </row>
    <row r="258" spans="1:18" s="142" customFormat="1" ht="15.75" x14ac:dyDescent="0.25">
      <c r="A258" s="38" t="s">
        <v>356</v>
      </c>
      <c r="B258" s="39" t="s">
        <v>1052</v>
      </c>
      <c r="C258" s="39" t="s">
        <v>1053</v>
      </c>
      <c r="D258" s="39" t="s">
        <v>359</v>
      </c>
      <c r="E258" s="39" t="s">
        <v>356</v>
      </c>
      <c r="F258" s="39" t="s">
        <v>1054</v>
      </c>
      <c r="G258" s="39" t="s">
        <v>1055</v>
      </c>
      <c r="H258" s="40" t="s">
        <v>1056</v>
      </c>
      <c r="I258" s="41" t="s">
        <v>58</v>
      </c>
      <c r="J258" s="85" t="s">
        <v>35</v>
      </c>
      <c r="K258" s="42">
        <v>42319</v>
      </c>
      <c r="L258" s="43">
        <v>33</v>
      </c>
      <c r="M258" s="140">
        <f t="shared" si="72"/>
        <v>42139</v>
      </c>
      <c r="N258" s="141">
        <f t="shared" si="73"/>
        <v>42157</v>
      </c>
      <c r="O258" s="140">
        <f t="shared" si="74"/>
        <v>42199</v>
      </c>
      <c r="P258" s="140">
        <f t="shared" si="75"/>
        <v>42229</v>
      </c>
      <c r="Q258" s="140">
        <f t="shared" si="76"/>
        <v>42258</v>
      </c>
      <c r="R258" s="140">
        <f t="shared" si="77"/>
        <v>42289</v>
      </c>
    </row>
    <row r="259" spans="1:18" s="142" customFormat="1" ht="15.75" x14ac:dyDescent="0.25">
      <c r="A259" s="44" t="s">
        <v>356</v>
      </c>
      <c r="B259" s="45" t="s">
        <v>1057</v>
      </c>
      <c r="C259" s="45" t="s">
        <v>1058</v>
      </c>
      <c r="D259" s="45" t="s">
        <v>359</v>
      </c>
      <c r="E259" s="45" t="s">
        <v>356</v>
      </c>
      <c r="F259" s="45" t="s">
        <v>1059</v>
      </c>
      <c r="G259" s="45" t="s">
        <v>1060</v>
      </c>
      <c r="H259" s="46" t="s">
        <v>1056</v>
      </c>
      <c r="I259" s="47" t="s">
        <v>58</v>
      </c>
      <c r="J259" s="72" t="s">
        <v>35</v>
      </c>
      <c r="K259" s="42">
        <v>42319</v>
      </c>
      <c r="L259" s="43">
        <v>33</v>
      </c>
      <c r="M259" s="140">
        <f t="shared" si="72"/>
        <v>42139</v>
      </c>
      <c r="N259" s="141">
        <f t="shared" si="73"/>
        <v>42157</v>
      </c>
      <c r="O259" s="140">
        <f t="shared" si="74"/>
        <v>42199</v>
      </c>
      <c r="P259" s="140">
        <f t="shared" si="75"/>
        <v>42229</v>
      </c>
      <c r="Q259" s="140">
        <f t="shared" si="76"/>
        <v>42258</v>
      </c>
      <c r="R259" s="140">
        <f t="shared" si="77"/>
        <v>42289</v>
      </c>
    </row>
    <row r="260" spans="1:18" s="142" customFormat="1" ht="15.75" x14ac:dyDescent="0.25">
      <c r="A260" s="44" t="s">
        <v>356</v>
      </c>
      <c r="B260" s="45" t="s">
        <v>1061</v>
      </c>
      <c r="C260" s="45" t="s">
        <v>1062</v>
      </c>
      <c r="D260" s="45" t="s">
        <v>359</v>
      </c>
      <c r="E260" s="45" t="s">
        <v>356</v>
      </c>
      <c r="F260" s="45" t="s">
        <v>1063</v>
      </c>
      <c r="G260" s="45" t="s">
        <v>1064</v>
      </c>
      <c r="H260" s="46" t="s">
        <v>1056</v>
      </c>
      <c r="I260" s="47" t="s">
        <v>25</v>
      </c>
      <c r="J260" s="72" t="s">
        <v>26</v>
      </c>
      <c r="K260" s="42">
        <v>42319</v>
      </c>
      <c r="L260" s="43">
        <v>33</v>
      </c>
      <c r="M260" s="140">
        <f t="shared" si="72"/>
        <v>42139</v>
      </c>
      <c r="N260" s="141">
        <f t="shared" si="73"/>
        <v>42157</v>
      </c>
      <c r="O260" s="140">
        <f t="shared" si="74"/>
        <v>42199</v>
      </c>
      <c r="P260" s="140">
        <f t="shared" si="75"/>
        <v>42229</v>
      </c>
      <c r="Q260" s="140">
        <f t="shared" si="76"/>
        <v>42258</v>
      </c>
      <c r="R260" s="140">
        <f t="shared" si="77"/>
        <v>42289</v>
      </c>
    </row>
    <row r="261" spans="1:18" s="142" customFormat="1" ht="15.75" x14ac:dyDescent="0.25">
      <c r="A261" s="44" t="s">
        <v>356</v>
      </c>
      <c r="B261" s="45" t="s">
        <v>1065</v>
      </c>
      <c r="C261" s="45" t="s">
        <v>1066</v>
      </c>
      <c r="D261" s="45" t="s">
        <v>359</v>
      </c>
      <c r="E261" s="45" t="s">
        <v>356</v>
      </c>
      <c r="F261" s="45" t="s">
        <v>1067</v>
      </c>
      <c r="G261" s="45" t="s">
        <v>1068</v>
      </c>
      <c r="H261" s="46" t="s">
        <v>1056</v>
      </c>
      <c r="I261" s="47" t="s">
        <v>25</v>
      </c>
      <c r="J261" s="72" t="s">
        <v>26</v>
      </c>
      <c r="K261" s="42">
        <v>42319</v>
      </c>
      <c r="L261" s="43">
        <v>33</v>
      </c>
      <c r="M261" s="140">
        <f t="shared" si="72"/>
        <v>42139</v>
      </c>
      <c r="N261" s="141">
        <f t="shared" si="73"/>
        <v>42157</v>
      </c>
      <c r="O261" s="140">
        <f t="shared" si="74"/>
        <v>42199</v>
      </c>
      <c r="P261" s="140">
        <f t="shared" si="75"/>
        <v>42229</v>
      </c>
      <c r="Q261" s="140">
        <f t="shared" si="76"/>
        <v>42258</v>
      </c>
      <c r="R261" s="140">
        <f t="shared" si="77"/>
        <v>42289</v>
      </c>
    </row>
    <row r="262" spans="1:18" s="142" customFormat="1" ht="15.75" x14ac:dyDescent="0.25">
      <c r="A262" s="44" t="s">
        <v>356</v>
      </c>
      <c r="B262" s="45" t="s">
        <v>1069</v>
      </c>
      <c r="C262" s="45" t="s">
        <v>1070</v>
      </c>
      <c r="D262" s="45" t="s">
        <v>359</v>
      </c>
      <c r="E262" s="45" t="s">
        <v>356</v>
      </c>
      <c r="F262" s="45" t="s">
        <v>1071</v>
      </c>
      <c r="G262" s="45" t="s">
        <v>1072</v>
      </c>
      <c r="H262" s="46" t="s">
        <v>1056</v>
      </c>
      <c r="I262" s="47" t="s">
        <v>25</v>
      </c>
      <c r="J262" s="72" t="s">
        <v>26</v>
      </c>
      <c r="K262" s="42">
        <v>42319</v>
      </c>
      <c r="L262" s="43">
        <v>33</v>
      </c>
      <c r="M262" s="140">
        <f t="shared" si="72"/>
        <v>42139</v>
      </c>
      <c r="N262" s="141">
        <f t="shared" si="73"/>
        <v>42157</v>
      </c>
      <c r="O262" s="140">
        <f t="shared" si="74"/>
        <v>42199</v>
      </c>
      <c r="P262" s="140">
        <f t="shared" si="75"/>
        <v>42229</v>
      </c>
      <c r="Q262" s="140">
        <f t="shared" si="76"/>
        <v>42258</v>
      </c>
      <c r="R262" s="140">
        <f t="shared" si="77"/>
        <v>42289</v>
      </c>
    </row>
    <row r="263" spans="1:18" s="142" customFormat="1" ht="15.75" x14ac:dyDescent="0.25">
      <c r="A263" s="44" t="s">
        <v>356</v>
      </c>
      <c r="B263" s="45" t="s">
        <v>1073</v>
      </c>
      <c r="C263" s="45" t="s">
        <v>1074</v>
      </c>
      <c r="D263" s="45" t="s">
        <v>359</v>
      </c>
      <c r="E263" s="45" t="s">
        <v>356</v>
      </c>
      <c r="F263" s="45" t="s">
        <v>1075</v>
      </c>
      <c r="G263" s="45" t="s">
        <v>1076</v>
      </c>
      <c r="H263" s="46" t="s">
        <v>1056</v>
      </c>
      <c r="I263" s="47" t="s">
        <v>25</v>
      </c>
      <c r="J263" s="72" t="s">
        <v>26</v>
      </c>
      <c r="K263" s="42">
        <v>42319</v>
      </c>
      <c r="L263" s="43">
        <v>33</v>
      </c>
      <c r="M263" s="140">
        <f t="shared" ref="M263:M316" si="78">IF(WEEKDAY($K263-180)=1,$K263-182,IF(WEEKDAY($K263-180)=7,$K263-181,$K263-180))</f>
        <v>42139</v>
      </c>
      <c r="N263" s="141">
        <f t="shared" ref="N263:N316" si="79">IF(WEEKDAY($K263-160)=1,$K263-165,IF(WEEKDAY($K263-160)=2,$K263-166,IF(WEEKDAY($K263-160)=4,$K263-161,IF(WEEKDAY($K263-160)=5,$K263-162,IF(WEEKDAY($K263-160)=6,$K263-163,IF(WEEKDAY($K263-160)=7,$K263-164,
$K263-160))))))</f>
        <v>42157</v>
      </c>
      <c r="O263" s="140">
        <f t="shared" ref="O263:O316" si="80">IF(WEEKDAY($K263-120)=1,$K263-122,IF(WEEKDAY($K263-120)=7,$K263-121,$K263-120))</f>
        <v>42199</v>
      </c>
      <c r="P263" s="140">
        <f t="shared" ref="P263:P316" si="81">IF(WEEKDAY($K263-90)=1,$K263-92,IF(WEEKDAY($K263-90)=7,$K263-91,$K263-90))</f>
        <v>42229</v>
      </c>
      <c r="Q263" s="140">
        <f t="shared" ref="Q263:Q316" si="82">IF(WEEKDAY($K263-60)=1,$K263-62,IF(WEEKDAY($K263-60)=7,$K263-61,$K263-60))</f>
        <v>42258</v>
      </c>
      <c r="R263" s="140">
        <f t="shared" ref="R263:R316" si="83">IF(WEEKDAY($K263-30)=1,$K263-32,IF(WEEKDAY($K263-30)=7,$K263-31,$K263-30))</f>
        <v>42289</v>
      </c>
    </row>
    <row r="264" spans="1:18" s="142" customFormat="1" ht="15.75" x14ac:dyDescent="0.25">
      <c r="A264" s="44" t="s">
        <v>1077</v>
      </c>
      <c r="B264" s="45" t="s">
        <v>1078</v>
      </c>
      <c r="C264" s="45" t="s">
        <v>1079</v>
      </c>
      <c r="D264" s="45" t="s">
        <v>359</v>
      </c>
      <c r="E264" s="45" t="s">
        <v>356</v>
      </c>
      <c r="F264" s="45" t="s">
        <v>1080</v>
      </c>
      <c r="G264" s="45" t="s">
        <v>1081</v>
      </c>
      <c r="H264" s="46" t="s">
        <v>1056</v>
      </c>
      <c r="I264" s="47" t="s">
        <v>25</v>
      </c>
      <c r="J264" s="72" t="s">
        <v>26</v>
      </c>
      <c r="K264" s="42">
        <v>42319</v>
      </c>
      <c r="L264" s="43">
        <v>33</v>
      </c>
      <c r="M264" s="140">
        <f t="shared" si="78"/>
        <v>42139</v>
      </c>
      <c r="N264" s="141">
        <f t="shared" si="79"/>
        <v>42157</v>
      </c>
      <c r="O264" s="140">
        <f t="shared" si="80"/>
        <v>42199</v>
      </c>
      <c r="P264" s="140">
        <f t="shared" si="81"/>
        <v>42229</v>
      </c>
      <c r="Q264" s="140">
        <f t="shared" si="82"/>
        <v>42258</v>
      </c>
      <c r="R264" s="140">
        <f t="shared" si="83"/>
        <v>42289</v>
      </c>
    </row>
    <row r="265" spans="1:18" s="142" customFormat="1" ht="15.75" x14ac:dyDescent="0.25">
      <c r="A265" s="44" t="s">
        <v>356</v>
      </c>
      <c r="B265" s="45" t="s">
        <v>1082</v>
      </c>
      <c r="C265" s="45" t="s">
        <v>1083</v>
      </c>
      <c r="D265" s="45" t="s">
        <v>359</v>
      </c>
      <c r="E265" s="45" t="s">
        <v>356</v>
      </c>
      <c r="F265" s="45" t="s">
        <v>1084</v>
      </c>
      <c r="G265" s="45" t="s">
        <v>1085</v>
      </c>
      <c r="H265" s="46" t="s">
        <v>1056</v>
      </c>
      <c r="I265" s="47" t="s">
        <v>25</v>
      </c>
      <c r="J265" s="72" t="s">
        <v>26</v>
      </c>
      <c r="K265" s="42">
        <v>42319</v>
      </c>
      <c r="L265" s="43">
        <v>33</v>
      </c>
      <c r="M265" s="140">
        <f t="shared" si="78"/>
        <v>42139</v>
      </c>
      <c r="N265" s="141">
        <f t="shared" si="79"/>
        <v>42157</v>
      </c>
      <c r="O265" s="140">
        <f t="shared" si="80"/>
        <v>42199</v>
      </c>
      <c r="P265" s="140">
        <f t="shared" si="81"/>
        <v>42229</v>
      </c>
      <c r="Q265" s="140">
        <f t="shared" si="82"/>
        <v>42258</v>
      </c>
      <c r="R265" s="140">
        <f t="shared" si="83"/>
        <v>42289</v>
      </c>
    </row>
    <row r="266" spans="1:18" s="142" customFormat="1" ht="15.75" x14ac:dyDescent="0.25">
      <c r="A266" s="44" t="s">
        <v>356</v>
      </c>
      <c r="B266" s="45" t="s">
        <v>1086</v>
      </c>
      <c r="C266" s="45" t="s">
        <v>1087</v>
      </c>
      <c r="D266" s="45" t="s">
        <v>359</v>
      </c>
      <c r="E266" s="45" t="s">
        <v>356</v>
      </c>
      <c r="F266" s="45" t="s">
        <v>1088</v>
      </c>
      <c r="G266" s="45" t="s">
        <v>1089</v>
      </c>
      <c r="H266" s="46" t="s">
        <v>1056</v>
      </c>
      <c r="I266" s="47" t="s">
        <v>25</v>
      </c>
      <c r="J266" s="72" t="s">
        <v>26</v>
      </c>
      <c r="K266" s="42">
        <v>42319</v>
      </c>
      <c r="L266" s="43">
        <v>33</v>
      </c>
      <c r="M266" s="140">
        <f t="shared" si="78"/>
        <v>42139</v>
      </c>
      <c r="N266" s="141">
        <f t="shared" si="79"/>
        <v>42157</v>
      </c>
      <c r="O266" s="140">
        <f t="shared" si="80"/>
        <v>42199</v>
      </c>
      <c r="P266" s="140">
        <f t="shared" si="81"/>
        <v>42229</v>
      </c>
      <c r="Q266" s="140">
        <f t="shared" si="82"/>
        <v>42258</v>
      </c>
      <c r="R266" s="140">
        <f t="shared" si="83"/>
        <v>42289</v>
      </c>
    </row>
    <row r="267" spans="1:18" s="142" customFormat="1" ht="15.75" x14ac:dyDescent="0.25">
      <c r="A267" s="44" t="s">
        <v>356</v>
      </c>
      <c r="B267" s="45" t="s">
        <v>1090</v>
      </c>
      <c r="C267" s="45" t="s">
        <v>1091</v>
      </c>
      <c r="D267" s="45" t="s">
        <v>359</v>
      </c>
      <c r="E267" s="45" t="s">
        <v>356</v>
      </c>
      <c r="F267" s="45" t="s">
        <v>1092</v>
      </c>
      <c r="G267" s="45" t="s">
        <v>1093</v>
      </c>
      <c r="H267" s="46" t="s">
        <v>1056</v>
      </c>
      <c r="I267" s="47" t="s">
        <v>25</v>
      </c>
      <c r="J267" s="45" t="s">
        <v>26</v>
      </c>
      <c r="K267" s="42">
        <v>42319</v>
      </c>
      <c r="L267" s="43">
        <v>33</v>
      </c>
      <c r="M267" s="140">
        <f t="shared" si="78"/>
        <v>42139</v>
      </c>
      <c r="N267" s="141">
        <f t="shared" si="79"/>
        <v>42157</v>
      </c>
      <c r="O267" s="140">
        <f t="shared" si="80"/>
        <v>42199</v>
      </c>
      <c r="P267" s="140">
        <f t="shared" si="81"/>
        <v>42229</v>
      </c>
      <c r="Q267" s="140">
        <f t="shared" si="82"/>
        <v>42258</v>
      </c>
      <c r="R267" s="140">
        <f t="shared" si="83"/>
        <v>42289</v>
      </c>
    </row>
    <row r="268" spans="1:18" s="142" customFormat="1" ht="16.5" thickBot="1" x14ac:dyDescent="0.3">
      <c r="A268" s="76" t="s">
        <v>356</v>
      </c>
      <c r="B268" s="77" t="s">
        <v>1094</v>
      </c>
      <c r="C268" s="77" t="s">
        <v>1095</v>
      </c>
      <c r="D268" s="77" t="s">
        <v>359</v>
      </c>
      <c r="E268" s="77" t="s">
        <v>356</v>
      </c>
      <c r="F268" s="77" t="s">
        <v>1096</v>
      </c>
      <c r="G268" s="77" t="s">
        <v>1097</v>
      </c>
      <c r="H268" s="78" t="s">
        <v>1056</v>
      </c>
      <c r="I268" s="79" t="s">
        <v>25</v>
      </c>
      <c r="J268" s="80" t="s">
        <v>26</v>
      </c>
      <c r="K268" s="54">
        <v>42319</v>
      </c>
      <c r="L268" s="55">
        <v>33</v>
      </c>
      <c r="M268" s="140">
        <f t="shared" si="78"/>
        <v>42139</v>
      </c>
      <c r="N268" s="141">
        <f t="shared" si="79"/>
        <v>42157</v>
      </c>
      <c r="O268" s="140">
        <f t="shared" si="80"/>
        <v>42199</v>
      </c>
      <c r="P268" s="140">
        <f t="shared" si="81"/>
        <v>42229</v>
      </c>
      <c r="Q268" s="140">
        <f t="shared" si="82"/>
        <v>42258</v>
      </c>
      <c r="R268" s="140">
        <f t="shared" si="83"/>
        <v>42289</v>
      </c>
    </row>
    <row r="269" spans="1:18" s="143" customFormat="1" ht="15.75" x14ac:dyDescent="0.25">
      <c r="A269" s="7" t="s">
        <v>18</v>
      </c>
      <c r="B269" s="8" t="s">
        <v>1098</v>
      </c>
      <c r="C269" s="8" t="s">
        <v>1099</v>
      </c>
      <c r="D269" s="8" t="s">
        <v>21</v>
      </c>
      <c r="E269" s="8" t="s">
        <v>18</v>
      </c>
      <c r="F269" s="8" t="s">
        <v>1100</v>
      </c>
      <c r="G269" s="8" t="s">
        <v>1101</v>
      </c>
      <c r="H269" s="9" t="s">
        <v>1102</v>
      </c>
      <c r="I269" s="10" t="s">
        <v>25</v>
      </c>
      <c r="J269" s="11" t="s">
        <v>26</v>
      </c>
      <c r="K269" s="56">
        <v>42340</v>
      </c>
      <c r="L269" s="57">
        <v>34</v>
      </c>
      <c r="M269" s="4">
        <f t="shared" si="78"/>
        <v>42160</v>
      </c>
      <c r="N269" s="5">
        <f t="shared" si="79"/>
        <v>42178</v>
      </c>
      <c r="O269" s="4">
        <f t="shared" si="80"/>
        <v>42220</v>
      </c>
      <c r="P269" s="4">
        <f t="shared" si="81"/>
        <v>42250</v>
      </c>
      <c r="Q269" s="4">
        <f t="shared" si="82"/>
        <v>42279</v>
      </c>
      <c r="R269" s="4">
        <f t="shared" si="83"/>
        <v>42310</v>
      </c>
    </row>
    <row r="270" spans="1:18" s="143" customFormat="1" ht="15.75" x14ac:dyDescent="0.25">
      <c r="A270" s="58" t="s">
        <v>18</v>
      </c>
      <c r="B270" s="59" t="s">
        <v>1103</v>
      </c>
      <c r="C270" s="59" t="s">
        <v>1104</v>
      </c>
      <c r="D270" s="59" t="s">
        <v>21</v>
      </c>
      <c r="E270" s="59" t="s">
        <v>18</v>
      </c>
      <c r="F270" s="59" t="s">
        <v>1105</v>
      </c>
      <c r="G270" s="59" t="s">
        <v>1106</v>
      </c>
      <c r="H270" s="60" t="s">
        <v>1107</v>
      </c>
      <c r="I270" s="61" t="s">
        <v>25</v>
      </c>
      <c r="J270" s="62" t="s">
        <v>26</v>
      </c>
      <c r="K270" s="56">
        <v>42340</v>
      </c>
      <c r="L270" s="57">
        <v>34</v>
      </c>
      <c r="M270" s="4">
        <f t="shared" si="78"/>
        <v>42160</v>
      </c>
      <c r="N270" s="5">
        <f t="shared" si="79"/>
        <v>42178</v>
      </c>
      <c r="O270" s="4">
        <f t="shared" si="80"/>
        <v>42220</v>
      </c>
      <c r="P270" s="4">
        <f t="shared" si="81"/>
        <v>42250</v>
      </c>
      <c r="Q270" s="4">
        <f t="shared" si="82"/>
        <v>42279</v>
      </c>
      <c r="R270" s="4">
        <f t="shared" si="83"/>
        <v>42310</v>
      </c>
    </row>
    <row r="271" spans="1:18" s="143" customFormat="1" ht="15.75" x14ac:dyDescent="0.25">
      <c r="A271" s="58" t="s">
        <v>18</v>
      </c>
      <c r="B271" s="59" t="s">
        <v>1112</v>
      </c>
      <c r="C271" s="59" t="s">
        <v>1113</v>
      </c>
      <c r="D271" s="59" t="s">
        <v>21</v>
      </c>
      <c r="E271" s="59" t="s">
        <v>18</v>
      </c>
      <c r="F271" s="59" t="s">
        <v>1114</v>
      </c>
      <c r="G271" s="59" t="s">
        <v>1115</v>
      </c>
      <c r="H271" s="60" t="s">
        <v>1116</v>
      </c>
      <c r="I271" s="61" t="s">
        <v>25</v>
      </c>
      <c r="J271" s="62" t="s">
        <v>26</v>
      </c>
      <c r="K271" s="56">
        <v>42340</v>
      </c>
      <c r="L271" s="57">
        <v>34</v>
      </c>
      <c r="M271" s="4">
        <f t="shared" si="78"/>
        <v>42160</v>
      </c>
      <c r="N271" s="5">
        <f t="shared" si="79"/>
        <v>42178</v>
      </c>
      <c r="O271" s="4">
        <f t="shared" si="80"/>
        <v>42220</v>
      </c>
      <c r="P271" s="4">
        <f t="shared" si="81"/>
        <v>42250</v>
      </c>
      <c r="Q271" s="4">
        <f t="shared" si="82"/>
        <v>42279</v>
      </c>
      <c r="R271" s="4">
        <f t="shared" si="83"/>
        <v>42310</v>
      </c>
    </row>
    <row r="272" spans="1:18" s="143" customFormat="1" ht="15.75" x14ac:dyDescent="0.25">
      <c r="A272" s="58" t="s">
        <v>18</v>
      </c>
      <c r="B272" s="59" t="s">
        <v>1117</v>
      </c>
      <c r="C272" s="59" t="s">
        <v>1118</v>
      </c>
      <c r="D272" s="59" t="s">
        <v>21</v>
      </c>
      <c r="E272" s="59" t="s">
        <v>18</v>
      </c>
      <c r="F272" s="59" t="s">
        <v>1119</v>
      </c>
      <c r="G272" s="59" t="s">
        <v>1120</v>
      </c>
      <c r="H272" s="60" t="s">
        <v>1116</v>
      </c>
      <c r="I272" s="61" t="s">
        <v>25</v>
      </c>
      <c r="J272" s="62" t="s">
        <v>26</v>
      </c>
      <c r="K272" s="56">
        <v>42340</v>
      </c>
      <c r="L272" s="57">
        <v>34</v>
      </c>
      <c r="M272" s="4">
        <f t="shared" si="78"/>
        <v>42160</v>
      </c>
      <c r="N272" s="5">
        <f t="shared" si="79"/>
        <v>42178</v>
      </c>
      <c r="O272" s="4">
        <f t="shared" si="80"/>
        <v>42220</v>
      </c>
      <c r="P272" s="4">
        <f t="shared" si="81"/>
        <v>42250</v>
      </c>
      <c r="Q272" s="4">
        <f t="shared" si="82"/>
        <v>42279</v>
      </c>
      <c r="R272" s="4">
        <f t="shared" si="83"/>
        <v>42310</v>
      </c>
    </row>
    <row r="273" spans="1:18" s="143" customFormat="1" ht="15.75" x14ac:dyDescent="0.25">
      <c r="A273" s="58" t="s">
        <v>18</v>
      </c>
      <c r="B273" s="59" t="s">
        <v>1121</v>
      </c>
      <c r="C273" s="59" t="s">
        <v>1122</v>
      </c>
      <c r="D273" s="59" t="s">
        <v>21</v>
      </c>
      <c r="E273" s="59" t="s">
        <v>18</v>
      </c>
      <c r="F273" s="59" t="s">
        <v>1114</v>
      </c>
      <c r="G273" s="59" t="s">
        <v>1123</v>
      </c>
      <c r="H273" s="60" t="s">
        <v>1116</v>
      </c>
      <c r="I273" s="61" t="s">
        <v>58</v>
      </c>
      <c r="J273" s="62" t="s">
        <v>35</v>
      </c>
      <c r="K273" s="56">
        <v>42340</v>
      </c>
      <c r="L273" s="57">
        <v>34</v>
      </c>
      <c r="M273" s="4">
        <f t="shared" si="78"/>
        <v>42160</v>
      </c>
      <c r="N273" s="5">
        <f t="shared" si="79"/>
        <v>42178</v>
      </c>
      <c r="O273" s="4">
        <f t="shared" si="80"/>
        <v>42220</v>
      </c>
      <c r="P273" s="4">
        <f t="shared" si="81"/>
        <v>42250</v>
      </c>
      <c r="Q273" s="4">
        <f t="shared" si="82"/>
        <v>42279</v>
      </c>
      <c r="R273" s="4">
        <f t="shared" si="83"/>
        <v>42310</v>
      </c>
    </row>
    <row r="274" spans="1:18" s="143" customFormat="1" ht="15.75" x14ac:dyDescent="0.25">
      <c r="A274" s="58" t="s">
        <v>36</v>
      </c>
      <c r="B274" s="59" t="s">
        <v>1124</v>
      </c>
      <c r="C274" s="59" t="s">
        <v>1125</v>
      </c>
      <c r="D274" s="59" t="s">
        <v>39</v>
      </c>
      <c r="E274" s="59" t="s">
        <v>36</v>
      </c>
      <c r="F274" s="59" t="s">
        <v>1126</v>
      </c>
      <c r="G274" s="59" t="s">
        <v>1127</v>
      </c>
      <c r="H274" s="60" t="s">
        <v>911</v>
      </c>
      <c r="I274" s="61" t="s">
        <v>25</v>
      </c>
      <c r="J274" s="62" t="s">
        <v>26</v>
      </c>
      <c r="K274" s="56">
        <v>42340</v>
      </c>
      <c r="L274" s="57">
        <v>34</v>
      </c>
      <c r="M274" s="4">
        <f t="shared" si="78"/>
        <v>42160</v>
      </c>
      <c r="N274" s="5">
        <f t="shared" si="79"/>
        <v>42178</v>
      </c>
      <c r="O274" s="4">
        <f t="shared" si="80"/>
        <v>42220</v>
      </c>
      <c r="P274" s="4">
        <f t="shared" si="81"/>
        <v>42250</v>
      </c>
      <c r="Q274" s="4">
        <f t="shared" si="82"/>
        <v>42279</v>
      </c>
      <c r="R274" s="4">
        <f t="shared" si="83"/>
        <v>42310</v>
      </c>
    </row>
    <row r="275" spans="1:18" s="143" customFormat="1" ht="15.75" x14ac:dyDescent="0.25">
      <c r="A275" s="7" t="s">
        <v>18</v>
      </c>
      <c r="B275" s="8" t="s">
        <v>1128</v>
      </c>
      <c r="C275" s="8" t="s">
        <v>1129</v>
      </c>
      <c r="D275" s="8" t="s">
        <v>21</v>
      </c>
      <c r="E275" s="8" t="s">
        <v>18</v>
      </c>
      <c r="F275" s="8" t="s">
        <v>1130</v>
      </c>
      <c r="G275" s="8" t="s">
        <v>1131</v>
      </c>
      <c r="H275" s="9" t="s">
        <v>1132</v>
      </c>
      <c r="I275" s="10" t="s">
        <v>25</v>
      </c>
      <c r="J275" s="11" t="s">
        <v>26</v>
      </c>
      <c r="K275" s="56">
        <v>42340</v>
      </c>
      <c r="L275" s="57">
        <v>34</v>
      </c>
      <c r="M275" s="4">
        <f t="shared" si="78"/>
        <v>42160</v>
      </c>
      <c r="N275" s="5">
        <f t="shared" si="79"/>
        <v>42178</v>
      </c>
      <c r="O275" s="4">
        <f t="shared" si="80"/>
        <v>42220</v>
      </c>
      <c r="P275" s="4">
        <f t="shared" si="81"/>
        <v>42250</v>
      </c>
      <c r="Q275" s="4">
        <f t="shared" si="82"/>
        <v>42279</v>
      </c>
      <c r="R275" s="4">
        <f t="shared" si="83"/>
        <v>42310</v>
      </c>
    </row>
    <row r="276" spans="1:18" s="143" customFormat="1" ht="15.75" x14ac:dyDescent="0.25">
      <c r="A276" s="58" t="s">
        <v>18</v>
      </c>
      <c r="B276" s="59" t="s">
        <v>1133</v>
      </c>
      <c r="C276" s="59" t="s">
        <v>1134</v>
      </c>
      <c r="D276" s="59" t="s">
        <v>21</v>
      </c>
      <c r="E276" s="59" t="s">
        <v>18</v>
      </c>
      <c r="F276" s="59" t="s">
        <v>1130</v>
      </c>
      <c r="G276" s="59" t="s">
        <v>1135</v>
      </c>
      <c r="H276" s="60" t="s">
        <v>1132</v>
      </c>
      <c r="I276" s="61" t="s">
        <v>58</v>
      </c>
      <c r="J276" s="62" t="s">
        <v>35</v>
      </c>
      <c r="K276" s="56">
        <v>42340</v>
      </c>
      <c r="L276" s="57">
        <v>34</v>
      </c>
      <c r="M276" s="4">
        <f t="shared" si="78"/>
        <v>42160</v>
      </c>
      <c r="N276" s="5">
        <f t="shared" si="79"/>
        <v>42178</v>
      </c>
      <c r="O276" s="4">
        <f t="shared" si="80"/>
        <v>42220</v>
      </c>
      <c r="P276" s="4">
        <f t="shared" si="81"/>
        <v>42250</v>
      </c>
      <c r="Q276" s="4">
        <f t="shared" si="82"/>
        <v>42279</v>
      </c>
      <c r="R276" s="4">
        <f t="shared" si="83"/>
        <v>42310</v>
      </c>
    </row>
    <row r="277" spans="1:18" s="143" customFormat="1" ht="15.75" x14ac:dyDescent="0.25">
      <c r="A277" s="58" t="s">
        <v>18</v>
      </c>
      <c r="B277" s="59" t="s">
        <v>1136</v>
      </c>
      <c r="C277" s="59" t="s">
        <v>1137</v>
      </c>
      <c r="D277" s="59" t="s">
        <v>21</v>
      </c>
      <c r="E277" s="59" t="s">
        <v>18</v>
      </c>
      <c r="F277" s="59" t="s">
        <v>1138</v>
      </c>
      <c r="G277" s="59" t="s">
        <v>1139</v>
      </c>
      <c r="H277" s="60" t="s">
        <v>1140</v>
      </c>
      <c r="I277" s="61" t="s">
        <v>25</v>
      </c>
      <c r="J277" s="62" t="s">
        <v>26</v>
      </c>
      <c r="K277" s="56">
        <v>42340</v>
      </c>
      <c r="L277" s="57">
        <v>34</v>
      </c>
      <c r="M277" s="4">
        <f t="shared" si="78"/>
        <v>42160</v>
      </c>
      <c r="N277" s="5">
        <f t="shared" si="79"/>
        <v>42178</v>
      </c>
      <c r="O277" s="4">
        <f t="shared" si="80"/>
        <v>42220</v>
      </c>
      <c r="P277" s="4">
        <f t="shared" si="81"/>
        <v>42250</v>
      </c>
      <c r="Q277" s="4">
        <f t="shared" si="82"/>
        <v>42279</v>
      </c>
      <c r="R277" s="4">
        <f t="shared" si="83"/>
        <v>42310</v>
      </c>
    </row>
    <row r="278" spans="1:18" s="143" customFormat="1" ht="15.75" x14ac:dyDescent="0.25">
      <c r="A278" s="58" t="s">
        <v>18</v>
      </c>
      <c r="B278" s="59" t="s">
        <v>1141</v>
      </c>
      <c r="C278" s="59" t="s">
        <v>1142</v>
      </c>
      <c r="D278" s="59" t="s">
        <v>21</v>
      </c>
      <c r="E278" s="59" t="s">
        <v>18</v>
      </c>
      <c r="F278" s="59" t="s">
        <v>1143</v>
      </c>
      <c r="G278" s="59" t="s">
        <v>1144</v>
      </c>
      <c r="H278" s="60" t="s">
        <v>1145</v>
      </c>
      <c r="I278" s="61" t="s">
        <v>25</v>
      </c>
      <c r="J278" s="62" t="s">
        <v>26</v>
      </c>
      <c r="K278" s="56">
        <v>42340</v>
      </c>
      <c r="L278" s="57">
        <v>34</v>
      </c>
      <c r="M278" s="4">
        <f t="shared" si="78"/>
        <v>42160</v>
      </c>
      <c r="N278" s="5">
        <f t="shared" si="79"/>
        <v>42178</v>
      </c>
      <c r="O278" s="4">
        <f t="shared" si="80"/>
        <v>42220</v>
      </c>
      <c r="P278" s="4">
        <f t="shared" si="81"/>
        <v>42250</v>
      </c>
      <c r="Q278" s="4">
        <f t="shared" si="82"/>
        <v>42279</v>
      </c>
      <c r="R278" s="4">
        <f t="shared" si="83"/>
        <v>42310</v>
      </c>
    </row>
    <row r="279" spans="1:18" s="143" customFormat="1" ht="15.75" x14ac:dyDescent="0.25">
      <c r="A279" s="58" t="s">
        <v>18</v>
      </c>
      <c r="B279" s="59" t="s">
        <v>1146</v>
      </c>
      <c r="C279" s="59" t="s">
        <v>1147</v>
      </c>
      <c r="D279" s="59" t="s">
        <v>21</v>
      </c>
      <c r="E279" s="59" t="s">
        <v>18</v>
      </c>
      <c r="F279" s="59" t="s">
        <v>1148</v>
      </c>
      <c r="G279" s="59" t="s">
        <v>1149</v>
      </c>
      <c r="H279" s="60" t="s">
        <v>1150</v>
      </c>
      <c r="I279" s="61" t="s">
        <v>25</v>
      </c>
      <c r="J279" s="62" t="s">
        <v>26</v>
      </c>
      <c r="K279" s="56">
        <v>42340</v>
      </c>
      <c r="L279" s="57">
        <v>34</v>
      </c>
      <c r="M279" s="4">
        <f t="shared" si="78"/>
        <v>42160</v>
      </c>
      <c r="N279" s="5">
        <f t="shared" si="79"/>
        <v>42178</v>
      </c>
      <c r="O279" s="4">
        <f t="shared" si="80"/>
        <v>42220</v>
      </c>
      <c r="P279" s="4">
        <f t="shared" si="81"/>
        <v>42250</v>
      </c>
      <c r="Q279" s="4">
        <f t="shared" si="82"/>
        <v>42279</v>
      </c>
      <c r="R279" s="4">
        <f t="shared" si="83"/>
        <v>42310</v>
      </c>
    </row>
    <row r="280" spans="1:18" s="143" customFormat="1" ht="16.5" thickBot="1" x14ac:dyDescent="0.3">
      <c r="A280" s="64" t="s">
        <v>36</v>
      </c>
      <c r="B280" s="65" t="s">
        <v>1151</v>
      </c>
      <c r="C280" s="65" t="s">
        <v>1152</v>
      </c>
      <c r="D280" s="65" t="s">
        <v>39</v>
      </c>
      <c r="E280" s="65" t="s">
        <v>36</v>
      </c>
      <c r="F280" s="65" t="s">
        <v>1153</v>
      </c>
      <c r="G280" s="65" t="s">
        <v>1154</v>
      </c>
      <c r="H280" s="66" t="s">
        <v>1155</v>
      </c>
      <c r="I280" s="67" t="s">
        <v>25</v>
      </c>
      <c r="J280" s="68" t="s">
        <v>26</v>
      </c>
      <c r="K280" s="69">
        <v>42340</v>
      </c>
      <c r="L280" s="70">
        <v>34</v>
      </c>
      <c r="M280" s="4">
        <f t="shared" si="78"/>
        <v>42160</v>
      </c>
      <c r="N280" s="5">
        <f t="shared" si="79"/>
        <v>42178</v>
      </c>
      <c r="O280" s="4">
        <f t="shared" si="80"/>
        <v>42220</v>
      </c>
      <c r="P280" s="4">
        <f t="shared" si="81"/>
        <v>42250</v>
      </c>
      <c r="Q280" s="4">
        <f t="shared" si="82"/>
        <v>42279</v>
      </c>
      <c r="R280" s="4">
        <f t="shared" si="83"/>
        <v>42310</v>
      </c>
    </row>
    <row r="281" spans="1:18" s="142" customFormat="1" ht="15.75" x14ac:dyDescent="0.25">
      <c r="A281" s="44" t="s">
        <v>18</v>
      </c>
      <c r="B281" s="45" t="s">
        <v>1156</v>
      </c>
      <c r="C281" s="45" t="s">
        <v>1157</v>
      </c>
      <c r="D281" s="45" t="s">
        <v>21</v>
      </c>
      <c r="E281" s="45" t="s">
        <v>18</v>
      </c>
      <c r="F281" s="45" t="s">
        <v>1158</v>
      </c>
      <c r="G281" s="45" t="s">
        <v>1159</v>
      </c>
      <c r="H281" s="46" t="s">
        <v>1160</v>
      </c>
      <c r="I281" s="47" t="s">
        <v>25</v>
      </c>
      <c r="J281" s="72" t="s">
        <v>26</v>
      </c>
      <c r="K281" s="42">
        <v>42389</v>
      </c>
      <c r="L281" s="43">
        <v>35</v>
      </c>
      <c r="M281" s="140">
        <f t="shared" si="78"/>
        <v>42209</v>
      </c>
      <c r="N281" s="141">
        <f t="shared" si="79"/>
        <v>42227</v>
      </c>
      <c r="O281" s="140">
        <f t="shared" si="80"/>
        <v>42269</v>
      </c>
      <c r="P281" s="140">
        <f t="shared" si="81"/>
        <v>42299</v>
      </c>
      <c r="Q281" s="140">
        <f t="shared" si="82"/>
        <v>42328</v>
      </c>
      <c r="R281" s="140">
        <f t="shared" si="83"/>
        <v>42359</v>
      </c>
    </row>
    <row r="282" spans="1:18" s="142" customFormat="1" ht="15.75" x14ac:dyDescent="0.25">
      <c r="A282" s="44" t="s">
        <v>18</v>
      </c>
      <c r="B282" s="45" t="s">
        <v>1161</v>
      </c>
      <c r="C282" s="45" t="s">
        <v>1162</v>
      </c>
      <c r="D282" s="45" t="s">
        <v>21</v>
      </c>
      <c r="E282" s="45" t="s">
        <v>18</v>
      </c>
      <c r="F282" s="45" t="s">
        <v>1163</v>
      </c>
      <c r="G282" s="45" t="s">
        <v>1164</v>
      </c>
      <c r="H282" s="46" t="s">
        <v>1160</v>
      </c>
      <c r="I282" s="47" t="s">
        <v>25</v>
      </c>
      <c r="J282" s="72" t="s">
        <v>26</v>
      </c>
      <c r="K282" s="48">
        <v>42389</v>
      </c>
      <c r="L282" s="43">
        <v>35</v>
      </c>
      <c r="M282" s="140">
        <f t="shared" si="78"/>
        <v>42209</v>
      </c>
      <c r="N282" s="141">
        <f t="shared" si="79"/>
        <v>42227</v>
      </c>
      <c r="O282" s="140">
        <f t="shared" si="80"/>
        <v>42269</v>
      </c>
      <c r="P282" s="140">
        <f t="shared" si="81"/>
        <v>42299</v>
      </c>
      <c r="Q282" s="140">
        <f t="shared" si="82"/>
        <v>42328</v>
      </c>
      <c r="R282" s="140">
        <f t="shared" si="83"/>
        <v>42359</v>
      </c>
    </row>
    <row r="283" spans="1:18" s="142" customFormat="1" ht="15.75" x14ac:dyDescent="0.25">
      <c r="A283" s="87" t="s">
        <v>18</v>
      </c>
      <c r="B283" s="88" t="s">
        <v>1165</v>
      </c>
      <c r="C283" s="88" t="s">
        <v>1166</v>
      </c>
      <c r="D283" s="88" t="s">
        <v>21</v>
      </c>
      <c r="E283" s="88" t="s">
        <v>18</v>
      </c>
      <c r="F283" s="88" t="s">
        <v>1167</v>
      </c>
      <c r="G283" s="88" t="s">
        <v>1168</v>
      </c>
      <c r="H283" s="90" t="s">
        <v>1169</v>
      </c>
      <c r="I283" s="91" t="s">
        <v>25</v>
      </c>
      <c r="J283" s="92" t="s">
        <v>26</v>
      </c>
      <c r="K283" s="48">
        <v>42389</v>
      </c>
      <c r="L283" s="43">
        <v>35</v>
      </c>
      <c r="M283" s="140">
        <f t="shared" si="78"/>
        <v>42209</v>
      </c>
      <c r="N283" s="141">
        <f t="shared" si="79"/>
        <v>42227</v>
      </c>
      <c r="O283" s="140">
        <f t="shared" si="80"/>
        <v>42269</v>
      </c>
      <c r="P283" s="140">
        <f t="shared" si="81"/>
        <v>42299</v>
      </c>
      <c r="Q283" s="140">
        <f t="shared" si="82"/>
        <v>42328</v>
      </c>
      <c r="R283" s="140">
        <f t="shared" si="83"/>
        <v>42359</v>
      </c>
    </row>
    <row r="284" spans="1:18" s="142" customFormat="1" ht="15.75" x14ac:dyDescent="0.25">
      <c r="A284" s="44" t="s">
        <v>18</v>
      </c>
      <c r="B284" s="45" t="s">
        <v>1170</v>
      </c>
      <c r="C284" s="45" t="s">
        <v>1171</v>
      </c>
      <c r="D284" s="45" t="s">
        <v>21</v>
      </c>
      <c r="E284" s="45" t="s">
        <v>18</v>
      </c>
      <c r="F284" s="45" t="s">
        <v>1172</v>
      </c>
      <c r="G284" s="45" t="s">
        <v>1173</v>
      </c>
      <c r="H284" s="46" t="s">
        <v>1174</v>
      </c>
      <c r="I284" s="47" t="s">
        <v>25</v>
      </c>
      <c r="J284" s="45" t="s">
        <v>26</v>
      </c>
      <c r="K284" s="48">
        <v>42389</v>
      </c>
      <c r="L284" s="43">
        <v>35</v>
      </c>
      <c r="M284" s="140">
        <f t="shared" si="78"/>
        <v>42209</v>
      </c>
      <c r="N284" s="141">
        <f t="shared" si="79"/>
        <v>42227</v>
      </c>
      <c r="O284" s="140">
        <f t="shared" si="80"/>
        <v>42269</v>
      </c>
      <c r="P284" s="140">
        <f t="shared" si="81"/>
        <v>42299</v>
      </c>
      <c r="Q284" s="140">
        <f t="shared" si="82"/>
        <v>42328</v>
      </c>
      <c r="R284" s="140">
        <f t="shared" si="83"/>
        <v>42359</v>
      </c>
    </row>
    <row r="285" spans="1:18" s="142" customFormat="1" ht="15.75" x14ac:dyDescent="0.25">
      <c r="A285" s="104" t="s">
        <v>36</v>
      </c>
      <c r="B285" s="105" t="s">
        <v>1175</v>
      </c>
      <c r="C285" s="105" t="s">
        <v>1176</v>
      </c>
      <c r="D285" s="105" t="s">
        <v>39</v>
      </c>
      <c r="E285" s="105" t="s">
        <v>36</v>
      </c>
      <c r="F285" s="105" t="s">
        <v>1177</v>
      </c>
      <c r="G285" s="105" t="s">
        <v>1178</v>
      </c>
      <c r="H285" s="106" t="s">
        <v>1179</v>
      </c>
      <c r="I285" s="107" t="s">
        <v>25</v>
      </c>
      <c r="J285" s="108" t="s">
        <v>26</v>
      </c>
      <c r="K285" s="48">
        <v>42389</v>
      </c>
      <c r="L285" s="43">
        <v>35</v>
      </c>
      <c r="M285" s="140">
        <f t="shared" si="78"/>
        <v>42209</v>
      </c>
      <c r="N285" s="141">
        <f t="shared" si="79"/>
        <v>42227</v>
      </c>
      <c r="O285" s="140">
        <f t="shared" si="80"/>
        <v>42269</v>
      </c>
      <c r="P285" s="140">
        <f t="shared" si="81"/>
        <v>42299</v>
      </c>
      <c r="Q285" s="140">
        <f t="shared" si="82"/>
        <v>42328</v>
      </c>
      <c r="R285" s="140">
        <f t="shared" si="83"/>
        <v>42359</v>
      </c>
    </row>
    <row r="286" spans="1:18" s="142" customFormat="1" ht="15.75" x14ac:dyDescent="0.25">
      <c r="A286" s="44" t="s">
        <v>36</v>
      </c>
      <c r="B286" s="45" t="s">
        <v>1180</v>
      </c>
      <c r="C286" s="45" t="s">
        <v>1181</v>
      </c>
      <c r="D286" s="45" t="s">
        <v>39</v>
      </c>
      <c r="E286" s="45" t="s">
        <v>36</v>
      </c>
      <c r="F286" s="45" t="s">
        <v>1182</v>
      </c>
      <c r="G286" s="45" t="s">
        <v>1183</v>
      </c>
      <c r="H286" s="46" t="s">
        <v>1179</v>
      </c>
      <c r="I286" s="47" t="s">
        <v>58</v>
      </c>
      <c r="J286" s="45" t="s">
        <v>35</v>
      </c>
      <c r="K286" s="48">
        <v>42389</v>
      </c>
      <c r="L286" s="43">
        <v>35</v>
      </c>
      <c r="M286" s="140">
        <f t="shared" si="78"/>
        <v>42209</v>
      </c>
      <c r="N286" s="141">
        <f t="shared" si="79"/>
        <v>42227</v>
      </c>
      <c r="O286" s="140">
        <f t="shared" si="80"/>
        <v>42269</v>
      </c>
      <c r="P286" s="140">
        <f t="shared" si="81"/>
        <v>42299</v>
      </c>
      <c r="Q286" s="140">
        <f t="shared" si="82"/>
        <v>42328</v>
      </c>
      <c r="R286" s="140">
        <f t="shared" si="83"/>
        <v>42359</v>
      </c>
    </row>
    <row r="287" spans="1:18" s="142" customFormat="1" ht="15.75" x14ac:dyDescent="0.25">
      <c r="A287" s="38" t="s">
        <v>18</v>
      </c>
      <c r="B287" s="39" t="s">
        <v>1184</v>
      </c>
      <c r="C287" s="39" t="s">
        <v>1185</v>
      </c>
      <c r="D287" s="39" t="s">
        <v>21</v>
      </c>
      <c r="E287" s="39" t="s">
        <v>18</v>
      </c>
      <c r="F287" s="39" t="s">
        <v>1186</v>
      </c>
      <c r="G287" s="39" t="s">
        <v>1187</v>
      </c>
      <c r="H287" s="40" t="s">
        <v>1188</v>
      </c>
      <c r="I287" s="41" t="s">
        <v>25</v>
      </c>
      <c r="J287" s="85" t="s">
        <v>26</v>
      </c>
      <c r="K287" s="48">
        <v>42389</v>
      </c>
      <c r="L287" s="43">
        <v>35</v>
      </c>
      <c r="M287" s="140">
        <f t="shared" si="78"/>
        <v>42209</v>
      </c>
      <c r="N287" s="141">
        <f t="shared" si="79"/>
        <v>42227</v>
      </c>
      <c r="O287" s="140">
        <f t="shared" si="80"/>
        <v>42269</v>
      </c>
      <c r="P287" s="140">
        <f t="shared" si="81"/>
        <v>42299</v>
      </c>
      <c r="Q287" s="140">
        <f t="shared" si="82"/>
        <v>42328</v>
      </c>
      <c r="R287" s="140">
        <f t="shared" si="83"/>
        <v>42359</v>
      </c>
    </row>
    <row r="288" spans="1:18" s="142" customFormat="1" ht="15.75" x14ac:dyDescent="0.25">
      <c r="A288" s="44" t="s">
        <v>18</v>
      </c>
      <c r="B288" s="45" t="s">
        <v>1189</v>
      </c>
      <c r="C288" s="45" t="s">
        <v>1190</v>
      </c>
      <c r="D288" s="45" t="s">
        <v>21</v>
      </c>
      <c r="E288" s="45" t="s">
        <v>18</v>
      </c>
      <c r="F288" s="45" t="s">
        <v>1191</v>
      </c>
      <c r="G288" s="45" t="s">
        <v>1192</v>
      </c>
      <c r="H288" s="46" t="s">
        <v>1193</v>
      </c>
      <c r="I288" s="47" t="s">
        <v>25</v>
      </c>
      <c r="J288" s="72" t="s">
        <v>26</v>
      </c>
      <c r="K288" s="48">
        <v>42389</v>
      </c>
      <c r="L288" s="43">
        <v>35</v>
      </c>
      <c r="M288" s="140">
        <f t="shared" si="78"/>
        <v>42209</v>
      </c>
      <c r="N288" s="141">
        <f t="shared" si="79"/>
        <v>42227</v>
      </c>
      <c r="O288" s="140">
        <f t="shared" si="80"/>
        <v>42269</v>
      </c>
      <c r="P288" s="140">
        <f t="shared" si="81"/>
        <v>42299</v>
      </c>
      <c r="Q288" s="140">
        <f t="shared" si="82"/>
        <v>42328</v>
      </c>
      <c r="R288" s="140">
        <f t="shared" si="83"/>
        <v>42359</v>
      </c>
    </row>
    <row r="289" spans="1:18" s="142" customFormat="1" ht="15.75" x14ac:dyDescent="0.25">
      <c r="A289" s="44" t="s">
        <v>18</v>
      </c>
      <c r="B289" s="45" t="s">
        <v>1194</v>
      </c>
      <c r="C289" s="45" t="s">
        <v>1195</v>
      </c>
      <c r="D289" s="45" t="s">
        <v>21</v>
      </c>
      <c r="E289" s="45" t="s">
        <v>18</v>
      </c>
      <c r="F289" s="45" t="s">
        <v>1196</v>
      </c>
      <c r="G289" s="45" t="s">
        <v>1197</v>
      </c>
      <c r="H289" s="46" t="s">
        <v>1198</v>
      </c>
      <c r="I289" s="47" t="s">
        <v>25</v>
      </c>
      <c r="J289" s="72" t="s">
        <v>26</v>
      </c>
      <c r="K289" s="48">
        <v>42389</v>
      </c>
      <c r="L289" s="43">
        <v>35</v>
      </c>
      <c r="M289" s="140">
        <f t="shared" si="78"/>
        <v>42209</v>
      </c>
      <c r="N289" s="141">
        <f t="shared" si="79"/>
        <v>42227</v>
      </c>
      <c r="O289" s="140">
        <f t="shared" si="80"/>
        <v>42269</v>
      </c>
      <c r="P289" s="140">
        <f t="shared" si="81"/>
        <v>42299</v>
      </c>
      <c r="Q289" s="140">
        <f t="shared" si="82"/>
        <v>42328</v>
      </c>
      <c r="R289" s="140">
        <f t="shared" si="83"/>
        <v>42359</v>
      </c>
    </row>
    <row r="290" spans="1:18" s="142" customFormat="1" ht="15.75" x14ac:dyDescent="0.25">
      <c r="A290" s="44" t="s">
        <v>18</v>
      </c>
      <c r="B290" s="45" t="s">
        <v>1199</v>
      </c>
      <c r="C290" s="45" t="s">
        <v>1200</v>
      </c>
      <c r="D290" s="45" t="s">
        <v>21</v>
      </c>
      <c r="E290" s="45" t="s">
        <v>18</v>
      </c>
      <c r="F290" s="45" t="s">
        <v>1201</v>
      </c>
      <c r="G290" s="45" t="s">
        <v>1202</v>
      </c>
      <c r="H290" s="46" t="s">
        <v>1198</v>
      </c>
      <c r="I290" s="47" t="s">
        <v>25</v>
      </c>
      <c r="J290" s="72" t="s">
        <v>26</v>
      </c>
      <c r="K290" s="48">
        <v>42389</v>
      </c>
      <c r="L290" s="43">
        <v>35</v>
      </c>
      <c r="M290" s="140">
        <f t="shared" si="78"/>
        <v>42209</v>
      </c>
      <c r="N290" s="141">
        <f t="shared" si="79"/>
        <v>42227</v>
      </c>
      <c r="O290" s="140">
        <f t="shared" si="80"/>
        <v>42269</v>
      </c>
      <c r="P290" s="140">
        <f t="shared" si="81"/>
        <v>42299</v>
      </c>
      <c r="Q290" s="140">
        <f t="shared" si="82"/>
        <v>42328</v>
      </c>
      <c r="R290" s="140">
        <f t="shared" si="83"/>
        <v>42359</v>
      </c>
    </row>
    <row r="291" spans="1:18" s="142" customFormat="1" ht="15.75" x14ac:dyDescent="0.25">
      <c r="A291" s="44" t="s">
        <v>18</v>
      </c>
      <c r="B291" s="45" t="s">
        <v>1203</v>
      </c>
      <c r="C291" s="45" t="s">
        <v>1204</v>
      </c>
      <c r="D291" s="45" t="s">
        <v>21</v>
      </c>
      <c r="E291" s="45" t="s">
        <v>18</v>
      </c>
      <c r="F291" s="45" t="s">
        <v>1205</v>
      </c>
      <c r="G291" s="45" t="s">
        <v>1206</v>
      </c>
      <c r="H291" s="46" t="s">
        <v>1207</v>
      </c>
      <c r="I291" s="47" t="s">
        <v>25</v>
      </c>
      <c r="J291" s="72" t="s">
        <v>26</v>
      </c>
      <c r="K291" s="48">
        <v>42389</v>
      </c>
      <c r="L291" s="43">
        <v>35</v>
      </c>
      <c r="M291" s="140">
        <f t="shared" si="78"/>
        <v>42209</v>
      </c>
      <c r="N291" s="141">
        <f t="shared" si="79"/>
        <v>42227</v>
      </c>
      <c r="O291" s="140">
        <f t="shared" si="80"/>
        <v>42269</v>
      </c>
      <c r="P291" s="140">
        <f t="shared" si="81"/>
        <v>42299</v>
      </c>
      <c r="Q291" s="140">
        <f t="shared" si="82"/>
        <v>42328</v>
      </c>
      <c r="R291" s="140">
        <f t="shared" si="83"/>
        <v>42359</v>
      </c>
    </row>
    <row r="292" spans="1:18" s="142" customFormat="1" ht="16.5" thickBot="1" x14ac:dyDescent="0.3">
      <c r="A292" s="50" t="s">
        <v>18</v>
      </c>
      <c r="B292" s="51" t="s">
        <v>1208</v>
      </c>
      <c r="C292" s="51" t="s">
        <v>1209</v>
      </c>
      <c r="D292" s="51" t="s">
        <v>21</v>
      </c>
      <c r="E292" s="51" t="s">
        <v>18</v>
      </c>
      <c r="F292" s="51" t="s">
        <v>1210</v>
      </c>
      <c r="G292" s="51" t="s">
        <v>1211</v>
      </c>
      <c r="H292" s="52" t="s">
        <v>1207</v>
      </c>
      <c r="I292" s="53" t="s">
        <v>58</v>
      </c>
      <c r="J292" s="73" t="s">
        <v>35</v>
      </c>
      <c r="K292" s="54">
        <v>42389</v>
      </c>
      <c r="L292" s="55">
        <v>35</v>
      </c>
      <c r="M292" s="140">
        <f t="shared" si="78"/>
        <v>42209</v>
      </c>
      <c r="N292" s="141">
        <f t="shared" si="79"/>
        <v>42227</v>
      </c>
      <c r="O292" s="140">
        <f t="shared" si="80"/>
        <v>42269</v>
      </c>
      <c r="P292" s="140">
        <f t="shared" si="81"/>
        <v>42299</v>
      </c>
      <c r="Q292" s="140">
        <f t="shared" si="82"/>
        <v>42328</v>
      </c>
      <c r="R292" s="140">
        <f t="shared" si="83"/>
        <v>42359</v>
      </c>
    </row>
    <row r="293" spans="1:18" s="143" customFormat="1" ht="15.75" x14ac:dyDescent="0.25">
      <c r="A293" s="7" t="s">
        <v>36</v>
      </c>
      <c r="B293" s="8" t="s">
        <v>1212</v>
      </c>
      <c r="C293" s="8" t="s">
        <v>1213</v>
      </c>
      <c r="D293" s="8" t="s">
        <v>39</v>
      </c>
      <c r="E293" s="8" t="s">
        <v>36</v>
      </c>
      <c r="F293" s="8" t="s">
        <v>1214</v>
      </c>
      <c r="G293" s="8" t="s">
        <v>1215</v>
      </c>
      <c r="H293" s="9" t="s">
        <v>1216</v>
      </c>
      <c r="I293" s="10" t="s">
        <v>58</v>
      </c>
      <c r="J293" s="11" t="s">
        <v>35</v>
      </c>
      <c r="K293" s="56">
        <v>42417</v>
      </c>
      <c r="L293" s="57">
        <v>36</v>
      </c>
      <c r="M293" s="4">
        <f t="shared" si="78"/>
        <v>42237</v>
      </c>
      <c r="N293" s="5">
        <f t="shared" si="79"/>
        <v>42255</v>
      </c>
      <c r="O293" s="4">
        <f t="shared" si="80"/>
        <v>42297</v>
      </c>
      <c r="P293" s="4">
        <f t="shared" si="81"/>
        <v>42327</v>
      </c>
      <c r="Q293" s="4">
        <f t="shared" si="82"/>
        <v>42356</v>
      </c>
      <c r="R293" s="4">
        <f t="shared" si="83"/>
        <v>42387</v>
      </c>
    </row>
    <row r="294" spans="1:18" s="143" customFormat="1" ht="15.75" x14ac:dyDescent="0.25">
      <c r="A294" s="58" t="s">
        <v>18</v>
      </c>
      <c r="B294" s="59" t="s">
        <v>1217</v>
      </c>
      <c r="C294" s="59" t="s">
        <v>1218</v>
      </c>
      <c r="D294" s="59" t="s">
        <v>21</v>
      </c>
      <c r="E294" s="59" t="s">
        <v>18</v>
      </c>
      <c r="F294" s="59" t="s">
        <v>1219</v>
      </c>
      <c r="G294" s="59" t="s">
        <v>1220</v>
      </c>
      <c r="H294" s="60" t="s">
        <v>1221</v>
      </c>
      <c r="I294" s="61" t="s">
        <v>25</v>
      </c>
      <c r="J294" s="62" t="s">
        <v>26</v>
      </c>
      <c r="K294" s="56">
        <v>42417</v>
      </c>
      <c r="L294" s="57">
        <v>36</v>
      </c>
      <c r="M294" s="4">
        <f t="shared" si="78"/>
        <v>42237</v>
      </c>
      <c r="N294" s="5">
        <f t="shared" si="79"/>
        <v>42255</v>
      </c>
      <c r="O294" s="4">
        <f t="shared" si="80"/>
        <v>42297</v>
      </c>
      <c r="P294" s="4">
        <f t="shared" si="81"/>
        <v>42327</v>
      </c>
      <c r="Q294" s="4">
        <f t="shared" si="82"/>
        <v>42356</v>
      </c>
      <c r="R294" s="4">
        <f t="shared" si="83"/>
        <v>42387</v>
      </c>
    </row>
    <row r="295" spans="1:18" s="143" customFormat="1" ht="15.75" x14ac:dyDescent="0.25">
      <c r="A295" s="58" t="s">
        <v>18</v>
      </c>
      <c r="B295" s="59" t="s">
        <v>1222</v>
      </c>
      <c r="C295" s="59" t="s">
        <v>1223</v>
      </c>
      <c r="D295" s="59" t="s">
        <v>21</v>
      </c>
      <c r="E295" s="59" t="s">
        <v>18</v>
      </c>
      <c r="F295" s="59" t="s">
        <v>1224</v>
      </c>
      <c r="G295" s="59" t="s">
        <v>1225</v>
      </c>
      <c r="H295" s="60" t="s">
        <v>1221</v>
      </c>
      <c r="I295" s="61" t="s">
        <v>25</v>
      </c>
      <c r="J295" s="62" t="s">
        <v>26</v>
      </c>
      <c r="K295" s="56">
        <v>42417</v>
      </c>
      <c r="L295" s="57">
        <v>36</v>
      </c>
      <c r="M295" s="4">
        <f t="shared" si="78"/>
        <v>42237</v>
      </c>
      <c r="N295" s="5">
        <f t="shared" si="79"/>
        <v>42255</v>
      </c>
      <c r="O295" s="4">
        <f t="shared" si="80"/>
        <v>42297</v>
      </c>
      <c r="P295" s="4">
        <f t="shared" si="81"/>
        <v>42327</v>
      </c>
      <c r="Q295" s="4">
        <f t="shared" si="82"/>
        <v>42356</v>
      </c>
      <c r="R295" s="4">
        <f t="shared" si="83"/>
        <v>42387</v>
      </c>
    </row>
    <row r="296" spans="1:18" s="143" customFormat="1" ht="15.75" x14ac:dyDescent="0.25">
      <c r="A296" s="58" t="s">
        <v>18</v>
      </c>
      <c r="B296" s="59" t="s">
        <v>1226</v>
      </c>
      <c r="C296" s="59" t="s">
        <v>1227</v>
      </c>
      <c r="D296" s="59" t="s">
        <v>21</v>
      </c>
      <c r="E296" s="59" t="s">
        <v>18</v>
      </c>
      <c r="F296" s="59" t="s">
        <v>1219</v>
      </c>
      <c r="G296" s="59" t="s">
        <v>1228</v>
      </c>
      <c r="H296" s="60" t="s">
        <v>1221</v>
      </c>
      <c r="I296" s="61" t="s">
        <v>58</v>
      </c>
      <c r="J296" s="62" t="s">
        <v>35</v>
      </c>
      <c r="K296" s="56">
        <v>42417</v>
      </c>
      <c r="L296" s="57">
        <v>36</v>
      </c>
      <c r="M296" s="4">
        <f t="shared" si="78"/>
        <v>42237</v>
      </c>
      <c r="N296" s="5">
        <f t="shared" si="79"/>
        <v>42255</v>
      </c>
      <c r="O296" s="4">
        <f t="shared" si="80"/>
        <v>42297</v>
      </c>
      <c r="P296" s="4">
        <f t="shared" si="81"/>
        <v>42327</v>
      </c>
      <c r="Q296" s="4">
        <f t="shared" si="82"/>
        <v>42356</v>
      </c>
      <c r="R296" s="4">
        <f t="shared" si="83"/>
        <v>42387</v>
      </c>
    </row>
    <row r="297" spans="1:18" s="143" customFormat="1" ht="15.75" x14ac:dyDescent="0.25">
      <c r="A297" s="58" t="s">
        <v>18</v>
      </c>
      <c r="B297" s="59" t="s">
        <v>1229</v>
      </c>
      <c r="C297" s="59" t="s">
        <v>1230</v>
      </c>
      <c r="D297" s="59" t="s">
        <v>21</v>
      </c>
      <c r="E297" s="59" t="s">
        <v>18</v>
      </c>
      <c r="F297" s="59" t="s">
        <v>1219</v>
      </c>
      <c r="G297" s="59" t="s">
        <v>1231</v>
      </c>
      <c r="H297" s="60" t="s">
        <v>1221</v>
      </c>
      <c r="I297" s="61" t="s">
        <v>25</v>
      </c>
      <c r="J297" s="62" t="s">
        <v>26</v>
      </c>
      <c r="K297" s="56">
        <v>42417</v>
      </c>
      <c r="L297" s="57">
        <v>36</v>
      </c>
      <c r="M297" s="4">
        <f t="shared" si="78"/>
        <v>42237</v>
      </c>
      <c r="N297" s="5">
        <f t="shared" si="79"/>
        <v>42255</v>
      </c>
      <c r="O297" s="4">
        <f t="shared" si="80"/>
        <v>42297</v>
      </c>
      <c r="P297" s="4">
        <f t="shared" si="81"/>
        <v>42327</v>
      </c>
      <c r="Q297" s="4">
        <f t="shared" si="82"/>
        <v>42356</v>
      </c>
      <c r="R297" s="4">
        <f t="shared" si="83"/>
        <v>42387</v>
      </c>
    </row>
    <row r="298" spans="1:18" s="143" customFormat="1" ht="15.75" x14ac:dyDescent="0.25">
      <c r="A298" s="58" t="s">
        <v>18</v>
      </c>
      <c r="B298" s="59" t="s">
        <v>1232</v>
      </c>
      <c r="C298" s="59" t="s">
        <v>1233</v>
      </c>
      <c r="D298" s="59" t="s">
        <v>21</v>
      </c>
      <c r="E298" s="59" t="s">
        <v>18</v>
      </c>
      <c r="F298" s="59" t="s">
        <v>1219</v>
      </c>
      <c r="G298" s="59" t="s">
        <v>1234</v>
      </c>
      <c r="H298" s="60" t="s">
        <v>1221</v>
      </c>
      <c r="I298" s="61" t="s">
        <v>25</v>
      </c>
      <c r="J298" s="62" t="s">
        <v>26</v>
      </c>
      <c r="K298" s="56">
        <v>42417</v>
      </c>
      <c r="L298" s="57">
        <v>36</v>
      </c>
      <c r="M298" s="4">
        <f t="shared" si="78"/>
        <v>42237</v>
      </c>
      <c r="N298" s="5">
        <f t="shared" si="79"/>
        <v>42255</v>
      </c>
      <c r="O298" s="4">
        <f t="shared" si="80"/>
        <v>42297</v>
      </c>
      <c r="P298" s="4">
        <f t="shared" si="81"/>
        <v>42327</v>
      </c>
      <c r="Q298" s="4">
        <f t="shared" si="82"/>
        <v>42356</v>
      </c>
      <c r="R298" s="4">
        <f t="shared" si="83"/>
        <v>42387</v>
      </c>
    </row>
    <row r="299" spans="1:18" s="143" customFormat="1" ht="15.75" x14ac:dyDescent="0.25">
      <c r="A299" s="7" t="s">
        <v>18</v>
      </c>
      <c r="B299" s="8" t="s">
        <v>1235</v>
      </c>
      <c r="C299" s="8" t="s">
        <v>1236</v>
      </c>
      <c r="D299" s="8" t="s">
        <v>21</v>
      </c>
      <c r="E299" s="8" t="s">
        <v>18</v>
      </c>
      <c r="F299" s="8" t="s">
        <v>1237</v>
      </c>
      <c r="G299" s="8" t="s">
        <v>1238</v>
      </c>
      <c r="H299" s="9" t="s">
        <v>1239</v>
      </c>
      <c r="I299" s="10" t="s">
        <v>25</v>
      </c>
      <c r="J299" s="11" t="s">
        <v>26</v>
      </c>
      <c r="K299" s="56">
        <v>42417</v>
      </c>
      <c r="L299" s="57">
        <v>36</v>
      </c>
      <c r="M299" s="4">
        <f t="shared" si="78"/>
        <v>42237</v>
      </c>
      <c r="N299" s="5">
        <f t="shared" si="79"/>
        <v>42255</v>
      </c>
      <c r="O299" s="4">
        <f t="shared" si="80"/>
        <v>42297</v>
      </c>
      <c r="P299" s="4">
        <f t="shared" si="81"/>
        <v>42327</v>
      </c>
      <c r="Q299" s="4">
        <f t="shared" si="82"/>
        <v>42356</v>
      </c>
      <c r="R299" s="4">
        <f t="shared" si="83"/>
        <v>42387</v>
      </c>
    </row>
    <row r="300" spans="1:18" s="143" customFormat="1" ht="15.75" x14ac:dyDescent="0.25">
      <c r="A300" s="58" t="s">
        <v>89</v>
      </c>
      <c r="B300" s="59" t="s">
        <v>1240</v>
      </c>
      <c r="C300" s="59" t="s">
        <v>1241</v>
      </c>
      <c r="D300" s="59" t="s">
        <v>30</v>
      </c>
      <c r="E300" s="59" t="s">
        <v>136</v>
      </c>
      <c r="F300" s="59" t="s">
        <v>1242</v>
      </c>
      <c r="G300" s="59" t="s">
        <v>1243</v>
      </c>
      <c r="H300" s="60" t="s">
        <v>1244</v>
      </c>
      <c r="I300" s="61" t="s">
        <v>25</v>
      </c>
      <c r="J300" s="62" t="s">
        <v>26</v>
      </c>
      <c r="K300" s="56">
        <v>42417</v>
      </c>
      <c r="L300" s="57">
        <v>36</v>
      </c>
      <c r="M300" s="4">
        <f t="shared" si="78"/>
        <v>42237</v>
      </c>
      <c r="N300" s="5">
        <f t="shared" si="79"/>
        <v>42255</v>
      </c>
      <c r="O300" s="4">
        <f t="shared" si="80"/>
        <v>42297</v>
      </c>
      <c r="P300" s="4">
        <f t="shared" si="81"/>
        <v>42327</v>
      </c>
      <c r="Q300" s="4">
        <f t="shared" si="82"/>
        <v>42356</v>
      </c>
      <c r="R300" s="4">
        <f t="shared" si="83"/>
        <v>42387</v>
      </c>
    </row>
    <row r="301" spans="1:18" s="143" customFormat="1" ht="15.75" x14ac:dyDescent="0.25">
      <c r="A301" s="58" t="s">
        <v>27</v>
      </c>
      <c r="B301" s="59" t="s">
        <v>1245</v>
      </c>
      <c r="C301" s="59" t="s">
        <v>1246</v>
      </c>
      <c r="D301" s="59" t="s">
        <v>30</v>
      </c>
      <c r="E301" s="59" t="s">
        <v>136</v>
      </c>
      <c r="F301" s="59" t="s">
        <v>1247</v>
      </c>
      <c r="G301" s="59" t="s">
        <v>1248</v>
      </c>
      <c r="H301" s="60" t="s">
        <v>1244</v>
      </c>
      <c r="I301" s="61" t="s">
        <v>58</v>
      </c>
      <c r="J301" s="62" t="s">
        <v>35</v>
      </c>
      <c r="K301" s="56">
        <v>42417</v>
      </c>
      <c r="L301" s="57">
        <v>36</v>
      </c>
      <c r="M301" s="4">
        <f t="shared" si="78"/>
        <v>42237</v>
      </c>
      <c r="N301" s="5">
        <f t="shared" si="79"/>
        <v>42255</v>
      </c>
      <c r="O301" s="4">
        <f t="shared" si="80"/>
        <v>42297</v>
      </c>
      <c r="P301" s="4">
        <f t="shared" si="81"/>
        <v>42327</v>
      </c>
      <c r="Q301" s="4">
        <f t="shared" si="82"/>
        <v>42356</v>
      </c>
      <c r="R301" s="4">
        <f t="shared" si="83"/>
        <v>42387</v>
      </c>
    </row>
    <row r="302" spans="1:18" s="143" customFormat="1" ht="15.75" x14ac:dyDescent="0.25">
      <c r="A302" s="58" t="s">
        <v>89</v>
      </c>
      <c r="B302" s="59" t="s">
        <v>1249</v>
      </c>
      <c r="C302" s="59" t="s">
        <v>1250</v>
      </c>
      <c r="D302" s="59" t="s">
        <v>30</v>
      </c>
      <c r="E302" s="59" t="s">
        <v>136</v>
      </c>
      <c r="F302" s="59" t="s">
        <v>1251</v>
      </c>
      <c r="G302" s="59" t="s">
        <v>1252</v>
      </c>
      <c r="H302" s="60" t="s">
        <v>1244</v>
      </c>
      <c r="I302" s="61" t="s">
        <v>25</v>
      </c>
      <c r="J302" s="62" t="s">
        <v>26</v>
      </c>
      <c r="K302" s="56">
        <v>42417</v>
      </c>
      <c r="L302" s="57">
        <v>36</v>
      </c>
      <c r="M302" s="4">
        <f t="shared" si="78"/>
        <v>42237</v>
      </c>
      <c r="N302" s="5">
        <f t="shared" si="79"/>
        <v>42255</v>
      </c>
      <c r="O302" s="4">
        <f t="shared" si="80"/>
        <v>42297</v>
      </c>
      <c r="P302" s="4">
        <f t="shared" si="81"/>
        <v>42327</v>
      </c>
      <c r="Q302" s="4">
        <f t="shared" si="82"/>
        <v>42356</v>
      </c>
      <c r="R302" s="4">
        <f t="shared" si="83"/>
        <v>42387</v>
      </c>
    </row>
    <row r="303" spans="1:18" s="143" customFormat="1" ht="15.75" x14ac:dyDescent="0.25">
      <c r="A303" s="96" t="s">
        <v>89</v>
      </c>
      <c r="B303" s="97" t="s">
        <v>1253</v>
      </c>
      <c r="C303" s="97" t="s">
        <v>1254</v>
      </c>
      <c r="D303" s="97" t="s">
        <v>30</v>
      </c>
      <c r="E303" s="97" t="s">
        <v>136</v>
      </c>
      <c r="F303" s="97" t="s">
        <v>1255</v>
      </c>
      <c r="G303" s="97" t="s">
        <v>1256</v>
      </c>
      <c r="H303" s="98" t="s">
        <v>1244</v>
      </c>
      <c r="I303" s="99" t="s">
        <v>25</v>
      </c>
      <c r="J303" s="100" t="s">
        <v>26</v>
      </c>
      <c r="K303" s="56">
        <v>42417</v>
      </c>
      <c r="L303" s="57">
        <v>36</v>
      </c>
      <c r="M303" s="4">
        <f t="shared" si="78"/>
        <v>42237</v>
      </c>
      <c r="N303" s="5">
        <f t="shared" si="79"/>
        <v>42255</v>
      </c>
      <c r="O303" s="4">
        <f t="shared" si="80"/>
        <v>42297</v>
      </c>
      <c r="P303" s="4">
        <f t="shared" si="81"/>
        <v>42327</v>
      </c>
      <c r="Q303" s="4">
        <f t="shared" si="82"/>
        <v>42356</v>
      </c>
      <c r="R303" s="4">
        <f t="shared" si="83"/>
        <v>42387</v>
      </c>
    </row>
    <row r="304" spans="1:18" s="143" customFormat="1" ht="15.75" x14ac:dyDescent="0.25">
      <c r="A304" s="58" t="s">
        <v>18</v>
      </c>
      <c r="B304" s="59" t="s">
        <v>1257</v>
      </c>
      <c r="C304" s="59" t="s">
        <v>1258</v>
      </c>
      <c r="D304" s="59" t="s">
        <v>21</v>
      </c>
      <c r="E304" s="59" t="s">
        <v>18</v>
      </c>
      <c r="F304" s="59" t="s">
        <v>1259</v>
      </c>
      <c r="G304" s="59" t="s">
        <v>1260</v>
      </c>
      <c r="H304" s="60" t="s">
        <v>1261</v>
      </c>
      <c r="I304" s="61" t="s">
        <v>25</v>
      </c>
      <c r="J304" s="59" t="s">
        <v>26</v>
      </c>
      <c r="K304" s="56">
        <v>42417</v>
      </c>
      <c r="L304" s="57">
        <v>36</v>
      </c>
      <c r="M304" s="4">
        <f t="shared" si="78"/>
        <v>42237</v>
      </c>
      <c r="N304" s="5">
        <f t="shared" si="79"/>
        <v>42255</v>
      </c>
      <c r="O304" s="4">
        <f t="shared" si="80"/>
        <v>42297</v>
      </c>
      <c r="P304" s="4">
        <f t="shared" si="81"/>
        <v>42327</v>
      </c>
      <c r="Q304" s="4">
        <f t="shared" si="82"/>
        <v>42356</v>
      </c>
      <c r="R304" s="4">
        <f t="shared" si="83"/>
        <v>42387</v>
      </c>
    </row>
    <row r="305" spans="1:18" s="143" customFormat="1" ht="16.5" thickBot="1" x14ac:dyDescent="0.3">
      <c r="A305" s="64" t="s">
        <v>18</v>
      </c>
      <c r="B305" s="65" t="s">
        <v>1262</v>
      </c>
      <c r="C305" s="65" t="s">
        <v>1263</v>
      </c>
      <c r="D305" s="65" t="s">
        <v>21</v>
      </c>
      <c r="E305" s="65" t="s">
        <v>18</v>
      </c>
      <c r="F305" s="65" t="s">
        <v>1264</v>
      </c>
      <c r="G305" s="65" t="s">
        <v>1265</v>
      </c>
      <c r="H305" s="66" t="s">
        <v>1266</v>
      </c>
      <c r="I305" s="67" t="s">
        <v>25</v>
      </c>
      <c r="J305" s="65" t="s">
        <v>26</v>
      </c>
      <c r="K305" s="69">
        <v>42417</v>
      </c>
      <c r="L305" s="70">
        <v>36</v>
      </c>
      <c r="M305" s="4">
        <f t="shared" si="78"/>
        <v>42237</v>
      </c>
      <c r="N305" s="5">
        <f t="shared" si="79"/>
        <v>42255</v>
      </c>
      <c r="O305" s="4">
        <f t="shared" si="80"/>
        <v>42297</v>
      </c>
      <c r="P305" s="4">
        <f t="shared" si="81"/>
        <v>42327</v>
      </c>
      <c r="Q305" s="4">
        <f t="shared" si="82"/>
        <v>42356</v>
      </c>
      <c r="R305" s="4">
        <f t="shared" si="83"/>
        <v>42387</v>
      </c>
    </row>
    <row r="306" spans="1:18" s="142" customFormat="1" ht="15.75" x14ac:dyDescent="0.25">
      <c r="A306" s="104" t="s">
        <v>1267</v>
      </c>
      <c r="B306" s="105" t="s">
        <v>1268</v>
      </c>
      <c r="C306" s="105" t="s">
        <v>1269</v>
      </c>
      <c r="D306" s="105" t="s">
        <v>1270</v>
      </c>
      <c r="E306" s="105" t="s">
        <v>1267</v>
      </c>
      <c r="F306" s="105" t="s">
        <v>1271</v>
      </c>
      <c r="G306" s="105" t="s">
        <v>1272</v>
      </c>
      <c r="H306" s="106" t="s">
        <v>1273</v>
      </c>
      <c r="I306" s="107" t="s">
        <v>25</v>
      </c>
      <c r="J306" s="108" t="s">
        <v>26</v>
      </c>
      <c r="K306" s="42">
        <v>42444</v>
      </c>
      <c r="L306" s="43">
        <v>37</v>
      </c>
      <c r="M306" s="140">
        <f t="shared" si="78"/>
        <v>42264</v>
      </c>
      <c r="N306" s="141">
        <f t="shared" si="79"/>
        <v>42283</v>
      </c>
      <c r="O306" s="140">
        <f t="shared" si="80"/>
        <v>42324</v>
      </c>
      <c r="P306" s="140">
        <f t="shared" si="81"/>
        <v>42354</v>
      </c>
      <c r="Q306" s="140">
        <f t="shared" si="82"/>
        <v>42384</v>
      </c>
      <c r="R306" s="140">
        <f t="shared" si="83"/>
        <v>42412</v>
      </c>
    </row>
    <row r="307" spans="1:18" s="142" customFormat="1" ht="15.75" x14ac:dyDescent="0.25">
      <c r="A307" s="44" t="s">
        <v>1267</v>
      </c>
      <c r="B307" s="45" t="s">
        <v>1274</v>
      </c>
      <c r="C307" s="45" t="s">
        <v>332</v>
      </c>
      <c r="D307" s="45" t="s">
        <v>1270</v>
      </c>
      <c r="E307" s="45" t="s">
        <v>1267</v>
      </c>
      <c r="F307" s="45" t="s">
        <v>1275</v>
      </c>
      <c r="G307" s="45" t="s">
        <v>1276</v>
      </c>
      <c r="H307" s="46" t="s">
        <v>1277</v>
      </c>
      <c r="I307" s="47" t="s">
        <v>25</v>
      </c>
      <c r="J307" s="45" t="s">
        <v>26</v>
      </c>
      <c r="K307" s="42">
        <v>42444</v>
      </c>
      <c r="L307" s="43">
        <v>37</v>
      </c>
      <c r="M307" s="140">
        <f t="shared" si="78"/>
        <v>42264</v>
      </c>
      <c r="N307" s="141">
        <f t="shared" si="79"/>
        <v>42283</v>
      </c>
      <c r="O307" s="140">
        <f t="shared" si="80"/>
        <v>42324</v>
      </c>
      <c r="P307" s="140">
        <f t="shared" si="81"/>
        <v>42354</v>
      </c>
      <c r="Q307" s="140">
        <f t="shared" si="82"/>
        <v>42384</v>
      </c>
      <c r="R307" s="140">
        <f t="shared" si="83"/>
        <v>42412</v>
      </c>
    </row>
    <row r="308" spans="1:18" s="142" customFormat="1" ht="15.75" x14ac:dyDescent="0.25">
      <c r="A308" s="44" t="s">
        <v>1267</v>
      </c>
      <c r="B308" s="45" t="s">
        <v>1278</v>
      </c>
      <c r="C308" s="45" t="s">
        <v>1279</v>
      </c>
      <c r="D308" s="45" t="s">
        <v>1270</v>
      </c>
      <c r="E308" s="45" t="s">
        <v>1267</v>
      </c>
      <c r="F308" s="45" t="s">
        <v>1280</v>
      </c>
      <c r="G308" s="45" t="s">
        <v>1281</v>
      </c>
      <c r="H308" s="46" t="s">
        <v>1282</v>
      </c>
      <c r="I308" s="47" t="s">
        <v>25</v>
      </c>
      <c r="J308" s="72" t="s">
        <v>26</v>
      </c>
      <c r="K308" s="42">
        <v>42444</v>
      </c>
      <c r="L308" s="43">
        <v>37</v>
      </c>
      <c r="M308" s="140">
        <f t="shared" si="78"/>
        <v>42264</v>
      </c>
      <c r="N308" s="141">
        <f t="shared" si="79"/>
        <v>42283</v>
      </c>
      <c r="O308" s="140">
        <f t="shared" si="80"/>
        <v>42324</v>
      </c>
      <c r="P308" s="140">
        <f t="shared" si="81"/>
        <v>42354</v>
      </c>
      <c r="Q308" s="140">
        <f t="shared" si="82"/>
        <v>42384</v>
      </c>
      <c r="R308" s="140">
        <f t="shared" si="83"/>
        <v>42412</v>
      </c>
    </row>
    <row r="309" spans="1:18" s="142" customFormat="1" ht="15.75" x14ac:dyDescent="0.25">
      <c r="A309" s="44" t="s">
        <v>1267</v>
      </c>
      <c r="B309" s="45" t="s">
        <v>1283</v>
      </c>
      <c r="C309" s="45" t="s">
        <v>1284</v>
      </c>
      <c r="D309" s="45" t="s">
        <v>1270</v>
      </c>
      <c r="E309" s="45" t="s">
        <v>1267</v>
      </c>
      <c r="F309" s="45" t="s">
        <v>1285</v>
      </c>
      <c r="G309" s="45" t="s">
        <v>1286</v>
      </c>
      <c r="H309" s="46" t="s">
        <v>1287</v>
      </c>
      <c r="I309" s="47" t="s">
        <v>58</v>
      </c>
      <c r="J309" s="72" t="s">
        <v>35</v>
      </c>
      <c r="K309" s="42">
        <v>42444</v>
      </c>
      <c r="L309" s="43">
        <v>37</v>
      </c>
      <c r="M309" s="140">
        <f t="shared" si="78"/>
        <v>42264</v>
      </c>
      <c r="N309" s="141">
        <f t="shared" si="79"/>
        <v>42283</v>
      </c>
      <c r="O309" s="140">
        <f t="shared" si="80"/>
        <v>42324</v>
      </c>
      <c r="P309" s="140">
        <f t="shared" si="81"/>
        <v>42354</v>
      </c>
      <c r="Q309" s="140">
        <f t="shared" si="82"/>
        <v>42384</v>
      </c>
      <c r="R309" s="140">
        <f t="shared" si="83"/>
        <v>42412</v>
      </c>
    </row>
    <row r="310" spans="1:18" s="142" customFormat="1" ht="15.75" x14ac:dyDescent="0.25">
      <c r="A310" s="44" t="s">
        <v>1267</v>
      </c>
      <c r="B310" s="45" t="s">
        <v>1288</v>
      </c>
      <c r="C310" s="45" t="s">
        <v>1289</v>
      </c>
      <c r="D310" s="45" t="s">
        <v>1270</v>
      </c>
      <c r="E310" s="45" t="s">
        <v>1267</v>
      </c>
      <c r="F310" s="45" t="s">
        <v>1290</v>
      </c>
      <c r="G310" s="45" t="s">
        <v>1291</v>
      </c>
      <c r="H310" s="46" t="s">
        <v>1277</v>
      </c>
      <c r="I310" s="47" t="s">
        <v>58</v>
      </c>
      <c r="J310" s="72" t="s">
        <v>35</v>
      </c>
      <c r="K310" s="42">
        <v>42444</v>
      </c>
      <c r="L310" s="43">
        <v>37</v>
      </c>
      <c r="M310" s="140">
        <f t="shared" si="78"/>
        <v>42264</v>
      </c>
      <c r="N310" s="141">
        <f t="shared" si="79"/>
        <v>42283</v>
      </c>
      <c r="O310" s="140">
        <f t="shared" si="80"/>
        <v>42324</v>
      </c>
      <c r="P310" s="140">
        <f t="shared" si="81"/>
        <v>42354</v>
      </c>
      <c r="Q310" s="140">
        <f t="shared" si="82"/>
        <v>42384</v>
      </c>
      <c r="R310" s="140">
        <f t="shared" si="83"/>
        <v>42412</v>
      </c>
    </row>
    <row r="311" spans="1:18" s="142" customFormat="1" ht="15.75" x14ac:dyDescent="0.25">
      <c r="A311" s="38" t="s">
        <v>1267</v>
      </c>
      <c r="B311" s="39" t="s">
        <v>1292</v>
      </c>
      <c r="C311" s="39" t="s">
        <v>1293</v>
      </c>
      <c r="D311" s="39" t="s">
        <v>1270</v>
      </c>
      <c r="E311" s="39" t="s">
        <v>1267</v>
      </c>
      <c r="F311" s="39" t="s">
        <v>1294</v>
      </c>
      <c r="G311" s="39" t="s">
        <v>1295</v>
      </c>
      <c r="H311" s="40" t="s">
        <v>1296</v>
      </c>
      <c r="I311" s="41" t="s">
        <v>58</v>
      </c>
      <c r="J311" s="85" t="s">
        <v>35</v>
      </c>
      <c r="K311" s="42">
        <v>42444</v>
      </c>
      <c r="L311" s="43">
        <v>37</v>
      </c>
      <c r="M311" s="140">
        <f t="shared" si="78"/>
        <v>42264</v>
      </c>
      <c r="N311" s="141">
        <f t="shared" si="79"/>
        <v>42283</v>
      </c>
      <c r="O311" s="140">
        <f t="shared" si="80"/>
        <v>42324</v>
      </c>
      <c r="P311" s="140">
        <f t="shared" si="81"/>
        <v>42354</v>
      </c>
      <c r="Q311" s="140">
        <f t="shared" si="82"/>
        <v>42384</v>
      </c>
      <c r="R311" s="140">
        <f t="shared" si="83"/>
        <v>42412</v>
      </c>
    </row>
    <row r="312" spans="1:18" s="142" customFormat="1" ht="15.75" x14ac:dyDescent="0.25">
      <c r="A312" s="44" t="s">
        <v>1267</v>
      </c>
      <c r="B312" s="45" t="s">
        <v>1297</v>
      </c>
      <c r="C312" s="45" t="s">
        <v>1298</v>
      </c>
      <c r="D312" s="45" t="s">
        <v>1270</v>
      </c>
      <c r="E312" s="45" t="s">
        <v>1267</v>
      </c>
      <c r="F312" s="45" t="s">
        <v>1299</v>
      </c>
      <c r="G312" s="45" t="s">
        <v>1300</v>
      </c>
      <c r="H312" s="46" t="s">
        <v>1296</v>
      </c>
      <c r="I312" s="47" t="s">
        <v>58</v>
      </c>
      <c r="J312" s="72" t="s">
        <v>35</v>
      </c>
      <c r="K312" s="42">
        <v>42444</v>
      </c>
      <c r="L312" s="43">
        <v>37</v>
      </c>
      <c r="M312" s="140">
        <f t="shared" si="78"/>
        <v>42264</v>
      </c>
      <c r="N312" s="141">
        <f t="shared" si="79"/>
        <v>42283</v>
      </c>
      <c r="O312" s="140">
        <f t="shared" si="80"/>
        <v>42324</v>
      </c>
      <c r="P312" s="140">
        <f t="shared" si="81"/>
        <v>42354</v>
      </c>
      <c r="Q312" s="140">
        <f t="shared" si="82"/>
        <v>42384</v>
      </c>
      <c r="R312" s="140">
        <f t="shared" si="83"/>
        <v>42412</v>
      </c>
    </row>
    <row r="313" spans="1:18" s="142" customFormat="1" ht="15.75" x14ac:dyDescent="0.25">
      <c r="A313" s="44" t="s">
        <v>1267</v>
      </c>
      <c r="B313" s="45" t="s">
        <v>1301</v>
      </c>
      <c r="C313" s="45" t="s">
        <v>1302</v>
      </c>
      <c r="D313" s="45" t="s">
        <v>1270</v>
      </c>
      <c r="E313" s="45" t="s">
        <v>1267</v>
      </c>
      <c r="F313" s="45" t="s">
        <v>1303</v>
      </c>
      <c r="G313" s="45" t="s">
        <v>1304</v>
      </c>
      <c r="H313" s="46" t="s">
        <v>1296</v>
      </c>
      <c r="I313" s="47" t="s">
        <v>25</v>
      </c>
      <c r="J313" s="72" t="s">
        <v>26</v>
      </c>
      <c r="K313" s="42">
        <v>42444</v>
      </c>
      <c r="L313" s="43">
        <v>37</v>
      </c>
      <c r="M313" s="140">
        <f t="shared" si="78"/>
        <v>42264</v>
      </c>
      <c r="N313" s="141">
        <f t="shared" si="79"/>
        <v>42283</v>
      </c>
      <c r="O313" s="140">
        <f t="shared" si="80"/>
        <v>42324</v>
      </c>
      <c r="P313" s="140">
        <f t="shared" si="81"/>
        <v>42354</v>
      </c>
      <c r="Q313" s="140">
        <f t="shared" si="82"/>
        <v>42384</v>
      </c>
      <c r="R313" s="140">
        <f t="shared" si="83"/>
        <v>42412</v>
      </c>
    </row>
    <row r="314" spans="1:18" s="142" customFormat="1" ht="15.75" x14ac:dyDescent="0.25">
      <c r="A314" s="38" t="s">
        <v>1267</v>
      </c>
      <c r="B314" s="39" t="s">
        <v>1305</v>
      </c>
      <c r="C314" s="39" t="s">
        <v>1306</v>
      </c>
      <c r="D314" s="39" t="s">
        <v>1270</v>
      </c>
      <c r="E314" s="39" t="s">
        <v>1267</v>
      </c>
      <c r="F314" s="39" t="s">
        <v>1307</v>
      </c>
      <c r="G314" s="39" t="s">
        <v>1308</v>
      </c>
      <c r="H314" s="40" t="s">
        <v>1296</v>
      </c>
      <c r="I314" s="41" t="s">
        <v>58</v>
      </c>
      <c r="J314" s="85" t="s">
        <v>35</v>
      </c>
      <c r="K314" s="42">
        <v>42444</v>
      </c>
      <c r="L314" s="43">
        <v>37</v>
      </c>
      <c r="M314" s="140">
        <f t="shared" si="78"/>
        <v>42264</v>
      </c>
      <c r="N314" s="141">
        <f t="shared" si="79"/>
        <v>42283</v>
      </c>
      <c r="O314" s="140">
        <f t="shared" si="80"/>
        <v>42324</v>
      </c>
      <c r="P314" s="140">
        <f t="shared" si="81"/>
        <v>42354</v>
      </c>
      <c r="Q314" s="140">
        <f t="shared" si="82"/>
        <v>42384</v>
      </c>
      <c r="R314" s="140">
        <f t="shared" si="83"/>
        <v>42412</v>
      </c>
    </row>
    <row r="315" spans="1:18" s="142" customFormat="1" ht="15.75" x14ac:dyDescent="0.25">
      <c r="A315" s="44" t="s">
        <v>1267</v>
      </c>
      <c r="B315" s="45" t="s">
        <v>1309</v>
      </c>
      <c r="C315" s="45" t="s">
        <v>1310</v>
      </c>
      <c r="D315" s="45" t="s">
        <v>1270</v>
      </c>
      <c r="E315" s="45" t="s">
        <v>1267</v>
      </c>
      <c r="F315" s="45" t="s">
        <v>1311</v>
      </c>
      <c r="G315" s="45" t="s">
        <v>1312</v>
      </c>
      <c r="H315" s="46" t="s">
        <v>1296</v>
      </c>
      <c r="I315" s="47" t="s">
        <v>25</v>
      </c>
      <c r="J315" s="72" t="s">
        <v>26</v>
      </c>
      <c r="K315" s="42">
        <v>42444</v>
      </c>
      <c r="L315" s="43">
        <v>37</v>
      </c>
      <c r="M315" s="140">
        <f t="shared" si="78"/>
        <v>42264</v>
      </c>
      <c r="N315" s="141">
        <f t="shared" si="79"/>
        <v>42283</v>
      </c>
      <c r="O315" s="140">
        <f t="shared" si="80"/>
        <v>42324</v>
      </c>
      <c r="P315" s="140">
        <f t="shared" si="81"/>
        <v>42354</v>
      </c>
      <c r="Q315" s="140">
        <f t="shared" si="82"/>
        <v>42384</v>
      </c>
      <c r="R315" s="140">
        <f t="shared" si="83"/>
        <v>42412</v>
      </c>
    </row>
    <row r="316" spans="1:18" s="142" customFormat="1" ht="16.5" thickBot="1" x14ac:dyDescent="0.3">
      <c r="A316" s="50" t="s">
        <v>1267</v>
      </c>
      <c r="B316" s="51" t="s">
        <v>1313</v>
      </c>
      <c r="C316" s="51" t="s">
        <v>1314</v>
      </c>
      <c r="D316" s="51" t="s">
        <v>1270</v>
      </c>
      <c r="E316" s="51" t="s">
        <v>1267</v>
      </c>
      <c r="F316" s="51" t="s">
        <v>1315</v>
      </c>
      <c r="G316" s="51" t="s">
        <v>1316</v>
      </c>
      <c r="H316" s="52" t="s">
        <v>1296</v>
      </c>
      <c r="I316" s="53" t="s">
        <v>25</v>
      </c>
      <c r="J316" s="73" t="s">
        <v>26</v>
      </c>
      <c r="K316" s="54">
        <v>42444</v>
      </c>
      <c r="L316" s="55">
        <v>37</v>
      </c>
      <c r="M316" s="140">
        <f t="shared" si="78"/>
        <v>42264</v>
      </c>
      <c r="N316" s="141">
        <f t="shared" si="79"/>
        <v>42283</v>
      </c>
      <c r="O316" s="140">
        <f t="shared" si="80"/>
        <v>42324</v>
      </c>
      <c r="P316" s="140">
        <f t="shared" si="81"/>
        <v>42354</v>
      </c>
      <c r="Q316" s="140">
        <f t="shared" si="82"/>
        <v>42384</v>
      </c>
      <c r="R316" s="140">
        <f t="shared" si="83"/>
        <v>42412</v>
      </c>
    </row>
    <row r="317" spans="1:18" ht="15.75" x14ac:dyDescent="0.25">
      <c r="A317" s="113" t="s">
        <v>1317</v>
      </c>
      <c r="B317" s="114" t="s">
        <v>1318</v>
      </c>
      <c r="C317" s="114" t="s">
        <v>1319</v>
      </c>
      <c r="D317" s="114" t="s">
        <v>112</v>
      </c>
      <c r="E317" s="114" t="s">
        <v>31</v>
      </c>
      <c r="F317" s="114"/>
      <c r="G317" s="114"/>
      <c r="H317" s="115" t="s">
        <v>1320</v>
      </c>
      <c r="I317" s="116" t="s">
        <v>25</v>
      </c>
      <c r="J317" s="117" t="s">
        <v>26</v>
      </c>
      <c r="K317" s="118" t="s">
        <v>1321</v>
      </c>
      <c r="L317" s="119" t="s">
        <v>1321</v>
      </c>
      <c r="M317" s="4" t="e">
        <f t="shared" ref="M317:M334" si="84">IF(WEEKDAY($K317-180)=1,$K317-182,IF(WEEKDAY($K317-180)=7,$K317-181,$K317-180))</f>
        <v>#VALUE!</v>
      </c>
      <c r="N317" s="5" t="e">
        <f t="shared" ref="N317:N334" si="85">IF(WEEKDAY($K317-160)=1,$K317-165,IF(WEEKDAY($K317-160)=2,$K317-166,IF(WEEKDAY($K317-160)=4,$K317-161,IF(WEEKDAY($K317-160)=5,$K317-162,IF(WEEKDAY($K317-160)=6,$K317-163,IF(WEEKDAY($K317-160)=7,$K317-164,
$K317-160))))))</f>
        <v>#VALUE!</v>
      </c>
      <c r="O317" s="4" t="e">
        <f t="shared" ref="O317:O334" si="86">IF(WEEKDAY($K317-120)=1,$K317-122,IF(WEEKDAY($K317-120)=7,$K317-121,$K317-120))</f>
        <v>#VALUE!</v>
      </c>
      <c r="P317" s="4" t="e">
        <f t="shared" ref="P317:P334" si="87">IF(WEEKDAY($K317-90)=1,$K317-92,IF(WEEKDAY($K317-90)=7,$K317-91,$K317-90))</f>
        <v>#VALUE!</v>
      </c>
      <c r="Q317" s="4" t="e">
        <f t="shared" ref="Q317:Q334" si="88">IF(WEEKDAY($K317-60)=1,$K317-62,IF(WEEKDAY($K317-60)=7,$K317-61,$K317-60))</f>
        <v>#VALUE!</v>
      </c>
      <c r="R317" s="4" t="e">
        <f t="shared" ref="R317:R334" si="89">IF(WEEKDAY($K317-30)=1,$K317-32,IF(WEEKDAY($K317-30)=7,$K317-31,$K317-30))</f>
        <v>#VALUE!</v>
      </c>
    </row>
    <row r="318" spans="1:18" ht="15.75" x14ac:dyDescent="0.25">
      <c r="A318" s="120" t="s">
        <v>1322</v>
      </c>
      <c r="B318" s="121" t="s">
        <v>1323</v>
      </c>
      <c r="C318" s="121" t="s">
        <v>1324</v>
      </c>
      <c r="D318" s="121" t="s">
        <v>30</v>
      </c>
      <c r="E318" s="121" t="s">
        <v>31</v>
      </c>
      <c r="F318" s="121" t="s">
        <v>1325</v>
      </c>
      <c r="G318" s="121" t="s">
        <v>1326</v>
      </c>
      <c r="H318" s="122" t="s">
        <v>88</v>
      </c>
      <c r="I318" s="123" t="s">
        <v>25</v>
      </c>
      <c r="J318" s="121" t="s">
        <v>26</v>
      </c>
      <c r="K318" s="118" t="s">
        <v>1321</v>
      </c>
      <c r="L318" s="119" t="s">
        <v>1321</v>
      </c>
      <c r="M318" s="4" t="e">
        <f t="shared" si="84"/>
        <v>#VALUE!</v>
      </c>
      <c r="N318" s="5" t="e">
        <f t="shared" si="85"/>
        <v>#VALUE!</v>
      </c>
      <c r="O318" s="4" t="e">
        <f t="shared" si="86"/>
        <v>#VALUE!</v>
      </c>
      <c r="P318" s="4" t="e">
        <f t="shared" si="87"/>
        <v>#VALUE!</v>
      </c>
      <c r="Q318" s="4" t="e">
        <f t="shared" si="88"/>
        <v>#VALUE!</v>
      </c>
      <c r="R318" s="4" t="e">
        <f t="shared" si="89"/>
        <v>#VALUE!</v>
      </c>
    </row>
    <row r="319" spans="1:18" ht="15.75" x14ac:dyDescent="0.25">
      <c r="A319" s="124" t="s">
        <v>1322</v>
      </c>
      <c r="B319" s="125" t="s">
        <v>1327</v>
      </c>
      <c r="C319" s="125" t="s">
        <v>1328</v>
      </c>
      <c r="D319" s="125" t="s">
        <v>30</v>
      </c>
      <c r="E319" s="125" t="s">
        <v>31</v>
      </c>
      <c r="F319" s="125" t="s">
        <v>1329</v>
      </c>
      <c r="G319" s="125" t="s">
        <v>1330</v>
      </c>
      <c r="H319" s="126" t="s">
        <v>535</v>
      </c>
      <c r="I319" s="127" t="s">
        <v>25</v>
      </c>
      <c r="J319" s="128" t="s">
        <v>26</v>
      </c>
      <c r="K319" s="118" t="s">
        <v>1321</v>
      </c>
      <c r="L319" s="119" t="s">
        <v>1321</v>
      </c>
      <c r="M319" s="4" t="e">
        <f t="shared" si="84"/>
        <v>#VALUE!</v>
      </c>
      <c r="N319" s="5" t="e">
        <f t="shared" si="85"/>
        <v>#VALUE!</v>
      </c>
      <c r="O319" s="4" t="e">
        <f t="shared" si="86"/>
        <v>#VALUE!</v>
      </c>
      <c r="P319" s="4" t="e">
        <f t="shared" si="87"/>
        <v>#VALUE!</v>
      </c>
      <c r="Q319" s="4" t="e">
        <f t="shared" si="88"/>
        <v>#VALUE!</v>
      </c>
      <c r="R319" s="4" t="e">
        <f t="shared" si="89"/>
        <v>#VALUE!</v>
      </c>
    </row>
    <row r="320" spans="1:18" ht="15.75" x14ac:dyDescent="0.25">
      <c r="A320" s="124" t="s">
        <v>1322</v>
      </c>
      <c r="B320" s="125" t="s">
        <v>1331</v>
      </c>
      <c r="C320" s="125" t="s">
        <v>1332</v>
      </c>
      <c r="D320" s="125" t="s">
        <v>30</v>
      </c>
      <c r="E320" s="125" t="s">
        <v>31</v>
      </c>
      <c r="F320" s="125" t="s">
        <v>1333</v>
      </c>
      <c r="G320" s="125" t="s">
        <v>1334</v>
      </c>
      <c r="H320" s="126" t="s">
        <v>741</v>
      </c>
      <c r="I320" s="127" t="s">
        <v>25</v>
      </c>
      <c r="J320" s="128" t="s">
        <v>26</v>
      </c>
      <c r="K320" s="118" t="s">
        <v>1321</v>
      </c>
      <c r="L320" s="119" t="s">
        <v>1321</v>
      </c>
      <c r="M320" s="4" t="e">
        <f t="shared" si="84"/>
        <v>#VALUE!</v>
      </c>
      <c r="N320" s="5" t="e">
        <f t="shared" si="85"/>
        <v>#VALUE!</v>
      </c>
      <c r="O320" s="4" t="e">
        <f t="shared" si="86"/>
        <v>#VALUE!</v>
      </c>
      <c r="P320" s="4" t="e">
        <f t="shared" si="87"/>
        <v>#VALUE!</v>
      </c>
      <c r="Q320" s="4" t="e">
        <f t="shared" si="88"/>
        <v>#VALUE!</v>
      </c>
      <c r="R320" s="4" t="e">
        <f t="shared" si="89"/>
        <v>#VALUE!</v>
      </c>
    </row>
    <row r="321" spans="1:18" ht="15.75" x14ac:dyDescent="0.25">
      <c r="A321" s="120" t="s">
        <v>1322</v>
      </c>
      <c r="B321" s="121" t="s">
        <v>1335</v>
      </c>
      <c r="C321" s="121" t="s">
        <v>1336</v>
      </c>
      <c r="D321" s="121" t="s">
        <v>30</v>
      </c>
      <c r="E321" s="121" t="s">
        <v>31</v>
      </c>
      <c r="F321" s="121" t="s">
        <v>1337</v>
      </c>
      <c r="G321" s="121" t="s">
        <v>1338</v>
      </c>
      <c r="H321" s="122" t="s">
        <v>433</v>
      </c>
      <c r="I321" s="123" t="s">
        <v>25</v>
      </c>
      <c r="J321" s="129" t="s">
        <v>26</v>
      </c>
      <c r="K321" s="130" t="s">
        <v>1321</v>
      </c>
      <c r="L321" s="131" t="s">
        <v>1321</v>
      </c>
      <c r="M321" s="4" t="e">
        <f t="shared" si="84"/>
        <v>#VALUE!</v>
      </c>
      <c r="N321" s="5" t="e">
        <f t="shared" si="85"/>
        <v>#VALUE!</v>
      </c>
      <c r="O321" s="4" t="e">
        <f t="shared" si="86"/>
        <v>#VALUE!</v>
      </c>
      <c r="P321" s="4" t="e">
        <f t="shared" si="87"/>
        <v>#VALUE!</v>
      </c>
      <c r="Q321" s="4" t="e">
        <f t="shared" si="88"/>
        <v>#VALUE!</v>
      </c>
      <c r="R321" s="4" t="e">
        <f t="shared" si="89"/>
        <v>#VALUE!</v>
      </c>
    </row>
    <row r="322" spans="1:18" ht="15.75" x14ac:dyDescent="0.25">
      <c r="A322" s="120" t="s">
        <v>1322</v>
      </c>
      <c r="B322" s="121" t="s">
        <v>1339</v>
      </c>
      <c r="C322" s="121" t="s">
        <v>1340</v>
      </c>
      <c r="D322" s="121" t="s">
        <v>30</v>
      </c>
      <c r="E322" s="121" t="s">
        <v>31</v>
      </c>
      <c r="F322" s="121" t="s">
        <v>1341</v>
      </c>
      <c r="G322" s="121" t="s">
        <v>1342</v>
      </c>
      <c r="H322" s="122" t="s">
        <v>433</v>
      </c>
      <c r="I322" s="123" t="s">
        <v>25</v>
      </c>
      <c r="J322" s="129" t="s">
        <v>26</v>
      </c>
      <c r="K322" s="130" t="s">
        <v>1321</v>
      </c>
      <c r="L322" s="131" t="s">
        <v>1321</v>
      </c>
      <c r="M322" s="4" t="e">
        <f t="shared" si="84"/>
        <v>#VALUE!</v>
      </c>
      <c r="N322" s="5" t="e">
        <f t="shared" si="85"/>
        <v>#VALUE!</v>
      </c>
      <c r="O322" s="4" t="e">
        <f t="shared" si="86"/>
        <v>#VALUE!</v>
      </c>
      <c r="P322" s="4" t="e">
        <f t="shared" si="87"/>
        <v>#VALUE!</v>
      </c>
      <c r="Q322" s="4" t="e">
        <f t="shared" si="88"/>
        <v>#VALUE!</v>
      </c>
      <c r="R322" s="4" t="e">
        <f t="shared" si="89"/>
        <v>#VALUE!</v>
      </c>
    </row>
    <row r="323" spans="1:18" ht="15.75" x14ac:dyDescent="0.25">
      <c r="A323" s="124" t="s">
        <v>1322</v>
      </c>
      <c r="B323" s="125" t="s">
        <v>1343</v>
      </c>
      <c r="C323" s="125" t="s">
        <v>1344</v>
      </c>
      <c r="D323" s="125" t="s">
        <v>30</v>
      </c>
      <c r="E323" s="125" t="s">
        <v>31</v>
      </c>
      <c r="F323" s="125" t="s">
        <v>1345</v>
      </c>
      <c r="G323" s="125" t="s">
        <v>1346</v>
      </c>
      <c r="H323" s="126" t="s">
        <v>667</v>
      </c>
      <c r="I323" s="127" t="s">
        <v>25</v>
      </c>
      <c r="J323" s="128" t="s">
        <v>26</v>
      </c>
      <c r="K323" s="118" t="s">
        <v>1321</v>
      </c>
      <c r="L323" s="119" t="s">
        <v>1321</v>
      </c>
      <c r="M323" s="4" t="e">
        <f t="shared" si="84"/>
        <v>#VALUE!</v>
      </c>
      <c r="N323" s="5" t="e">
        <f t="shared" si="85"/>
        <v>#VALUE!</v>
      </c>
      <c r="O323" s="4" t="e">
        <f t="shared" si="86"/>
        <v>#VALUE!</v>
      </c>
      <c r="P323" s="4" t="e">
        <f t="shared" si="87"/>
        <v>#VALUE!</v>
      </c>
      <c r="Q323" s="4" t="e">
        <f t="shared" si="88"/>
        <v>#VALUE!</v>
      </c>
      <c r="R323" s="4" t="e">
        <f t="shared" si="89"/>
        <v>#VALUE!</v>
      </c>
    </row>
    <row r="324" spans="1:18" ht="15.75" x14ac:dyDescent="0.25">
      <c r="A324" s="58" t="s">
        <v>89</v>
      </c>
      <c r="B324" s="59" t="s">
        <v>102</v>
      </c>
      <c r="C324" s="59" t="s">
        <v>103</v>
      </c>
      <c r="D324" s="59" t="s">
        <v>30</v>
      </c>
      <c r="E324" s="59" t="s">
        <v>31</v>
      </c>
      <c r="F324" s="59" t="s">
        <v>104</v>
      </c>
      <c r="G324" s="59" t="s">
        <v>105</v>
      </c>
      <c r="H324" s="60" t="s">
        <v>88</v>
      </c>
      <c r="I324" s="61" t="s">
        <v>25</v>
      </c>
      <c r="J324" s="62" t="s">
        <v>26</v>
      </c>
      <c r="K324" s="118" t="s">
        <v>1321</v>
      </c>
      <c r="L324" s="119" t="s">
        <v>1321</v>
      </c>
      <c r="M324" s="4" t="e">
        <f t="shared" si="84"/>
        <v>#VALUE!</v>
      </c>
      <c r="N324" s="5" t="e">
        <f t="shared" si="85"/>
        <v>#VALUE!</v>
      </c>
      <c r="O324" s="4" t="e">
        <f t="shared" si="86"/>
        <v>#VALUE!</v>
      </c>
      <c r="P324" s="4" t="e">
        <f t="shared" si="87"/>
        <v>#VALUE!</v>
      </c>
      <c r="Q324" s="4" t="e">
        <f t="shared" si="88"/>
        <v>#VALUE!</v>
      </c>
      <c r="R324" s="4" t="e">
        <f t="shared" si="89"/>
        <v>#VALUE!</v>
      </c>
    </row>
    <row r="325" spans="1:18" ht="15.75" x14ac:dyDescent="0.25">
      <c r="A325" s="120" t="s">
        <v>180</v>
      </c>
      <c r="B325" s="121" t="s">
        <v>1351</v>
      </c>
      <c r="C325" s="121" t="s">
        <v>1352</v>
      </c>
      <c r="D325" s="121" t="s">
        <v>183</v>
      </c>
      <c r="E325" s="121" t="s">
        <v>180</v>
      </c>
      <c r="F325" s="121"/>
      <c r="G325" s="121"/>
      <c r="H325" s="122"/>
      <c r="I325" s="123"/>
      <c r="J325" s="129"/>
      <c r="K325" s="130" t="s">
        <v>1321</v>
      </c>
      <c r="L325" s="131" t="s">
        <v>1321</v>
      </c>
      <c r="M325" s="4" t="e">
        <f t="shared" si="84"/>
        <v>#VALUE!</v>
      </c>
      <c r="N325" s="5" t="e">
        <f t="shared" si="85"/>
        <v>#VALUE!</v>
      </c>
      <c r="O325" s="4" t="e">
        <f t="shared" si="86"/>
        <v>#VALUE!</v>
      </c>
      <c r="P325" s="4" t="e">
        <f t="shared" si="87"/>
        <v>#VALUE!</v>
      </c>
      <c r="Q325" s="4" t="e">
        <f t="shared" si="88"/>
        <v>#VALUE!</v>
      </c>
      <c r="R325" s="4" t="e">
        <f t="shared" si="89"/>
        <v>#VALUE!</v>
      </c>
    </row>
    <row r="326" spans="1:18" ht="15.75" x14ac:dyDescent="0.25">
      <c r="A326" s="120" t="s">
        <v>180</v>
      </c>
      <c r="B326" s="121" t="s">
        <v>1353</v>
      </c>
      <c r="C326" s="121" t="s">
        <v>1354</v>
      </c>
      <c r="D326" s="121" t="s">
        <v>183</v>
      </c>
      <c r="E326" s="121" t="s">
        <v>180</v>
      </c>
      <c r="F326" s="121" t="s">
        <v>1355</v>
      </c>
      <c r="G326" s="121" t="s">
        <v>1356</v>
      </c>
      <c r="H326" s="122" t="s">
        <v>186</v>
      </c>
      <c r="I326" s="123" t="s">
        <v>25</v>
      </c>
      <c r="J326" s="129" t="s">
        <v>26</v>
      </c>
      <c r="K326" s="130" t="s">
        <v>1321</v>
      </c>
      <c r="L326" s="131" t="s">
        <v>1321</v>
      </c>
      <c r="M326" s="4" t="e">
        <f t="shared" si="84"/>
        <v>#VALUE!</v>
      </c>
      <c r="N326" s="5" t="e">
        <f t="shared" si="85"/>
        <v>#VALUE!</v>
      </c>
      <c r="O326" s="4" t="e">
        <f t="shared" si="86"/>
        <v>#VALUE!</v>
      </c>
      <c r="P326" s="4" t="e">
        <f t="shared" si="87"/>
        <v>#VALUE!</v>
      </c>
      <c r="Q326" s="4" t="e">
        <f t="shared" si="88"/>
        <v>#VALUE!</v>
      </c>
      <c r="R326" s="4" t="e">
        <f t="shared" si="89"/>
        <v>#VALUE!</v>
      </c>
    </row>
    <row r="327" spans="1:18" ht="15.75" x14ac:dyDescent="0.25">
      <c r="A327" s="120" t="s">
        <v>180</v>
      </c>
      <c r="B327" s="121" t="s">
        <v>1357</v>
      </c>
      <c r="C327" s="121" t="s">
        <v>1358</v>
      </c>
      <c r="D327" s="121" t="s">
        <v>183</v>
      </c>
      <c r="E327" s="121" t="s">
        <v>180</v>
      </c>
      <c r="F327" s="121" t="s">
        <v>184</v>
      </c>
      <c r="G327" s="121" t="s">
        <v>1359</v>
      </c>
      <c r="H327" s="122" t="s">
        <v>186</v>
      </c>
      <c r="I327" s="123" t="s">
        <v>190</v>
      </c>
      <c r="J327" s="129" t="s">
        <v>35</v>
      </c>
      <c r="K327" s="130" t="s">
        <v>1321</v>
      </c>
      <c r="L327" s="131" t="s">
        <v>1321</v>
      </c>
      <c r="M327" s="4" t="e">
        <f t="shared" si="84"/>
        <v>#VALUE!</v>
      </c>
      <c r="N327" s="5" t="e">
        <f t="shared" si="85"/>
        <v>#VALUE!</v>
      </c>
      <c r="O327" s="4" t="e">
        <f t="shared" si="86"/>
        <v>#VALUE!</v>
      </c>
      <c r="P327" s="4" t="e">
        <f t="shared" si="87"/>
        <v>#VALUE!</v>
      </c>
      <c r="Q327" s="4" t="e">
        <f t="shared" si="88"/>
        <v>#VALUE!</v>
      </c>
      <c r="R327" s="4" t="e">
        <f t="shared" si="89"/>
        <v>#VALUE!</v>
      </c>
    </row>
    <row r="328" spans="1:18" ht="15.75" x14ac:dyDescent="0.25">
      <c r="A328" s="120" t="s">
        <v>180</v>
      </c>
      <c r="B328" s="121" t="s">
        <v>1360</v>
      </c>
      <c r="C328" s="121" t="s">
        <v>1361</v>
      </c>
      <c r="D328" s="121" t="s">
        <v>183</v>
      </c>
      <c r="E328" s="121" t="s">
        <v>180</v>
      </c>
      <c r="F328" s="121" t="s">
        <v>1362</v>
      </c>
      <c r="G328" s="121" t="s">
        <v>1363</v>
      </c>
      <c r="H328" s="122" t="s">
        <v>186</v>
      </c>
      <c r="I328" s="123">
        <v>6</v>
      </c>
      <c r="J328" s="129" t="s">
        <v>35</v>
      </c>
      <c r="K328" s="130" t="s">
        <v>1321</v>
      </c>
      <c r="L328" s="131" t="s">
        <v>1321</v>
      </c>
      <c r="M328" s="4" t="e">
        <f t="shared" si="84"/>
        <v>#VALUE!</v>
      </c>
      <c r="N328" s="5" t="e">
        <f t="shared" si="85"/>
        <v>#VALUE!</v>
      </c>
      <c r="O328" s="4" t="e">
        <f t="shared" si="86"/>
        <v>#VALUE!</v>
      </c>
      <c r="P328" s="4" t="e">
        <f t="shared" si="87"/>
        <v>#VALUE!</v>
      </c>
      <c r="Q328" s="4" t="e">
        <f t="shared" si="88"/>
        <v>#VALUE!</v>
      </c>
      <c r="R328" s="4" t="e">
        <f t="shared" si="89"/>
        <v>#VALUE!</v>
      </c>
    </row>
    <row r="329" spans="1:18" ht="15.75" x14ac:dyDescent="0.25">
      <c r="A329" s="120" t="s">
        <v>180</v>
      </c>
      <c r="B329" s="121" t="s">
        <v>1364</v>
      </c>
      <c r="C329" s="121" t="s">
        <v>1365</v>
      </c>
      <c r="D329" s="121" t="s">
        <v>183</v>
      </c>
      <c r="E329" s="121" t="s">
        <v>180</v>
      </c>
      <c r="F329" s="121" t="s">
        <v>184</v>
      </c>
      <c r="G329" s="121" t="s">
        <v>1366</v>
      </c>
      <c r="H329" s="122" t="s">
        <v>186</v>
      </c>
      <c r="I329" s="123" t="s">
        <v>190</v>
      </c>
      <c r="J329" s="129" t="s">
        <v>35</v>
      </c>
      <c r="K329" s="130" t="s">
        <v>1321</v>
      </c>
      <c r="L329" s="131" t="s">
        <v>1321</v>
      </c>
      <c r="M329" s="4" t="e">
        <f t="shared" si="84"/>
        <v>#VALUE!</v>
      </c>
      <c r="N329" s="5" t="e">
        <f t="shared" si="85"/>
        <v>#VALUE!</v>
      </c>
      <c r="O329" s="4" t="e">
        <f t="shared" si="86"/>
        <v>#VALUE!</v>
      </c>
      <c r="P329" s="4" t="e">
        <f t="shared" si="87"/>
        <v>#VALUE!</v>
      </c>
      <c r="Q329" s="4" t="e">
        <f t="shared" si="88"/>
        <v>#VALUE!</v>
      </c>
      <c r="R329" s="4" t="e">
        <f t="shared" si="89"/>
        <v>#VALUE!</v>
      </c>
    </row>
    <row r="330" spans="1:18" ht="15.75" x14ac:dyDescent="0.25">
      <c r="A330" s="120" t="s">
        <v>180</v>
      </c>
      <c r="B330" s="121" t="s">
        <v>1374</v>
      </c>
      <c r="C330" s="121" t="s">
        <v>1375</v>
      </c>
      <c r="D330" s="121" t="s">
        <v>183</v>
      </c>
      <c r="E330" s="121" t="s">
        <v>180</v>
      </c>
      <c r="F330" s="121" t="s">
        <v>1376</v>
      </c>
      <c r="G330" s="121" t="s">
        <v>1377</v>
      </c>
      <c r="H330" s="122" t="s">
        <v>186</v>
      </c>
      <c r="I330" s="123" t="s">
        <v>25</v>
      </c>
      <c r="J330" s="129" t="s">
        <v>26</v>
      </c>
      <c r="K330" s="130" t="s">
        <v>1321</v>
      </c>
      <c r="L330" s="131" t="s">
        <v>1321</v>
      </c>
      <c r="M330" s="4" t="e">
        <f t="shared" si="84"/>
        <v>#VALUE!</v>
      </c>
      <c r="N330" s="5" t="e">
        <f t="shared" si="85"/>
        <v>#VALUE!</v>
      </c>
      <c r="O330" s="4" t="e">
        <f t="shared" si="86"/>
        <v>#VALUE!</v>
      </c>
      <c r="P330" s="4" t="e">
        <f t="shared" si="87"/>
        <v>#VALUE!</v>
      </c>
      <c r="Q330" s="4" t="e">
        <f t="shared" si="88"/>
        <v>#VALUE!</v>
      </c>
      <c r="R330" s="4" t="e">
        <f t="shared" si="89"/>
        <v>#VALUE!</v>
      </c>
    </row>
    <row r="331" spans="1:18" ht="15.75" x14ac:dyDescent="0.25">
      <c r="A331" s="124" t="s">
        <v>18</v>
      </c>
      <c r="B331" s="125" t="s">
        <v>1378</v>
      </c>
      <c r="C331" s="125" t="s">
        <v>1379</v>
      </c>
      <c r="D331" s="125" t="s">
        <v>21</v>
      </c>
      <c r="E331" s="125" t="s">
        <v>18</v>
      </c>
      <c r="F331" s="125" t="s">
        <v>66</v>
      </c>
      <c r="G331" s="125" t="s">
        <v>1380</v>
      </c>
      <c r="H331" s="126" t="s">
        <v>68</v>
      </c>
      <c r="I331" s="127" t="s">
        <v>25</v>
      </c>
      <c r="J331" s="128" t="s">
        <v>26</v>
      </c>
      <c r="K331" s="118" t="s">
        <v>1321</v>
      </c>
      <c r="L331" s="119" t="s">
        <v>1321</v>
      </c>
      <c r="M331" s="4" t="e">
        <f t="shared" si="84"/>
        <v>#VALUE!</v>
      </c>
      <c r="N331" s="5" t="e">
        <f t="shared" si="85"/>
        <v>#VALUE!</v>
      </c>
      <c r="O331" s="4" t="e">
        <f t="shared" si="86"/>
        <v>#VALUE!</v>
      </c>
      <c r="P331" s="4" t="e">
        <f t="shared" si="87"/>
        <v>#VALUE!</v>
      </c>
      <c r="Q331" s="4" t="e">
        <f t="shared" si="88"/>
        <v>#VALUE!</v>
      </c>
      <c r="R331" s="4" t="e">
        <f t="shared" si="89"/>
        <v>#VALUE!</v>
      </c>
    </row>
    <row r="332" spans="1:18" ht="15.75" x14ac:dyDescent="0.25">
      <c r="A332" s="124" t="s">
        <v>18</v>
      </c>
      <c r="B332" s="125" t="s">
        <v>73</v>
      </c>
      <c r="C332" s="125" t="s">
        <v>74</v>
      </c>
      <c r="D332" s="125" t="s">
        <v>21</v>
      </c>
      <c r="E332" s="125" t="s">
        <v>18</v>
      </c>
      <c r="F332" s="125" t="s">
        <v>75</v>
      </c>
      <c r="G332" s="125" t="s">
        <v>76</v>
      </c>
      <c r="H332" s="126" t="s">
        <v>77</v>
      </c>
      <c r="I332" s="127" t="s">
        <v>58</v>
      </c>
      <c r="J332" s="128" t="s">
        <v>35</v>
      </c>
      <c r="K332" s="118" t="s">
        <v>1321</v>
      </c>
      <c r="L332" s="119" t="s">
        <v>1321</v>
      </c>
      <c r="M332" s="4" t="e">
        <f>IF(WEEKDAY($K332-180)=1,$K332-182,IF(WEEKDAY($K332-180)=7,$K332-181,$K332-180))</f>
        <v>#VALUE!</v>
      </c>
      <c r="N332" s="5" t="e">
        <f>IF(WEEKDAY($K332-160)=1,$K332-165,IF(WEEKDAY($K332-160)=2,$K332-166,IF(WEEKDAY($K332-160)=4,$K332-161,IF(WEEKDAY($K332-160)=5,$K332-162,IF(WEEKDAY($K332-160)=6,$K332-163,IF(WEEKDAY($K332-160)=7,$K332-164,
$K332-160))))))</f>
        <v>#VALUE!</v>
      </c>
      <c r="O332" s="4" t="e">
        <f>IF(WEEKDAY($K332-120)=1,$K332-122,IF(WEEKDAY($K332-120)=7,$K332-121,$K332-120))</f>
        <v>#VALUE!</v>
      </c>
      <c r="P332" s="4" t="e">
        <f>IF(WEEKDAY($K332-90)=1,$K332-92,IF(WEEKDAY($K332-90)=7,$K332-91,$K332-90))</f>
        <v>#VALUE!</v>
      </c>
      <c r="Q332" s="4" t="e">
        <f>IF(WEEKDAY($K332-60)=1,$K332-62,IF(WEEKDAY($K332-60)=7,$K332-61,$K332-60))</f>
        <v>#VALUE!</v>
      </c>
      <c r="R332" s="4" t="e">
        <f>IF(WEEKDAY($K332-30)=1,$K332-32,IF(WEEKDAY($K332-30)=7,$K332-31,$K332-30))</f>
        <v>#VALUE!</v>
      </c>
    </row>
    <row r="333" spans="1:18" ht="15.75" x14ac:dyDescent="0.25">
      <c r="A333" s="124" t="s">
        <v>1267</v>
      </c>
      <c r="B333" s="125" t="s">
        <v>1381</v>
      </c>
      <c r="C333" s="125" t="s">
        <v>1382</v>
      </c>
      <c r="D333" s="125" t="s">
        <v>1270</v>
      </c>
      <c r="E333" s="125" t="s">
        <v>1267</v>
      </c>
      <c r="F333" s="125" t="s">
        <v>1383</v>
      </c>
      <c r="G333" s="125" t="s">
        <v>1384</v>
      </c>
      <c r="H333" s="126" t="s">
        <v>1385</v>
      </c>
      <c r="I333" s="127" t="s">
        <v>58</v>
      </c>
      <c r="J333" s="128" t="s">
        <v>35</v>
      </c>
      <c r="K333" s="118" t="s">
        <v>1321</v>
      </c>
      <c r="L333" s="119" t="s">
        <v>1321</v>
      </c>
      <c r="M333" s="4" t="e">
        <f t="shared" si="84"/>
        <v>#VALUE!</v>
      </c>
      <c r="N333" s="5" t="e">
        <f t="shared" si="85"/>
        <v>#VALUE!</v>
      </c>
      <c r="O333" s="4" t="e">
        <f t="shared" si="86"/>
        <v>#VALUE!</v>
      </c>
      <c r="P333" s="4" t="e">
        <f t="shared" si="87"/>
        <v>#VALUE!</v>
      </c>
      <c r="Q333" s="4" t="e">
        <f t="shared" si="88"/>
        <v>#VALUE!</v>
      </c>
      <c r="R333" s="4" t="e">
        <f t="shared" si="89"/>
        <v>#VALUE!</v>
      </c>
    </row>
    <row r="334" spans="1:18" ht="15.75" x14ac:dyDescent="0.25">
      <c r="A334" s="120" t="s">
        <v>1267</v>
      </c>
      <c r="B334" s="121" t="s">
        <v>1386</v>
      </c>
      <c r="C334" s="121" t="s">
        <v>1387</v>
      </c>
      <c r="D334" s="121" t="s">
        <v>1270</v>
      </c>
      <c r="E334" s="121" t="s">
        <v>1267</v>
      </c>
      <c r="F334" s="121" t="s">
        <v>1388</v>
      </c>
      <c r="G334" s="121" t="s">
        <v>1389</v>
      </c>
      <c r="H334" s="122" t="s">
        <v>1385</v>
      </c>
      <c r="I334" s="123" t="s">
        <v>25</v>
      </c>
      <c r="J334" s="129" t="s">
        <v>26</v>
      </c>
      <c r="K334" s="118" t="s">
        <v>1321</v>
      </c>
      <c r="L334" s="119" t="s">
        <v>1321</v>
      </c>
      <c r="M334" s="4" t="e">
        <f t="shared" si="84"/>
        <v>#VALUE!</v>
      </c>
      <c r="N334" s="5" t="e">
        <f t="shared" si="85"/>
        <v>#VALUE!</v>
      </c>
      <c r="O334" s="4" t="e">
        <f t="shared" si="86"/>
        <v>#VALUE!</v>
      </c>
      <c r="P334" s="4" t="e">
        <f t="shared" si="87"/>
        <v>#VALUE!</v>
      </c>
      <c r="Q334" s="4" t="e">
        <f t="shared" si="88"/>
        <v>#VALUE!</v>
      </c>
      <c r="R334" s="4" t="e">
        <f t="shared" si="89"/>
        <v>#VALUE!</v>
      </c>
    </row>
    <row r="335" spans="1:18" ht="15.75" x14ac:dyDescent="0.25">
      <c r="A335" s="120" t="s">
        <v>1267</v>
      </c>
      <c r="B335" s="121" t="s">
        <v>1390</v>
      </c>
      <c r="C335" s="121" t="s">
        <v>1391</v>
      </c>
      <c r="D335" s="121" t="s">
        <v>1270</v>
      </c>
      <c r="E335" s="121" t="s">
        <v>1267</v>
      </c>
      <c r="F335" s="121" t="s">
        <v>1388</v>
      </c>
      <c r="G335" s="121" t="s">
        <v>1392</v>
      </c>
      <c r="H335" s="122" t="s">
        <v>1385</v>
      </c>
      <c r="I335" s="123" t="s">
        <v>25</v>
      </c>
      <c r="J335" s="129" t="s">
        <v>26</v>
      </c>
      <c r="K335" s="118" t="s">
        <v>1321</v>
      </c>
      <c r="L335" s="119" t="s">
        <v>1321</v>
      </c>
      <c r="M335" s="4" t="e">
        <f t="shared" ref="M335:M351" si="90">IF(WEEKDAY($K335-180)=1,$K335-182,IF(WEEKDAY($K335-180)=7,$K335-181,$K335-180))</f>
        <v>#VALUE!</v>
      </c>
      <c r="N335" s="5" t="e">
        <f t="shared" ref="N335:N351" si="91">IF(WEEKDAY($K335-160)=1,$K335-165,IF(WEEKDAY($K335-160)=2,$K335-166,IF(WEEKDAY($K335-160)=4,$K335-161,IF(WEEKDAY($K335-160)=5,$K335-162,IF(WEEKDAY($K335-160)=6,$K335-163,IF(WEEKDAY($K335-160)=7,$K335-164,
$K335-160))))))</f>
        <v>#VALUE!</v>
      </c>
      <c r="O335" s="4" t="e">
        <f t="shared" ref="O335:O351" si="92">IF(WEEKDAY($K335-120)=1,$K335-122,IF(WEEKDAY($K335-120)=7,$K335-121,$K335-120))</f>
        <v>#VALUE!</v>
      </c>
      <c r="P335" s="4" t="e">
        <f t="shared" ref="P335:P351" si="93">IF(WEEKDAY($K335-90)=1,$K335-92,IF(WEEKDAY($K335-90)=7,$K335-91,$K335-90))</f>
        <v>#VALUE!</v>
      </c>
      <c r="Q335" s="4" t="e">
        <f t="shared" ref="Q335:Q351" si="94">IF(WEEKDAY($K335-60)=1,$K335-62,IF(WEEKDAY($K335-60)=7,$K335-61,$K335-60))</f>
        <v>#VALUE!</v>
      </c>
      <c r="R335" s="4" t="e">
        <f t="shared" ref="R335:R351" si="95">IF(WEEKDAY($K335-30)=1,$K335-32,IF(WEEKDAY($K335-30)=7,$K335-31,$K335-30))</f>
        <v>#VALUE!</v>
      </c>
    </row>
    <row r="336" spans="1:18" ht="15.75" x14ac:dyDescent="0.25">
      <c r="A336" s="120" t="s">
        <v>1267</v>
      </c>
      <c r="B336" s="121" t="s">
        <v>1393</v>
      </c>
      <c r="C336" s="121" t="s">
        <v>1394</v>
      </c>
      <c r="D336" s="121" t="s">
        <v>1270</v>
      </c>
      <c r="E336" s="121" t="s">
        <v>1267</v>
      </c>
      <c r="F336" s="121" t="s">
        <v>1395</v>
      </c>
      <c r="G336" s="121" t="s">
        <v>1396</v>
      </c>
      <c r="H336" s="122" t="s">
        <v>1385</v>
      </c>
      <c r="I336" s="123" t="s">
        <v>25</v>
      </c>
      <c r="J336" s="129" t="s">
        <v>26</v>
      </c>
      <c r="K336" s="118" t="s">
        <v>1321</v>
      </c>
      <c r="L336" s="119" t="s">
        <v>1321</v>
      </c>
      <c r="M336" s="4" t="e">
        <f t="shared" si="90"/>
        <v>#VALUE!</v>
      </c>
      <c r="N336" s="5" t="e">
        <f t="shared" si="91"/>
        <v>#VALUE!</v>
      </c>
      <c r="O336" s="4" t="e">
        <f t="shared" si="92"/>
        <v>#VALUE!</v>
      </c>
      <c r="P336" s="4" t="e">
        <f t="shared" si="93"/>
        <v>#VALUE!</v>
      </c>
      <c r="Q336" s="4" t="e">
        <f t="shared" si="94"/>
        <v>#VALUE!</v>
      </c>
      <c r="R336" s="4" t="e">
        <f t="shared" si="95"/>
        <v>#VALUE!</v>
      </c>
    </row>
    <row r="337" spans="1:18" ht="15.75" x14ac:dyDescent="0.25">
      <c r="A337" s="120" t="s">
        <v>1267</v>
      </c>
      <c r="B337" s="121" t="s">
        <v>1397</v>
      </c>
      <c r="C337" s="121" t="s">
        <v>1398</v>
      </c>
      <c r="D337" s="121" t="s">
        <v>1270</v>
      </c>
      <c r="E337" s="121" t="s">
        <v>1267</v>
      </c>
      <c r="F337" s="121" t="s">
        <v>1399</v>
      </c>
      <c r="G337" s="121" t="s">
        <v>1400</v>
      </c>
      <c r="H337" s="122" t="s">
        <v>1385</v>
      </c>
      <c r="I337" s="123" t="s">
        <v>25</v>
      </c>
      <c r="J337" s="129" t="s">
        <v>26</v>
      </c>
      <c r="K337" s="118" t="s">
        <v>1321</v>
      </c>
      <c r="L337" s="119" t="s">
        <v>1321</v>
      </c>
      <c r="M337" s="4" t="e">
        <f t="shared" si="90"/>
        <v>#VALUE!</v>
      </c>
      <c r="N337" s="5" t="e">
        <f t="shared" si="91"/>
        <v>#VALUE!</v>
      </c>
      <c r="O337" s="4" t="e">
        <f t="shared" si="92"/>
        <v>#VALUE!</v>
      </c>
      <c r="P337" s="4" t="e">
        <f t="shared" si="93"/>
        <v>#VALUE!</v>
      </c>
      <c r="Q337" s="4" t="e">
        <f t="shared" si="94"/>
        <v>#VALUE!</v>
      </c>
      <c r="R337" s="4" t="e">
        <f t="shared" si="95"/>
        <v>#VALUE!</v>
      </c>
    </row>
    <row r="338" spans="1:18" ht="15.75" x14ac:dyDescent="0.25">
      <c r="A338" s="120" t="s">
        <v>1267</v>
      </c>
      <c r="B338" s="121" t="s">
        <v>1401</v>
      </c>
      <c r="C338" s="121" t="s">
        <v>1402</v>
      </c>
      <c r="D338" s="121" t="s">
        <v>1270</v>
      </c>
      <c r="E338" s="121" t="s">
        <v>1267</v>
      </c>
      <c r="F338" s="121" t="s">
        <v>1403</v>
      </c>
      <c r="G338" s="121" t="s">
        <v>1404</v>
      </c>
      <c r="H338" s="122" t="s">
        <v>1385</v>
      </c>
      <c r="I338" s="123" t="s">
        <v>25</v>
      </c>
      <c r="J338" s="129" t="s">
        <v>26</v>
      </c>
      <c r="K338" s="118" t="s">
        <v>1321</v>
      </c>
      <c r="L338" s="119" t="s">
        <v>1321</v>
      </c>
      <c r="M338" s="4" t="e">
        <f t="shared" si="90"/>
        <v>#VALUE!</v>
      </c>
      <c r="N338" s="5" t="e">
        <f t="shared" si="91"/>
        <v>#VALUE!</v>
      </c>
      <c r="O338" s="4" t="e">
        <f t="shared" si="92"/>
        <v>#VALUE!</v>
      </c>
      <c r="P338" s="4" t="e">
        <f t="shared" si="93"/>
        <v>#VALUE!</v>
      </c>
      <c r="Q338" s="4" t="e">
        <f t="shared" si="94"/>
        <v>#VALUE!</v>
      </c>
      <c r="R338" s="4" t="e">
        <f t="shared" si="95"/>
        <v>#VALUE!</v>
      </c>
    </row>
    <row r="339" spans="1:18" ht="15.75" x14ac:dyDescent="0.25">
      <c r="A339" s="120" t="s">
        <v>1267</v>
      </c>
      <c r="B339" s="121" t="s">
        <v>1405</v>
      </c>
      <c r="C339" s="121" t="s">
        <v>1406</v>
      </c>
      <c r="D339" s="121" t="s">
        <v>1270</v>
      </c>
      <c r="E339" s="121" t="s">
        <v>1267</v>
      </c>
      <c r="F339" s="121" t="s">
        <v>1407</v>
      </c>
      <c r="G339" s="121" t="s">
        <v>1408</v>
      </c>
      <c r="H339" s="122" t="s">
        <v>1385</v>
      </c>
      <c r="I339" s="123" t="s">
        <v>25</v>
      </c>
      <c r="J339" s="129" t="s">
        <v>26</v>
      </c>
      <c r="K339" s="118" t="s">
        <v>1321</v>
      </c>
      <c r="L339" s="119" t="s">
        <v>1321</v>
      </c>
      <c r="M339" s="4" t="e">
        <f t="shared" si="90"/>
        <v>#VALUE!</v>
      </c>
      <c r="N339" s="5" t="e">
        <f t="shared" si="91"/>
        <v>#VALUE!</v>
      </c>
      <c r="O339" s="4" t="e">
        <f t="shared" si="92"/>
        <v>#VALUE!</v>
      </c>
      <c r="P339" s="4" t="e">
        <f t="shared" si="93"/>
        <v>#VALUE!</v>
      </c>
      <c r="Q339" s="4" t="e">
        <f t="shared" si="94"/>
        <v>#VALUE!</v>
      </c>
      <c r="R339" s="4" t="e">
        <f t="shared" si="95"/>
        <v>#VALUE!</v>
      </c>
    </row>
    <row r="340" spans="1:18" ht="15.75" x14ac:dyDescent="0.25">
      <c r="A340" s="120" t="s">
        <v>1267</v>
      </c>
      <c r="B340" s="121" t="s">
        <v>1409</v>
      </c>
      <c r="C340" s="121" t="s">
        <v>1410</v>
      </c>
      <c r="D340" s="121" t="s">
        <v>1270</v>
      </c>
      <c r="E340" s="121" t="s">
        <v>1267</v>
      </c>
      <c r="F340" s="121" t="s">
        <v>1411</v>
      </c>
      <c r="G340" s="121" t="s">
        <v>1412</v>
      </c>
      <c r="H340" s="122" t="s">
        <v>1385</v>
      </c>
      <c r="I340" s="123" t="s">
        <v>25</v>
      </c>
      <c r="J340" s="129" t="s">
        <v>26</v>
      </c>
      <c r="K340" s="118" t="s">
        <v>1321</v>
      </c>
      <c r="L340" s="119" t="s">
        <v>1321</v>
      </c>
      <c r="M340" s="4" t="e">
        <f t="shared" si="90"/>
        <v>#VALUE!</v>
      </c>
      <c r="N340" s="5" t="e">
        <f t="shared" si="91"/>
        <v>#VALUE!</v>
      </c>
      <c r="O340" s="4" t="e">
        <f t="shared" si="92"/>
        <v>#VALUE!</v>
      </c>
      <c r="P340" s="4" t="e">
        <f t="shared" si="93"/>
        <v>#VALUE!</v>
      </c>
      <c r="Q340" s="4" t="e">
        <f t="shared" si="94"/>
        <v>#VALUE!</v>
      </c>
      <c r="R340" s="4" t="e">
        <f t="shared" si="95"/>
        <v>#VALUE!</v>
      </c>
    </row>
    <row r="341" spans="1:18" ht="15.75" x14ac:dyDescent="0.25">
      <c r="A341" s="120" t="s">
        <v>1267</v>
      </c>
      <c r="B341" s="121" t="s">
        <v>1413</v>
      </c>
      <c r="C341" s="121" t="s">
        <v>1414</v>
      </c>
      <c r="D341" s="121" t="s">
        <v>1270</v>
      </c>
      <c r="E341" s="121" t="s">
        <v>1267</v>
      </c>
      <c r="F341" s="121" t="s">
        <v>1415</v>
      </c>
      <c r="G341" s="121" t="s">
        <v>1416</v>
      </c>
      <c r="H341" s="122" t="s">
        <v>1385</v>
      </c>
      <c r="I341" s="123" t="s">
        <v>25</v>
      </c>
      <c r="J341" s="129" t="s">
        <v>26</v>
      </c>
      <c r="K341" s="118" t="s">
        <v>1321</v>
      </c>
      <c r="L341" s="119" t="s">
        <v>1321</v>
      </c>
      <c r="M341" s="4" t="e">
        <f t="shared" si="90"/>
        <v>#VALUE!</v>
      </c>
      <c r="N341" s="5" t="e">
        <f t="shared" si="91"/>
        <v>#VALUE!</v>
      </c>
      <c r="O341" s="4" t="e">
        <f t="shared" si="92"/>
        <v>#VALUE!</v>
      </c>
      <c r="P341" s="4" t="e">
        <f t="shared" si="93"/>
        <v>#VALUE!</v>
      </c>
      <c r="Q341" s="4" t="e">
        <f t="shared" si="94"/>
        <v>#VALUE!</v>
      </c>
      <c r="R341" s="4" t="e">
        <f t="shared" si="95"/>
        <v>#VALUE!</v>
      </c>
    </row>
    <row r="342" spans="1:18" ht="16.5" thickBot="1" x14ac:dyDescent="0.3">
      <c r="A342" s="132" t="s">
        <v>1267</v>
      </c>
      <c r="B342" s="133" t="s">
        <v>1417</v>
      </c>
      <c r="C342" s="133" t="s">
        <v>1418</v>
      </c>
      <c r="D342" s="133" t="s">
        <v>1270</v>
      </c>
      <c r="E342" s="133" t="s">
        <v>1267</v>
      </c>
      <c r="F342" s="133" t="s">
        <v>1419</v>
      </c>
      <c r="G342" s="133" t="s">
        <v>1420</v>
      </c>
      <c r="H342" s="134" t="s">
        <v>1385</v>
      </c>
      <c r="I342" s="135" t="s">
        <v>25</v>
      </c>
      <c r="J342" s="136" t="s">
        <v>26</v>
      </c>
      <c r="K342" s="118" t="s">
        <v>1321</v>
      </c>
      <c r="L342" s="119" t="s">
        <v>1321</v>
      </c>
      <c r="M342" s="4" t="e">
        <f t="shared" si="90"/>
        <v>#VALUE!</v>
      </c>
      <c r="N342" s="5" t="e">
        <f t="shared" si="91"/>
        <v>#VALUE!</v>
      </c>
      <c r="O342" s="4" t="e">
        <f t="shared" si="92"/>
        <v>#VALUE!</v>
      </c>
      <c r="P342" s="4" t="e">
        <f t="shared" si="93"/>
        <v>#VALUE!</v>
      </c>
      <c r="Q342" s="4" t="e">
        <f t="shared" si="94"/>
        <v>#VALUE!</v>
      </c>
      <c r="R342" s="4" t="e">
        <f t="shared" si="95"/>
        <v>#VALUE!</v>
      </c>
    </row>
    <row r="343" spans="1:18" ht="15.75" x14ac:dyDescent="0.25">
      <c r="A343" s="120" t="s">
        <v>1267</v>
      </c>
      <c r="B343" s="121" t="s">
        <v>1421</v>
      </c>
      <c r="C343" s="121" t="s">
        <v>1422</v>
      </c>
      <c r="D343" s="121" t="s">
        <v>1270</v>
      </c>
      <c r="E343" s="121" t="s">
        <v>1267</v>
      </c>
      <c r="F343" s="121" t="s">
        <v>1423</v>
      </c>
      <c r="G343" s="121" t="s">
        <v>1424</v>
      </c>
      <c r="H343" s="122" t="s">
        <v>1385</v>
      </c>
      <c r="I343" s="123" t="s">
        <v>25</v>
      </c>
      <c r="J343" s="129" t="s">
        <v>26</v>
      </c>
      <c r="K343" s="118" t="s">
        <v>1321</v>
      </c>
      <c r="L343" s="119" t="s">
        <v>1321</v>
      </c>
      <c r="M343" s="4" t="e">
        <f t="shared" si="90"/>
        <v>#VALUE!</v>
      </c>
      <c r="N343" s="5" t="e">
        <f t="shared" si="91"/>
        <v>#VALUE!</v>
      </c>
      <c r="O343" s="4" t="e">
        <f t="shared" si="92"/>
        <v>#VALUE!</v>
      </c>
      <c r="P343" s="4" t="e">
        <f t="shared" si="93"/>
        <v>#VALUE!</v>
      </c>
      <c r="Q343" s="4" t="e">
        <f t="shared" si="94"/>
        <v>#VALUE!</v>
      </c>
      <c r="R343" s="4" t="e">
        <f t="shared" si="95"/>
        <v>#VALUE!</v>
      </c>
    </row>
    <row r="344" spans="1:18" ht="15.75" x14ac:dyDescent="0.25">
      <c r="A344" s="120" t="s">
        <v>1267</v>
      </c>
      <c r="B344" s="121" t="s">
        <v>1425</v>
      </c>
      <c r="C344" s="121" t="s">
        <v>1426</v>
      </c>
      <c r="D344" s="121" t="s">
        <v>1270</v>
      </c>
      <c r="E344" s="121" t="s">
        <v>1267</v>
      </c>
      <c r="F344" s="121" t="s">
        <v>1427</v>
      </c>
      <c r="G344" s="121" t="s">
        <v>1428</v>
      </c>
      <c r="H344" s="122" t="s">
        <v>1385</v>
      </c>
      <c r="I344" s="123" t="s">
        <v>25</v>
      </c>
      <c r="J344" s="129" t="s">
        <v>26</v>
      </c>
      <c r="K344" s="118" t="s">
        <v>1321</v>
      </c>
      <c r="L344" s="119" t="s">
        <v>1321</v>
      </c>
      <c r="M344" s="4" t="e">
        <f t="shared" si="90"/>
        <v>#VALUE!</v>
      </c>
      <c r="N344" s="5" t="e">
        <f t="shared" si="91"/>
        <v>#VALUE!</v>
      </c>
      <c r="O344" s="4" t="e">
        <f t="shared" si="92"/>
        <v>#VALUE!</v>
      </c>
      <c r="P344" s="4" t="e">
        <f t="shared" si="93"/>
        <v>#VALUE!</v>
      </c>
      <c r="Q344" s="4" t="e">
        <f t="shared" si="94"/>
        <v>#VALUE!</v>
      </c>
      <c r="R344" s="4" t="e">
        <f t="shared" si="95"/>
        <v>#VALUE!</v>
      </c>
    </row>
    <row r="345" spans="1:18" ht="15.75" x14ac:dyDescent="0.25">
      <c r="A345" s="120" t="s">
        <v>1267</v>
      </c>
      <c r="B345" s="121" t="s">
        <v>1429</v>
      </c>
      <c r="C345" s="121" t="s">
        <v>1430</v>
      </c>
      <c r="D345" s="121" t="s">
        <v>1270</v>
      </c>
      <c r="E345" s="121" t="s">
        <v>1267</v>
      </c>
      <c r="F345" s="121" t="s">
        <v>1431</v>
      </c>
      <c r="G345" s="121" t="s">
        <v>1432</v>
      </c>
      <c r="H345" s="122" t="s">
        <v>1385</v>
      </c>
      <c r="I345" s="123" t="s">
        <v>25</v>
      </c>
      <c r="J345" s="129" t="s">
        <v>26</v>
      </c>
      <c r="K345" s="118" t="s">
        <v>1321</v>
      </c>
      <c r="L345" s="119" t="s">
        <v>1321</v>
      </c>
      <c r="M345" s="4" t="e">
        <f t="shared" si="90"/>
        <v>#VALUE!</v>
      </c>
      <c r="N345" s="5" t="e">
        <f t="shared" si="91"/>
        <v>#VALUE!</v>
      </c>
      <c r="O345" s="4" t="e">
        <f t="shared" si="92"/>
        <v>#VALUE!</v>
      </c>
      <c r="P345" s="4" t="e">
        <f t="shared" si="93"/>
        <v>#VALUE!</v>
      </c>
      <c r="Q345" s="4" t="e">
        <f t="shared" si="94"/>
        <v>#VALUE!</v>
      </c>
      <c r="R345" s="4" t="e">
        <f t="shared" si="95"/>
        <v>#VALUE!</v>
      </c>
    </row>
    <row r="346" spans="1:18" ht="15.75" x14ac:dyDescent="0.25">
      <c r="A346" s="120" t="s">
        <v>1267</v>
      </c>
      <c r="B346" s="121" t="s">
        <v>1433</v>
      </c>
      <c r="C346" s="121" t="s">
        <v>1434</v>
      </c>
      <c r="D346" s="121" t="s">
        <v>1270</v>
      </c>
      <c r="E346" s="121" t="s">
        <v>1267</v>
      </c>
      <c r="F346" s="121" t="s">
        <v>1435</v>
      </c>
      <c r="G346" s="121" t="s">
        <v>1436</v>
      </c>
      <c r="H346" s="122" t="s">
        <v>1385</v>
      </c>
      <c r="I346" s="123" t="s">
        <v>25</v>
      </c>
      <c r="J346" s="129" t="s">
        <v>26</v>
      </c>
      <c r="K346" s="118" t="s">
        <v>1321</v>
      </c>
      <c r="L346" s="119" t="s">
        <v>1321</v>
      </c>
      <c r="M346" s="4" t="e">
        <f t="shared" si="90"/>
        <v>#VALUE!</v>
      </c>
      <c r="N346" s="5" t="e">
        <f t="shared" si="91"/>
        <v>#VALUE!</v>
      </c>
      <c r="O346" s="4" t="e">
        <f t="shared" si="92"/>
        <v>#VALUE!</v>
      </c>
      <c r="P346" s="4" t="e">
        <f t="shared" si="93"/>
        <v>#VALUE!</v>
      </c>
      <c r="Q346" s="4" t="e">
        <f t="shared" si="94"/>
        <v>#VALUE!</v>
      </c>
      <c r="R346" s="4" t="e">
        <f t="shared" si="95"/>
        <v>#VALUE!</v>
      </c>
    </row>
    <row r="347" spans="1:18" ht="15.75" x14ac:dyDescent="0.25">
      <c r="A347" s="120" t="s">
        <v>1267</v>
      </c>
      <c r="B347" s="121" t="s">
        <v>1437</v>
      </c>
      <c r="C347" s="121" t="s">
        <v>1438</v>
      </c>
      <c r="D347" s="121" t="s">
        <v>1270</v>
      </c>
      <c r="E347" s="121" t="s">
        <v>1267</v>
      </c>
      <c r="F347" s="121" t="s">
        <v>1439</v>
      </c>
      <c r="G347" s="121" t="s">
        <v>1440</v>
      </c>
      <c r="H347" s="122" t="s">
        <v>1385</v>
      </c>
      <c r="I347" s="123" t="s">
        <v>25</v>
      </c>
      <c r="J347" s="129" t="s">
        <v>26</v>
      </c>
      <c r="K347" s="118" t="s">
        <v>1321</v>
      </c>
      <c r="L347" s="119" t="s">
        <v>1321</v>
      </c>
      <c r="M347" s="4" t="e">
        <f t="shared" si="90"/>
        <v>#VALUE!</v>
      </c>
      <c r="N347" s="5" t="e">
        <f t="shared" si="91"/>
        <v>#VALUE!</v>
      </c>
      <c r="O347" s="4" t="e">
        <f t="shared" si="92"/>
        <v>#VALUE!</v>
      </c>
      <c r="P347" s="4" t="e">
        <f t="shared" si="93"/>
        <v>#VALUE!</v>
      </c>
      <c r="Q347" s="4" t="e">
        <f t="shared" si="94"/>
        <v>#VALUE!</v>
      </c>
      <c r="R347" s="4" t="e">
        <f t="shared" si="95"/>
        <v>#VALUE!</v>
      </c>
    </row>
    <row r="348" spans="1:18" ht="15.75" x14ac:dyDescent="0.25">
      <c r="A348" s="120" t="s">
        <v>1267</v>
      </c>
      <c r="B348" s="121" t="s">
        <v>1441</v>
      </c>
      <c r="C348" s="121" t="s">
        <v>1442</v>
      </c>
      <c r="D348" s="121" t="s">
        <v>1270</v>
      </c>
      <c r="E348" s="121" t="s">
        <v>1267</v>
      </c>
      <c r="F348" s="121" t="s">
        <v>1443</v>
      </c>
      <c r="G348" s="121" t="s">
        <v>1444</v>
      </c>
      <c r="H348" s="122" t="s">
        <v>1385</v>
      </c>
      <c r="I348" s="123" t="s">
        <v>25</v>
      </c>
      <c r="J348" s="129" t="s">
        <v>26</v>
      </c>
      <c r="K348" s="118" t="s">
        <v>1321</v>
      </c>
      <c r="L348" s="119" t="s">
        <v>1321</v>
      </c>
      <c r="M348" s="4" t="e">
        <f t="shared" si="90"/>
        <v>#VALUE!</v>
      </c>
      <c r="N348" s="5" t="e">
        <f t="shared" si="91"/>
        <v>#VALUE!</v>
      </c>
      <c r="O348" s="4" t="e">
        <f t="shared" si="92"/>
        <v>#VALUE!</v>
      </c>
      <c r="P348" s="4" t="e">
        <f t="shared" si="93"/>
        <v>#VALUE!</v>
      </c>
      <c r="Q348" s="4" t="e">
        <f t="shared" si="94"/>
        <v>#VALUE!</v>
      </c>
      <c r="R348" s="4" t="e">
        <f t="shared" si="95"/>
        <v>#VALUE!</v>
      </c>
    </row>
    <row r="349" spans="1:18" ht="15.75" x14ac:dyDescent="0.25">
      <c r="A349" s="120" t="s">
        <v>1267</v>
      </c>
      <c r="B349" s="121" t="s">
        <v>1445</v>
      </c>
      <c r="C349" s="121" t="s">
        <v>1446</v>
      </c>
      <c r="D349" s="121" t="s">
        <v>1270</v>
      </c>
      <c r="E349" s="121" t="s">
        <v>1267</v>
      </c>
      <c r="F349" s="121" t="s">
        <v>1447</v>
      </c>
      <c r="G349" s="121" t="s">
        <v>1448</v>
      </c>
      <c r="H349" s="122" t="s">
        <v>1385</v>
      </c>
      <c r="I349" s="123" t="s">
        <v>25</v>
      </c>
      <c r="J349" s="129" t="s">
        <v>26</v>
      </c>
      <c r="K349" s="118" t="s">
        <v>1321</v>
      </c>
      <c r="L349" s="119" t="s">
        <v>1321</v>
      </c>
      <c r="M349" s="4" t="e">
        <f t="shared" si="90"/>
        <v>#VALUE!</v>
      </c>
      <c r="N349" s="5" t="e">
        <f t="shared" si="91"/>
        <v>#VALUE!</v>
      </c>
      <c r="O349" s="4" t="e">
        <f t="shared" si="92"/>
        <v>#VALUE!</v>
      </c>
      <c r="P349" s="4" t="e">
        <f t="shared" si="93"/>
        <v>#VALUE!</v>
      </c>
      <c r="Q349" s="4" t="e">
        <f t="shared" si="94"/>
        <v>#VALUE!</v>
      </c>
      <c r="R349" s="4" t="e">
        <f t="shared" si="95"/>
        <v>#VALUE!</v>
      </c>
    </row>
    <row r="350" spans="1:18" ht="15.75" x14ac:dyDescent="0.25">
      <c r="A350" s="120" t="s">
        <v>1267</v>
      </c>
      <c r="B350" s="121" t="s">
        <v>1449</v>
      </c>
      <c r="C350" s="121" t="s">
        <v>1450</v>
      </c>
      <c r="D350" s="121" t="s">
        <v>1270</v>
      </c>
      <c r="E350" s="121" t="s">
        <v>1267</v>
      </c>
      <c r="F350" s="121" t="s">
        <v>1451</v>
      </c>
      <c r="G350" s="121" t="s">
        <v>1452</v>
      </c>
      <c r="H350" s="122" t="s">
        <v>1385</v>
      </c>
      <c r="I350" s="123" t="s">
        <v>25</v>
      </c>
      <c r="J350" s="129" t="s">
        <v>26</v>
      </c>
      <c r="K350" s="118" t="s">
        <v>1321</v>
      </c>
      <c r="L350" s="119" t="s">
        <v>1321</v>
      </c>
      <c r="M350" s="4" t="e">
        <f t="shared" si="90"/>
        <v>#VALUE!</v>
      </c>
      <c r="N350" s="5" t="e">
        <f t="shared" si="91"/>
        <v>#VALUE!</v>
      </c>
      <c r="O350" s="4" t="e">
        <f t="shared" si="92"/>
        <v>#VALUE!</v>
      </c>
      <c r="P350" s="4" t="e">
        <f t="shared" si="93"/>
        <v>#VALUE!</v>
      </c>
      <c r="Q350" s="4" t="e">
        <f t="shared" si="94"/>
        <v>#VALUE!</v>
      </c>
      <c r="R350" s="4" t="e">
        <f t="shared" si="95"/>
        <v>#VALUE!</v>
      </c>
    </row>
    <row r="351" spans="1:18" ht="16.5" thickBot="1" x14ac:dyDescent="0.3">
      <c r="A351" s="132" t="s">
        <v>1267</v>
      </c>
      <c r="B351" s="133" t="s">
        <v>1453</v>
      </c>
      <c r="C351" s="133" t="s">
        <v>1454</v>
      </c>
      <c r="D351" s="133" t="s">
        <v>1270</v>
      </c>
      <c r="E351" s="133" t="s">
        <v>1267</v>
      </c>
      <c r="F351" s="133" t="s">
        <v>1455</v>
      </c>
      <c r="G351" s="133" t="s">
        <v>1456</v>
      </c>
      <c r="H351" s="134" t="s">
        <v>1385</v>
      </c>
      <c r="I351" s="135" t="s">
        <v>25</v>
      </c>
      <c r="J351" s="136" t="s">
        <v>26</v>
      </c>
      <c r="K351" s="137" t="s">
        <v>1321</v>
      </c>
      <c r="L351" s="138" t="s">
        <v>1321</v>
      </c>
      <c r="M351" s="4" t="e">
        <f t="shared" si="90"/>
        <v>#VALUE!</v>
      </c>
      <c r="N351" s="5" t="e">
        <f t="shared" si="91"/>
        <v>#VALUE!</v>
      </c>
      <c r="O351" s="4" t="e">
        <f t="shared" si="92"/>
        <v>#VALUE!</v>
      </c>
      <c r="P351" s="4" t="e">
        <f t="shared" si="93"/>
        <v>#VALUE!</v>
      </c>
      <c r="Q351" s="4" t="e">
        <f t="shared" si="94"/>
        <v>#VALUE!</v>
      </c>
      <c r="R351" s="4" t="e">
        <f t="shared" si="95"/>
        <v>#VALUE!</v>
      </c>
    </row>
  </sheetData>
  <autoFilter ref="A2:R351"/>
  <mergeCells count="1">
    <mergeCell ref="A1:R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Middle A Schedule</vt:lpstr>
    </vt:vector>
  </TitlesOfParts>
  <Company>United States Army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john.buchanan10</dc:creator>
  <cp:lastModifiedBy>MILLER, Michael</cp:lastModifiedBy>
  <dcterms:created xsi:type="dcterms:W3CDTF">2013-01-07T15:42:56Z</dcterms:created>
  <dcterms:modified xsi:type="dcterms:W3CDTF">2013-01-28T18:35:02Z</dcterms:modified>
</cp:coreProperties>
</file>