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01, profile steepness\"/>
    </mc:Choice>
  </mc:AlternateContent>
  <xr:revisionPtr revIDLastSave="0" documentId="13_ncr:1_{A53FE518-17DB-40B2-ADE7-992D118272B6}" xr6:coauthVersionLast="47" xr6:coauthVersionMax="47" xr10:uidLastSave="{00000000-0000-0000-0000-000000000000}"/>
  <bookViews>
    <workbookView xWindow="22932" yWindow="-108" windowWidth="17496" windowHeight="30336" xr2:uid="{B0FEBCF6-676B-45BE-B0CC-B6034866E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6" i="1"/>
  <c r="G29" i="1"/>
  <c r="F29" i="1"/>
  <c r="E29" i="1"/>
  <c r="D29" i="1"/>
  <c r="C29" i="1"/>
  <c r="K18" i="1"/>
</calcChain>
</file>

<file path=xl/sharedStrings.xml><?xml version="1.0" encoding="utf-8"?>
<sst xmlns="http://schemas.openxmlformats.org/spreadsheetml/2006/main" count="60" uniqueCount="27">
  <si>
    <t>Value</t>
  </si>
  <si>
    <t>converged</t>
  </si>
  <si>
    <t>TOTAL</t>
  </si>
  <si>
    <t>Catch</t>
  </si>
  <si>
    <t>Equil_catch</t>
  </si>
  <si>
    <t>Survey</t>
  </si>
  <si>
    <t>Length_comp</t>
  </si>
  <si>
    <t>Age_comp</t>
  </si>
  <si>
    <t>Recruitment</t>
  </si>
  <si>
    <t>InitEQ_Regime</t>
  </si>
  <si>
    <t>Forecast_Recruitment</t>
  </si>
  <si>
    <t>Parm_priors</t>
  </si>
  <si>
    <t>Parm_softbounds</t>
  </si>
  <si>
    <t>Parm_devs</t>
  </si>
  <si>
    <t>Crash_Pen</t>
  </si>
  <si>
    <t>max_grad</t>
  </si>
  <si>
    <t>Steepness</t>
  </si>
  <si>
    <t>M100</t>
  </si>
  <si>
    <t>LIKELIHOOD</t>
  </si>
  <si>
    <t>report:2</t>
  </si>
  <si>
    <t>Component</t>
  </si>
  <si>
    <t>logL*Lambda</t>
  </si>
  <si>
    <t>Lambda</t>
  </si>
  <si>
    <t>NA</t>
  </si>
  <si>
    <t>#_info_for_Laplace_calculations</t>
  </si>
  <si>
    <t>NoBias_corr_Recruitment(info_only)</t>
  </si>
  <si>
    <t>Laplace_obj_fun(info_only)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</si>
</sst>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Sheet1!$C$36:$C$49</c:f>
              <c:numCache>
                <c:formatCode>0.00</c:formatCode>
                <c:ptCount val="14"/>
                <c:pt idx="0">
                  <c:v>0</c:v>
                </c:pt>
                <c:pt idx="1">
                  <c:v>3.3400000000000318E-2</c:v>
                </c:pt>
                <c:pt idx="2">
                  <c:v>0.1133000000000024</c:v>
                </c:pt>
                <c:pt idx="3">
                  <c:v>0.21039999999999992</c:v>
                </c:pt>
                <c:pt idx="4">
                  <c:v>0.3122000000000007</c:v>
                </c:pt>
                <c:pt idx="5">
                  <c:v>0.41360000000000241</c:v>
                </c:pt>
                <c:pt idx="6">
                  <c:v>0.51320000000000121</c:v>
                </c:pt>
                <c:pt idx="7">
                  <c:v>0.61070000000000135</c:v>
                </c:pt>
                <c:pt idx="8">
                  <c:v>0.70640000000000214</c:v>
                </c:pt>
                <c:pt idx="9">
                  <c:v>2.9637000000000029</c:v>
                </c:pt>
                <c:pt idx="10">
                  <c:v>0.80039999999999978</c:v>
                </c:pt>
                <c:pt idx="11">
                  <c:v>0.89290000000000092</c:v>
                </c:pt>
                <c:pt idx="12">
                  <c:v>0.98360000000000269</c:v>
                </c:pt>
                <c:pt idx="13">
                  <c:v>1.0724000000000018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3-4EEF-8946-B1EF7BE3940D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Length_comp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Sheet1!$D$36:$D$49</c:f>
              <c:numCache>
                <c:formatCode>0.00</c:formatCode>
                <c:ptCount val="14"/>
                <c:pt idx="0">
                  <c:v>5.7559999999999718</c:v>
                </c:pt>
                <c:pt idx="1">
                  <c:v>5.3000000000000682</c:v>
                </c:pt>
                <c:pt idx="2">
                  <c:v>4.9740000000000464</c:v>
                </c:pt>
                <c:pt idx="3">
                  <c:v>4.7390000000000327</c:v>
                </c:pt>
                <c:pt idx="4">
                  <c:v>4.5710000000000264</c:v>
                </c:pt>
                <c:pt idx="5">
                  <c:v>4.4540000000000646</c:v>
                </c:pt>
                <c:pt idx="6">
                  <c:v>4.3770000000000664</c:v>
                </c:pt>
                <c:pt idx="7">
                  <c:v>4.3310000000000173</c:v>
                </c:pt>
                <c:pt idx="8">
                  <c:v>4.3100000000000591</c:v>
                </c:pt>
                <c:pt idx="9">
                  <c:v>0</c:v>
                </c:pt>
                <c:pt idx="10">
                  <c:v>4.3070000000000164</c:v>
                </c:pt>
                <c:pt idx="11">
                  <c:v>4.31899999999996</c:v>
                </c:pt>
                <c:pt idx="12">
                  <c:v>4.3410000000000082</c:v>
                </c:pt>
                <c:pt idx="13">
                  <c:v>4.3719999999999573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3-4EEF-8946-B1EF7BE3940D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Age_comp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Sheet1!$E$36:$E$49</c:f>
              <c:numCache>
                <c:formatCode>0.00</c:formatCode>
                <c:ptCount val="14"/>
                <c:pt idx="0">
                  <c:v>0</c:v>
                </c:pt>
                <c:pt idx="1">
                  <c:v>0.70000000000004547</c:v>
                </c:pt>
                <c:pt idx="2">
                  <c:v>1.2100000000000364</c:v>
                </c:pt>
                <c:pt idx="3">
                  <c:v>1.5699999999999363</c:v>
                </c:pt>
                <c:pt idx="4">
                  <c:v>1.8199999999999363</c:v>
                </c:pt>
                <c:pt idx="5">
                  <c:v>2</c:v>
                </c:pt>
                <c:pt idx="6">
                  <c:v>2.1100000000001273</c:v>
                </c:pt>
                <c:pt idx="7">
                  <c:v>2.1700000000000728</c:v>
                </c:pt>
                <c:pt idx="8">
                  <c:v>2.1900000000000546</c:v>
                </c:pt>
                <c:pt idx="9">
                  <c:v>3.7599999999999909</c:v>
                </c:pt>
                <c:pt idx="10">
                  <c:v>2.1900000000000546</c:v>
                </c:pt>
                <c:pt idx="11">
                  <c:v>2.1600000000000819</c:v>
                </c:pt>
                <c:pt idx="12">
                  <c:v>2.1100000000001273</c:v>
                </c:pt>
                <c:pt idx="13">
                  <c:v>2.0499999999999545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3-4EEF-8946-B1EF7BE3940D}"/>
            </c:ext>
          </c:extLst>
        </c:ser>
        <c:ser>
          <c:idx val="3"/>
          <c:order val="3"/>
          <c:tx>
            <c:strRef>
              <c:f>Sheet1!$F$35</c:f>
              <c:strCache>
                <c:ptCount val="1"/>
                <c:pt idx="0">
                  <c:v>Recruitment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Sheet1!$F$36:$F$49</c:f>
              <c:numCache>
                <c:formatCode>0.00</c:formatCode>
                <c:ptCount val="14"/>
                <c:pt idx="0">
                  <c:v>0.75379999999999825</c:v>
                </c:pt>
                <c:pt idx="1">
                  <c:v>0.25459999999999994</c:v>
                </c:pt>
                <c:pt idx="2">
                  <c:v>3.960000000000008E-2</c:v>
                </c:pt>
                <c:pt idx="3">
                  <c:v>0</c:v>
                </c:pt>
                <c:pt idx="4">
                  <c:v>7.3000000000000398E-2</c:v>
                </c:pt>
                <c:pt idx="5">
                  <c:v>0.21900000000000119</c:v>
                </c:pt>
                <c:pt idx="6">
                  <c:v>0.41130000000000067</c:v>
                </c:pt>
                <c:pt idx="7">
                  <c:v>0.63090000000000046</c:v>
                </c:pt>
                <c:pt idx="8">
                  <c:v>0.86370000000000147</c:v>
                </c:pt>
                <c:pt idx="9">
                  <c:v>1.3707999999999991</c:v>
                </c:pt>
                <c:pt idx="10">
                  <c:v>1.0999000000000017</c:v>
                </c:pt>
                <c:pt idx="11">
                  <c:v>1.3323</c:v>
                </c:pt>
                <c:pt idx="12">
                  <c:v>1.5559000000000012</c:v>
                </c:pt>
                <c:pt idx="13">
                  <c:v>1.7679000000000009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3-4EEF-8946-B1EF7BE3940D}"/>
            </c:ext>
          </c:extLst>
        </c:ser>
        <c:ser>
          <c:idx val="4"/>
          <c:order val="4"/>
          <c:tx>
            <c:strRef>
              <c:f>Sheet1!$G$35</c:f>
              <c:strCache>
                <c:ptCount val="1"/>
                <c:pt idx="0">
                  <c:v>Parm_priors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Sheet1!$G$36:$G$49</c:f>
              <c:numCache>
                <c:formatCode>0.00</c:formatCode>
                <c:ptCount val="14"/>
                <c:pt idx="0">
                  <c:v>2.9159232999999998</c:v>
                </c:pt>
                <c:pt idx="1">
                  <c:v>2.1056933</c:v>
                </c:pt>
                <c:pt idx="2">
                  <c:v>1.5526133000000002</c:v>
                </c:pt>
                <c:pt idx="3">
                  <c:v>1.1428033000000002</c:v>
                </c:pt>
                <c:pt idx="4">
                  <c:v>0.82592429999999994</c:v>
                </c:pt>
                <c:pt idx="5">
                  <c:v>0.57581629999999995</c:v>
                </c:pt>
                <c:pt idx="6">
                  <c:v>0.3777143</c:v>
                </c:pt>
                <c:pt idx="7">
                  <c:v>0.22322529999999999</c:v>
                </c:pt>
                <c:pt idx="8">
                  <c:v>0.10825029999999999</c:v>
                </c:pt>
                <c:pt idx="9">
                  <c:v>0.1061053</c:v>
                </c:pt>
                <c:pt idx="10">
                  <c:v>3.2437299999999995E-2</c:v>
                </c:pt>
                <c:pt idx="11">
                  <c:v>0</c:v>
                </c:pt>
                <c:pt idx="12">
                  <c:v>2.3112199999999999E-2</c:v>
                </c:pt>
                <c:pt idx="13">
                  <c:v>0.1335093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3-4EEF-8946-B1EF7BE3940D}"/>
            </c:ext>
          </c:extLst>
        </c:ser>
        <c:ser>
          <c:idx val="5"/>
          <c:order val="5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Sheet1!$H$36:$H$49</c:f>
              <c:numCache>
                <c:formatCode>0.00</c:formatCode>
                <c:ptCount val="14"/>
                <c:pt idx="0">
                  <c:v>1.8200000000001637</c:v>
                </c:pt>
                <c:pt idx="1">
                  <c:v>0.78999999999996362</c:v>
                </c:pt>
                <c:pt idx="2">
                  <c:v>0.28000000000020009</c:v>
                </c:pt>
                <c:pt idx="3">
                  <c:v>5.0000000000181899E-2</c:v>
                </c:pt>
                <c:pt idx="4">
                  <c:v>0</c:v>
                </c:pt>
                <c:pt idx="5">
                  <c:v>6.0000000000400178E-2</c:v>
                </c:pt>
                <c:pt idx="6">
                  <c:v>0.18000000000029104</c:v>
                </c:pt>
                <c:pt idx="7">
                  <c:v>0.36000000000012733</c:v>
                </c:pt>
                <c:pt idx="8">
                  <c:v>0.58000000000038199</c:v>
                </c:pt>
                <c:pt idx="9">
                  <c:v>0.6000000000003638</c:v>
                </c:pt>
                <c:pt idx="10">
                  <c:v>0.82000000000016371</c:v>
                </c:pt>
                <c:pt idx="11">
                  <c:v>1.1000000000003638</c:v>
                </c:pt>
                <c:pt idx="12">
                  <c:v>1.4100000000003092</c:v>
                </c:pt>
                <c:pt idx="13">
                  <c:v>1.8000000000001819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3-4EEF-8946-B1EF7BE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57839"/>
        <c:axId val="558571567"/>
      </c:scatterChart>
      <c:valAx>
        <c:axId val="55855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71567"/>
        <c:crosses val="autoZero"/>
        <c:crossBetween val="midCat"/>
      </c:valAx>
      <c:valAx>
        <c:axId val="5585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7</xdr:row>
      <xdr:rowOff>160020</xdr:rowOff>
    </xdr:from>
    <xdr:to>
      <xdr:col>9</xdr:col>
      <xdr:colOff>1137285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82071-F3F3-4FB7-8D39-443E229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FD1D-9672-4318-AD0D-B3A76D9486EE}">
  <dimension ref="A1:Q49"/>
  <sheetViews>
    <sheetView tabSelected="1" workbookViewId="0"/>
  </sheetViews>
  <sheetFormatPr defaultRowHeight="15" x14ac:dyDescent="0.25"/>
  <cols>
    <col min="2" max="2" width="10.140625" bestFit="1" customWidth="1"/>
    <col min="3" max="3" width="10.28515625" bestFit="1" customWidth="1"/>
    <col min="4" max="4" width="12.85546875" bestFit="1" customWidth="1"/>
    <col min="5" max="5" width="10.28515625" bestFit="1" customWidth="1"/>
    <col min="6" max="6" width="12" bestFit="1" customWidth="1"/>
    <col min="7" max="7" width="11.7109375" bestFit="1" customWidth="1"/>
    <col min="10" max="10" width="34.28515625" bestFit="1" customWidth="1"/>
    <col min="11" max="11" width="14.28515625" bestFit="1" customWidth="1"/>
    <col min="12" max="12" width="9.425781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0.3</v>
      </c>
      <c r="C2" t="b">
        <v>1</v>
      </c>
      <c r="D2">
        <v>2573.77</v>
      </c>
      <c r="E2" s="1">
        <v>2.4666100000000001E-11</v>
      </c>
      <c r="F2">
        <v>0</v>
      </c>
      <c r="G2">
        <v>19.457799999999999</v>
      </c>
      <c r="H2">
        <v>576.54499999999996</v>
      </c>
      <c r="I2">
        <v>1949.8</v>
      </c>
      <c r="J2">
        <v>25.035799999999998</v>
      </c>
      <c r="K2" s="1">
        <v>0</v>
      </c>
      <c r="L2">
        <v>0</v>
      </c>
      <c r="M2">
        <v>2.9268399999999999</v>
      </c>
      <c r="N2">
        <v>5.6924799999999998E-3</v>
      </c>
      <c r="O2">
        <v>0</v>
      </c>
      <c r="P2">
        <v>0</v>
      </c>
      <c r="Q2">
        <v>2.5160899999999999E-3</v>
      </c>
    </row>
    <row r="3" spans="1:17" x14ac:dyDescent="0.25">
      <c r="A3">
        <v>2</v>
      </c>
      <c r="B3">
        <v>0.35</v>
      </c>
      <c r="C3" t="b">
        <v>1</v>
      </c>
      <c r="D3">
        <v>2572.7399999999998</v>
      </c>
      <c r="E3" s="1">
        <v>3.0017400000000002E-11</v>
      </c>
      <c r="F3">
        <v>0</v>
      </c>
      <c r="G3">
        <v>19.491199999999999</v>
      </c>
      <c r="H3">
        <v>576.08900000000006</v>
      </c>
      <c r="I3">
        <v>1950.5</v>
      </c>
      <c r="J3">
        <v>24.5366</v>
      </c>
      <c r="K3" s="1">
        <v>0</v>
      </c>
      <c r="L3">
        <v>0</v>
      </c>
      <c r="M3">
        <v>2.1166100000000001</v>
      </c>
      <c r="N3">
        <v>5.6954600000000003E-3</v>
      </c>
      <c r="O3">
        <v>0</v>
      </c>
      <c r="P3">
        <v>0</v>
      </c>
      <c r="Q3">
        <v>3.3136400000000001E-3</v>
      </c>
    </row>
    <row r="4" spans="1:17" x14ac:dyDescent="0.25">
      <c r="A4">
        <v>3</v>
      </c>
      <c r="B4">
        <v>0.4</v>
      </c>
      <c r="C4" t="b">
        <v>1</v>
      </c>
      <c r="D4">
        <v>2572.23</v>
      </c>
      <c r="E4" s="1">
        <v>3.3925899999999998E-11</v>
      </c>
      <c r="F4">
        <v>0</v>
      </c>
      <c r="G4">
        <v>19.571100000000001</v>
      </c>
      <c r="H4">
        <v>575.76300000000003</v>
      </c>
      <c r="I4">
        <v>1951.01</v>
      </c>
      <c r="J4">
        <v>24.3216</v>
      </c>
      <c r="K4" s="1">
        <v>0</v>
      </c>
      <c r="L4">
        <v>0</v>
      </c>
      <c r="M4">
        <v>1.5635300000000001</v>
      </c>
      <c r="N4">
        <v>5.6975699999999999E-3</v>
      </c>
      <c r="O4">
        <v>0</v>
      </c>
      <c r="P4">
        <v>0</v>
      </c>
      <c r="Q4">
        <v>3.0339599999999999E-4</v>
      </c>
    </row>
    <row r="5" spans="1:17" x14ac:dyDescent="0.25">
      <c r="A5">
        <v>4</v>
      </c>
      <c r="B5">
        <v>0.45</v>
      </c>
      <c r="C5" t="b">
        <v>1</v>
      </c>
      <c r="D5">
        <v>2572</v>
      </c>
      <c r="E5" s="1">
        <v>3.6478599999999999E-11</v>
      </c>
      <c r="F5">
        <v>0</v>
      </c>
      <c r="G5">
        <v>19.668199999999999</v>
      </c>
      <c r="H5">
        <v>575.52800000000002</v>
      </c>
      <c r="I5">
        <v>1951.37</v>
      </c>
      <c r="J5">
        <v>24.282</v>
      </c>
      <c r="K5" s="1">
        <v>0</v>
      </c>
      <c r="L5">
        <v>0</v>
      </c>
      <c r="M5">
        <v>1.1537200000000001</v>
      </c>
      <c r="N5">
        <v>5.6991699999999999E-3</v>
      </c>
      <c r="O5">
        <v>0</v>
      </c>
      <c r="P5">
        <v>0</v>
      </c>
      <c r="Q5">
        <v>2.5019500000000002E-3</v>
      </c>
    </row>
    <row r="6" spans="1:17" x14ac:dyDescent="0.25">
      <c r="A6">
        <v>5</v>
      </c>
      <c r="B6">
        <v>0.5</v>
      </c>
      <c r="C6" t="b">
        <v>1</v>
      </c>
      <c r="D6">
        <v>2571.9499999999998</v>
      </c>
      <c r="E6" s="1">
        <v>3.7867499999999999E-11</v>
      </c>
      <c r="F6">
        <v>0</v>
      </c>
      <c r="G6">
        <v>19.77</v>
      </c>
      <c r="H6">
        <v>575.36</v>
      </c>
      <c r="I6">
        <v>1951.62</v>
      </c>
      <c r="J6">
        <v>24.355</v>
      </c>
      <c r="K6" s="1">
        <v>0</v>
      </c>
      <c r="L6">
        <v>0</v>
      </c>
      <c r="M6">
        <v>0.83684099999999995</v>
      </c>
      <c r="N6">
        <v>5.70033E-3</v>
      </c>
      <c r="O6">
        <v>0</v>
      </c>
      <c r="P6">
        <v>0</v>
      </c>
      <c r="Q6">
        <v>8.2703299999999993E-3</v>
      </c>
    </row>
    <row r="7" spans="1:17" x14ac:dyDescent="0.25">
      <c r="A7">
        <v>6</v>
      </c>
      <c r="B7">
        <v>0.55000000000000004</v>
      </c>
      <c r="C7" t="b">
        <v>1</v>
      </c>
      <c r="D7">
        <v>2572.0100000000002</v>
      </c>
      <c r="E7" s="1">
        <v>3.8301200000000001E-11</v>
      </c>
      <c r="F7">
        <v>0</v>
      </c>
      <c r="G7">
        <v>19.871400000000001</v>
      </c>
      <c r="H7">
        <v>575.24300000000005</v>
      </c>
      <c r="I7">
        <v>1951.8</v>
      </c>
      <c r="J7">
        <v>24.501000000000001</v>
      </c>
      <c r="K7" s="1">
        <v>0</v>
      </c>
      <c r="L7">
        <v>0</v>
      </c>
      <c r="M7">
        <v>0.58673299999999995</v>
      </c>
      <c r="N7">
        <v>5.70106E-3</v>
      </c>
      <c r="O7">
        <v>0</v>
      </c>
      <c r="P7">
        <v>0</v>
      </c>
      <c r="Q7">
        <v>8.1465400000000005E-4</v>
      </c>
    </row>
    <row r="8" spans="1:17" x14ac:dyDescent="0.25">
      <c r="A8">
        <v>7</v>
      </c>
      <c r="B8">
        <v>0.6</v>
      </c>
      <c r="C8" t="b">
        <v>1</v>
      </c>
      <c r="D8">
        <v>2572.13</v>
      </c>
      <c r="E8" s="1">
        <v>3.7991099999999998E-11</v>
      </c>
      <c r="F8">
        <v>0</v>
      </c>
      <c r="G8">
        <v>19.971</v>
      </c>
      <c r="H8">
        <v>575.16600000000005</v>
      </c>
      <c r="I8">
        <v>1951.91</v>
      </c>
      <c r="J8">
        <v>24.693300000000001</v>
      </c>
      <c r="K8" s="1">
        <v>1.6829500000000001E-31</v>
      </c>
      <c r="L8">
        <v>0</v>
      </c>
      <c r="M8">
        <v>0.388631</v>
      </c>
      <c r="N8">
        <v>5.7014800000000001E-3</v>
      </c>
      <c r="O8">
        <v>0</v>
      </c>
      <c r="P8">
        <v>0</v>
      </c>
      <c r="Q8">
        <v>2.61351E-4</v>
      </c>
    </row>
    <row r="9" spans="1:17" x14ac:dyDescent="0.25">
      <c r="A9">
        <v>8</v>
      </c>
      <c r="B9">
        <v>0.65</v>
      </c>
      <c r="C9" t="b">
        <v>1</v>
      </c>
      <c r="D9">
        <v>2572.31</v>
      </c>
      <c r="E9" s="1">
        <v>3.7133199999999998E-11</v>
      </c>
      <c r="F9">
        <v>0</v>
      </c>
      <c r="G9">
        <v>20.0685</v>
      </c>
      <c r="H9">
        <v>575.12</v>
      </c>
      <c r="I9">
        <v>1951.97</v>
      </c>
      <c r="J9">
        <v>24.9129</v>
      </c>
      <c r="K9" s="1">
        <v>1.68047E-31</v>
      </c>
      <c r="L9">
        <v>0</v>
      </c>
      <c r="M9">
        <v>0.23414199999999999</v>
      </c>
      <c r="N9">
        <v>5.7017300000000003E-3</v>
      </c>
      <c r="O9">
        <v>0</v>
      </c>
      <c r="P9">
        <v>0</v>
      </c>
      <c r="Q9">
        <v>1.9562799999999999E-3</v>
      </c>
    </row>
    <row r="10" spans="1:17" x14ac:dyDescent="0.25">
      <c r="A10">
        <v>9</v>
      </c>
      <c r="B10">
        <v>0.7</v>
      </c>
      <c r="C10" t="b">
        <v>1</v>
      </c>
      <c r="D10">
        <v>2572.5300000000002</v>
      </c>
      <c r="E10" s="1">
        <v>3.5903599999999997E-11</v>
      </c>
      <c r="F10">
        <v>0</v>
      </c>
      <c r="G10">
        <v>20.164200000000001</v>
      </c>
      <c r="H10">
        <v>575.09900000000005</v>
      </c>
      <c r="I10">
        <v>1951.99</v>
      </c>
      <c r="J10">
        <v>25.145700000000001</v>
      </c>
      <c r="K10" s="1">
        <v>1.6746400000000001E-31</v>
      </c>
      <c r="L10">
        <v>0</v>
      </c>
      <c r="M10">
        <v>0.119167</v>
      </c>
      <c r="N10">
        <v>5.70179E-3</v>
      </c>
      <c r="O10">
        <v>0</v>
      </c>
      <c r="P10">
        <v>0</v>
      </c>
      <c r="Q10">
        <v>2.38433E-3</v>
      </c>
    </row>
    <row r="11" spans="1:17" x14ac:dyDescent="0.25">
      <c r="A11">
        <v>10</v>
      </c>
      <c r="B11">
        <v>0.75</v>
      </c>
      <c r="C11" t="b">
        <v>1</v>
      </c>
      <c r="D11">
        <v>2572.77</v>
      </c>
      <c r="E11" s="1">
        <v>3.4449700000000003E-11</v>
      </c>
      <c r="F11">
        <v>0</v>
      </c>
      <c r="G11">
        <v>20.258199999999999</v>
      </c>
      <c r="H11">
        <v>575.096</v>
      </c>
      <c r="I11">
        <v>1951.99</v>
      </c>
      <c r="J11">
        <v>25.381900000000002</v>
      </c>
      <c r="K11" s="1">
        <v>0</v>
      </c>
      <c r="L11">
        <v>0</v>
      </c>
      <c r="M11">
        <v>4.3353999999999997E-2</v>
      </c>
      <c r="N11">
        <v>5.70149E-3</v>
      </c>
      <c r="O11">
        <v>0</v>
      </c>
      <c r="P11">
        <v>0</v>
      </c>
      <c r="Q11">
        <v>2.5198199999999999E-3</v>
      </c>
    </row>
    <row r="12" spans="1:17" x14ac:dyDescent="0.25">
      <c r="A12">
        <v>11</v>
      </c>
      <c r="B12">
        <v>0.8</v>
      </c>
      <c r="C12" t="b">
        <v>1</v>
      </c>
      <c r="D12">
        <v>2573.0500000000002</v>
      </c>
      <c r="E12" s="1">
        <v>3.2889199999999999E-11</v>
      </c>
      <c r="F12">
        <v>0</v>
      </c>
      <c r="G12">
        <v>20.3507</v>
      </c>
      <c r="H12">
        <v>575.10799999999995</v>
      </c>
      <c r="I12">
        <v>1951.96</v>
      </c>
      <c r="J12">
        <v>25.6143</v>
      </c>
      <c r="K12" s="1">
        <v>0</v>
      </c>
      <c r="L12">
        <v>0</v>
      </c>
      <c r="M12">
        <v>1.09167E-2</v>
      </c>
      <c r="N12">
        <v>5.7012199999999999E-3</v>
      </c>
      <c r="O12">
        <v>0</v>
      </c>
      <c r="P12">
        <v>0</v>
      </c>
      <c r="Q12">
        <v>3.2652000000000001E-4</v>
      </c>
    </row>
    <row r="13" spans="1:17" x14ac:dyDescent="0.25">
      <c r="A13">
        <v>12</v>
      </c>
      <c r="B13">
        <v>0.85</v>
      </c>
      <c r="C13" t="b">
        <v>1</v>
      </c>
      <c r="D13">
        <v>2573.36</v>
      </c>
      <c r="E13" s="1">
        <v>3.1308100000000001E-11</v>
      </c>
      <c r="F13">
        <v>0</v>
      </c>
      <c r="G13">
        <v>20.441400000000002</v>
      </c>
      <c r="H13">
        <v>575.13</v>
      </c>
      <c r="I13">
        <v>1951.91</v>
      </c>
      <c r="J13">
        <v>25.837900000000001</v>
      </c>
      <c r="K13" s="1">
        <v>0</v>
      </c>
      <c r="L13">
        <v>0</v>
      </c>
      <c r="M13">
        <v>3.4028900000000001E-2</v>
      </c>
      <c r="N13">
        <v>5.7008400000000004E-3</v>
      </c>
      <c r="O13">
        <v>0</v>
      </c>
      <c r="P13">
        <v>0</v>
      </c>
      <c r="Q13">
        <v>4.32662E-4</v>
      </c>
    </row>
    <row r="14" spans="1:17" x14ac:dyDescent="0.25">
      <c r="A14">
        <v>13</v>
      </c>
      <c r="B14">
        <v>0.9</v>
      </c>
      <c r="C14" t="b">
        <v>1</v>
      </c>
      <c r="D14">
        <v>2573.75</v>
      </c>
      <c r="E14" s="1">
        <v>2.9766899999999998E-11</v>
      </c>
      <c r="F14">
        <v>0</v>
      </c>
      <c r="G14">
        <v>20.530200000000001</v>
      </c>
      <c r="H14">
        <v>575.16099999999994</v>
      </c>
      <c r="I14">
        <v>1951.85</v>
      </c>
      <c r="J14">
        <v>26.049900000000001</v>
      </c>
      <c r="K14" s="1">
        <v>0</v>
      </c>
      <c r="L14">
        <v>0</v>
      </c>
      <c r="M14">
        <v>0.144426</v>
      </c>
      <c r="N14">
        <v>5.7004400000000002E-3</v>
      </c>
      <c r="O14">
        <v>0</v>
      </c>
      <c r="P14">
        <v>0</v>
      </c>
      <c r="Q14">
        <v>4.1206400000000002E-4</v>
      </c>
    </row>
    <row r="18" spans="2:12" x14ac:dyDescent="0.25">
      <c r="J18" t="s">
        <v>17</v>
      </c>
      <c r="K18" s="2">
        <f>SUM(K22:K33)</f>
        <v>2572.5547626000339</v>
      </c>
    </row>
    <row r="19" spans="2:12" x14ac:dyDescent="0.25">
      <c r="B19" t="s">
        <v>16</v>
      </c>
      <c r="C19" t="s">
        <v>5</v>
      </c>
      <c r="D19" t="s">
        <v>6</v>
      </c>
      <c r="E19" t="s">
        <v>7</v>
      </c>
      <c r="F19" t="s">
        <v>8</v>
      </c>
      <c r="G19" t="s">
        <v>11</v>
      </c>
      <c r="H19" t="s">
        <v>2</v>
      </c>
      <c r="J19" t="s">
        <v>18</v>
      </c>
      <c r="K19" t="s">
        <v>19</v>
      </c>
      <c r="L19">
        <v>2572.5500000000002</v>
      </c>
    </row>
    <row r="20" spans="2:12" x14ac:dyDescent="0.25">
      <c r="B20">
        <v>0.3</v>
      </c>
      <c r="C20">
        <v>19.457799999999999</v>
      </c>
      <c r="D20">
        <v>576.54499999999996</v>
      </c>
      <c r="E20">
        <v>1949.8</v>
      </c>
      <c r="F20">
        <v>25.035799999999998</v>
      </c>
      <c r="G20">
        <v>2.9268399999999999</v>
      </c>
      <c r="H20">
        <v>2573.77</v>
      </c>
      <c r="J20" t="s">
        <v>20</v>
      </c>
      <c r="K20" t="s">
        <v>21</v>
      </c>
      <c r="L20" t="s">
        <v>22</v>
      </c>
    </row>
    <row r="21" spans="2:12" x14ac:dyDescent="0.25">
      <c r="B21">
        <v>0.35</v>
      </c>
      <c r="C21">
        <v>19.491199999999999</v>
      </c>
      <c r="D21">
        <v>576.08900000000006</v>
      </c>
      <c r="E21">
        <v>1950.5</v>
      </c>
      <c r="F21">
        <v>24.5366</v>
      </c>
      <c r="G21">
        <v>2.1166100000000001</v>
      </c>
      <c r="H21">
        <v>2572.7399999999998</v>
      </c>
      <c r="J21" t="s">
        <v>2</v>
      </c>
      <c r="K21">
        <v>2572.5500000000002</v>
      </c>
      <c r="L21" t="s">
        <v>23</v>
      </c>
    </row>
    <row r="22" spans="2:12" x14ac:dyDescent="0.25">
      <c r="B22">
        <v>0.4</v>
      </c>
      <c r="C22">
        <v>19.571100000000001</v>
      </c>
      <c r="D22">
        <v>575.76300000000003</v>
      </c>
      <c r="E22">
        <v>1951.01</v>
      </c>
      <c r="F22">
        <v>24.3216</v>
      </c>
      <c r="G22">
        <v>1.5635300000000001</v>
      </c>
      <c r="H22">
        <v>2572.23</v>
      </c>
      <c r="J22" t="s">
        <v>3</v>
      </c>
      <c r="K22" s="1">
        <v>3.4531299999999997E-11</v>
      </c>
      <c r="L22" t="s">
        <v>23</v>
      </c>
    </row>
    <row r="23" spans="2:12" x14ac:dyDescent="0.25">
      <c r="B23">
        <v>0.45</v>
      </c>
      <c r="C23">
        <v>19.668199999999999</v>
      </c>
      <c r="D23">
        <v>575.52800000000002</v>
      </c>
      <c r="E23">
        <v>1951.37</v>
      </c>
      <c r="F23">
        <v>24.282</v>
      </c>
      <c r="G23">
        <v>1.1537200000000001</v>
      </c>
      <c r="H23">
        <v>2572</v>
      </c>
      <c r="J23" t="s">
        <v>4</v>
      </c>
      <c r="K23">
        <v>0</v>
      </c>
      <c r="L23" t="s">
        <v>23</v>
      </c>
    </row>
    <row r="24" spans="2:12" x14ac:dyDescent="0.25">
      <c r="B24">
        <v>0.5</v>
      </c>
      <c r="C24">
        <v>19.77</v>
      </c>
      <c r="D24">
        <v>575.36</v>
      </c>
      <c r="E24">
        <v>1951.62</v>
      </c>
      <c r="F24">
        <v>24.355</v>
      </c>
      <c r="G24">
        <v>0.83684099999999995</v>
      </c>
      <c r="H24">
        <v>2571.9499999999998</v>
      </c>
      <c r="J24" t="s">
        <v>5</v>
      </c>
      <c r="K24">
        <v>22.421500000000002</v>
      </c>
      <c r="L24" t="s">
        <v>23</v>
      </c>
    </row>
    <row r="25" spans="2:12" x14ac:dyDescent="0.25">
      <c r="B25">
        <v>0.55000000000000004</v>
      </c>
      <c r="C25">
        <v>19.871400000000001</v>
      </c>
      <c r="D25">
        <v>575.24300000000005</v>
      </c>
      <c r="E25">
        <v>1951.8</v>
      </c>
      <c r="F25">
        <v>24.501000000000001</v>
      </c>
      <c r="G25">
        <v>0.58673299999999995</v>
      </c>
      <c r="H25">
        <v>2572.0100000000002</v>
      </c>
      <c r="J25" t="s">
        <v>6</v>
      </c>
      <c r="K25">
        <v>570.78899999999999</v>
      </c>
      <c r="L25" t="s">
        <v>23</v>
      </c>
    </row>
    <row r="26" spans="2:12" x14ac:dyDescent="0.25">
      <c r="B26">
        <v>0.6</v>
      </c>
      <c r="C26">
        <v>19.971</v>
      </c>
      <c r="D26">
        <v>575.16600000000005</v>
      </c>
      <c r="E26">
        <v>1951.91</v>
      </c>
      <c r="F26">
        <v>24.693300000000001</v>
      </c>
      <c r="G26">
        <v>0.388631</v>
      </c>
      <c r="H26">
        <v>2572.13</v>
      </c>
      <c r="J26" t="s">
        <v>7</v>
      </c>
      <c r="K26">
        <v>1953.56</v>
      </c>
      <c r="L26" t="s">
        <v>23</v>
      </c>
    </row>
    <row r="27" spans="2:12" x14ac:dyDescent="0.25">
      <c r="B27">
        <v>0.65</v>
      </c>
      <c r="C27">
        <v>20.0685</v>
      </c>
      <c r="D27">
        <v>575.12</v>
      </c>
      <c r="E27">
        <v>1951.97</v>
      </c>
      <c r="F27">
        <v>24.9129</v>
      </c>
      <c r="G27">
        <v>0.23414199999999999</v>
      </c>
      <c r="H27">
        <v>2572.31</v>
      </c>
      <c r="J27" t="s">
        <v>8</v>
      </c>
      <c r="K27">
        <v>25.652799999999999</v>
      </c>
      <c r="L27">
        <v>1</v>
      </c>
    </row>
    <row r="28" spans="2:12" x14ac:dyDescent="0.25">
      <c r="B28">
        <v>0.7</v>
      </c>
      <c r="C28">
        <v>20.164200000000001</v>
      </c>
      <c r="D28">
        <v>575.09900000000005</v>
      </c>
      <c r="E28">
        <v>1951.99</v>
      </c>
      <c r="F28">
        <v>25.145700000000001</v>
      </c>
      <c r="G28">
        <v>0.119167</v>
      </c>
      <c r="H28">
        <v>2572.5300000000002</v>
      </c>
      <c r="J28" t="s">
        <v>9</v>
      </c>
      <c r="K28">
        <v>0</v>
      </c>
      <c r="L28">
        <v>1</v>
      </c>
    </row>
    <row r="29" spans="2:12" x14ac:dyDescent="0.25">
      <c r="B29">
        <v>0.72</v>
      </c>
      <c r="C29">
        <f>K24</f>
        <v>22.421500000000002</v>
      </c>
      <c r="D29">
        <f>K25</f>
        <v>570.78899999999999</v>
      </c>
      <c r="E29">
        <f>K26</f>
        <v>1953.56</v>
      </c>
      <c r="F29">
        <f>K27</f>
        <v>25.652799999999999</v>
      </c>
      <c r="G29">
        <f>K30</f>
        <v>0.117022</v>
      </c>
      <c r="H29">
        <v>2572.5500000000002</v>
      </c>
      <c r="J29" t="s">
        <v>10</v>
      </c>
      <c r="K29">
        <v>0</v>
      </c>
      <c r="L29">
        <v>1</v>
      </c>
    </row>
    <row r="30" spans="2:12" x14ac:dyDescent="0.25">
      <c r="B30">
        <v>0.75</v>
      </c>
      <c r="C30">
        <v>20.258199999999999</v>
      </c>
      <c r="D30">
        <v>575.096</v>
      </c>
      <c r="E30">
        <v>1951.99</v>
      </c>
      <c r="F30">
        <v>25.381900000000002</v>
      </c>
      <c r="G30">
        <v>4.3353999999999997E-2</v>
      </c>
      <c r="H30">
        <v>2572.77</v>
      </c>
      <c r="J30" t="s">
        <v>11</v>
      </c>
      <c r="K30">
        <v>0.117022</v>
      </c>
      <c r="L30">
        <v>1</v>
      </c>
    </row>
    <row r="31" spans="2:12" x14ac:dyDescent="0.25">
      <c r="B31">
        <v>0.8</v>
      </c>
      <c r="C31">
        <v>20.3507</v>
      </c>
      <c r="D31">
        <v>575.10799999999995</v>
      </c>
      <c r="E31">
        <v>1951.96</v>
      </c>
      <c r="F31">
        <v>25.6143</v>
      </c>
      <c r="G31">
        <v>1.09167E-2</v>
      </c>
      <c r="H31">
        <v>2573.0500000000002</v>
      </c>
      <c r="J31" t="s">
        <v>12</v>
      </c>
      <c r="K31">
        <v>1.44406E-2</v>
      </c>
      <c r="L31" t="s">
        <v>23</v>
      </c>
    </row>
    <row r="32" spans="2:12" x14ac:dyDescent="0.25">
      <c r="B32">
        <v>0.85</v>
      </c>
      <c r="C32">
        <v>20.441400000000002</v>
      </c>
      <c r="D32">
        <v>575.13</v>
      </c>
      <c r="E32">
        <v>1951.91</v>
      </c>
      <c r="F32">
        <v>25.837900000000001</v>
      </c>
      <c r="G32">
        <v>3.4028900000000001E-2</v>
      </c>
      <c r="H32">
        <v>2573.36</v>
      </c>
      <c r="J32" t="s">
        <v>13</v>
      </c>
      <c r="K32">
        <v>0</v>
      </c>
      <c r="L32">
        <v>1</v>
      </c>
    </row>
    <row r="33" spans="2:12" x14ac:dyDescent="0.25">
      <c r="B33">
        <v>0.9</v>
      </c>
      <c r="C33">
        <v>20.530200000000001</v>
      </c>
      <c r="D33">
        <v>575.16099999999994</v>
      </c>
      <c r="E33">
        <v>1951.85</v>
      </c>
      <c r="F33">
        <v>26.049900000000001</v>
      </c>
      <c r="G33">
        <v>0.144426</v>
      </c>
      <c r="H33">
        <v>2573.75</v>
      </c>
      <c r="J33" t="s">
        <v>14</v>
      </c>
      <c r="K33">
        <v>0</v>
      </c>
      <c r="L33">
        <v>1</v>
      </c>
    </row>
    <row r="34" spans="2:12" x14ac:dyDescent="0.25">
      <c r="J34" t="s">
        <v>24</v>
      </c>
    </row>
    <row r="35" spans="2:12" x14ac:dyDescent="0.25">
      <c r="B35" t="s">
        <v>16</v>
      </c>
      <c r="C35" t="s">
        <v>5</v>
      </c>
      <c r="D35" t="s">
        <v>6</v>
      </c>
      <c r="E35" t="s">
        <v>7</v>
      </c>
      <c r="F35" t="s">
        <v>8</v>
      </c>
      <c r="G35" t="s">
        <v>11</v>
      </c>
      <c r="H35" t="s">
        <v>2</v>
      </c>
      <c r="J35" t="s">
        <v>25</v>
      </c>
      <c r="K35">
        <v>25.652799999999999</v>
      </c>
      <c r="L35">
        <v>1</v>
      </c>
    </row>
    <row r="36" spans="2:12" x14ac:dyDescent="0.25">
      <c r="B36" s="2">
        <v>0.3</v>
      </c>
      <c r="C36" s="2">
        <f>C20-MIN(C$20:C$33)</f>
        <v>0</v>
      </c>
      <c r="D36" s="2">
        <f t="shared" ref="D36:H36" si="0">D20-MIN(D$20:D$33)</f>
        <v>5.7559999999999718</v>
      </c>
      <c r="E36" s="2">
        <f t="shared" si="0"/>
        <v>0</v>
      </c>
      <c r="F36" s="2">
        <f t="shared" si="0"/>
        <v>0.75379999999999825</v>
      </c>
      <c r="G36" s="2">
        <f t="shared" si="0"/>
        <v>2.9159232999999998</v>
      </c>
      <c r="H36" s="2">
        <f t="shared" si="0"/>
        <v>1.8200000000001637</v>
      </c>
      <c r="J36" t="s">
        <v>26</v>
      </c>
      <c r="K36">
        <v>2572.5500000000002</v>
      </c>
      <c r="L36" t="s">
        <v>23</v>
      </c>
    </row>
    <row r="37" spans="2:12" x14ac:dyDescent="0.25">
      <c r="B37" s="2">
        <v>0.35</v>
      </c>
      <c r="C37" s="2">
        <f t="shared" ref="C37:H49" si="1">C21-MIN(C$20:C$33)</f>
        <v>3.3400000000000318E-2</v>
      </c>
      <c r="D37" s="2">
        <f t="shared" si="1"/>
        <v>5.3000000000000682</v>
      </c>
      <c r="E37" s="2">
        <f t="shared" si="1"/>
        <v>0.70000000000004547</v>
      </c>
      <c r="F37" s="2">
        <f t="shared" si="1"/>
        <v>0.25459999999999994</v>
      </c>
      <c r="G37" s="2">
        <f t="shared" si="1"/>
        <v>2.1056933</v>
      </c>
      <c r="H37" s="2">
        <f t="shared" si="1"/>
        <v>0.78999999999996362</v>
      </c>
    </row>
    <row r="38" spans="2:12" x14ac:dyDescent="0.25">
      <c r="B38" s="2">
        <v>0.4</v>
      </c>
      <c r="C38" s="2">
        <f t="shared" si="1"/>
        <v>0.1133000000000024</v>
      </c>
      <c r="D38" s="2">
        <f t="shared" si="1"/>
        <v>4.9740000000000464</v>
      </c>
      <c r="E38" s="2">
        <f t="shared" si="1"/>
        <v>1.2100000000000364</v>
      </c>
      <c r="F38" s="2">
        <f t="shared" si="1"/>
        <v>3.960000000000008E-2</v>
      </c>
      <c r="G38" s="2">
        <f t="shared" si="1"/>
        <v>1.5526133000000002</v>
      </c>
      <c r="H38" s="2">
        <f t="shared" si="1"/>
        <v>0.28000000000020009</v>
      </c>
    </row>
    <row r="39" spans="2:12" x14ac:dyDescent="0.25">
      <c r="B39" s="2">
        <v>0.45</v>
      </c>
      <c r="C39" s="2">
        <f t="shared" si="1"/>
        <v>0.21039999999999992</v>
      </c>
      <c r="D39" s="2">
        <f t="shared" si="1"/>
        <v>4.7390000000000327</v>
      </c>
      <c r="E39" s="2">
        <f t="shared" si="1"/>
        <v>1.5699999999999363</v>
      </c>
      <c r="F39" s="2">
        <f t="shared" si="1"/>
        <v>0</v>
      </c>
      <c r="G39" s="2">
        <f t="shared" si="1"/>
        <v>1.1428033000000002</v>
      </c>
      <c r="H39" s="2">
        <f t="shared" si="1"/>
        <v>5.0000000000181899E-2</v>
      </c>
    </row>
    <row r="40" spans="2:12" x14ac:dyDescent="0.25">
      <c r="B40" s="2">
        <v>0.5</v>
      </c>
      <c r="C40" s="2">
        <f t="shared" si="1"/>
        <v>0.3122000000000007</v>
      </c>
      <c r="D40" s="2">
        <f t="shared" si="1"/>
        <v>4.5710000000000264</v>
      </c>
      <c r="E40" s="2">
        <f t="shared" si="1"/>
        <v>1.8199999999999363</v>
      </c>
      <c r="F40" s="2">
        <f t="shared" si="1"/>
        <v>7.3000000000000398E-2</v>
      </c>
      <c r="G40" s="2">
        <f t="shared" si="1"/>
        <v>0.82592429999999994</v>
      </c>
      <c r="H40" s="2">
        <f t="shared" si="1"/>
        <v>0</v>
      </c>
    </row>
    <row r="41" spans="2:12" x14ac:dyDescent="0.25">
      <c r="B41" s="2">
        <v>0.55000000000000004</v>
      </c>
      <c r="C41" s="2">
        <f t="shared" si="1"/>
        <v>0.41360000000000241</v>
      </c>
      <c r="D41" s="2">
        <f t="shared" si="1"/>
        <v>4.4540000000000646</v>
      </c>
      <c r="E41" s="2">
        <f t="shared" si="1"/>
        <v>2</v>
      </c>
      <c r="F41" s="2">
        <f t="shared" si="1"/>
        <v>0.21900000000000119</v>
      </c>
      <c r="G41" s="2">
        <f t="shared" si="1"/>
        <v>0.57581629999999995</v>
      </c>
      <c r="H41" s="2">
        <f t="shared" si="1"/>
        <v>6.0000000000400178E-2</v>
      </c>
    </row>
    <row r="42" spans="2:12" x14ac:dyDescent="0.25">
      <c r="B42" s="2">
        <v>0.6</v>
      </c>
      <c r="C42" s="2">
        <f t="shared" si="1"/>
        <v>0.51320000000000121</v>
      </c>
      <c r="D42" s="2">
        <f t="shared" si="1"/>
        <v>4.3770000000000664</v>
      </c>
      <c r="E42" s="2">
        <f t="shared" si="1"/>
        <v>2.1100000000001273</v>
      </c>
      <c r="F42" s="2">
        <f t="shared" si="1"/>
        <v>0.41130000000000067</v>
      </c>
      <c r="G42" s="2">
        <f t="shared" si="1"/>
        <v>0.3777143</v>
      </c>
      <c r="H42" s="2">
        <f t="shared" si="1"/>
        <v>0.18000000000029104</v>
      </c>
    </row>
    <row r="43" spans="2:12" x14ac:dyDescent="0.25">
      <c r="B43" s="2">
        <v>0.65</v>
      </c>
      <c r="C43" s="2">
        <f t="shared" si="1"/>
        <v>0.61070000000000135</v>
      </c>
      <c r="D43" s="2">
        <f t="shared" si="1"/>
        <v>4.3310000000000173</v>
      </c>
      <c r="E43" s="2">
        <f t="shared" si="1"/>
        <v>2.1700000000000728</v>
      </c>
      <c r="F43" s="2">
        <f t="shared" si="1"/>
        <v>0.63090000000000046</v>
      </c>
      <c r="G43" s="2">
        <f t="shared" si="1"/>
        <v>0.22322529999999999</v>
      </c>
      <c r="H43" s="2">
        <f t="shared" si="1"/>
        <v>0.36000000000012733</v>
      </c>
    </row>
    <row r="44" spans="2:12" x14ac:dyDescent="0.25">
      <c r="B44" s="2">
        <v>0.7</v>
      </c>
      <c r="C44" s="2">
        <f t="shared" si="1"/>
        <v>0.70640000000000214</v>
      </c>
      <c r="D44" s="2">
        <f t="shared" si="1"/>
        <v>4.3100000000000591</v>
      </c>
      <c r="E44" s="2">
        <f t="shared" si="1"/>
        <v>2.1900000000000546</v>
      </c>
      <c r="F44" s="2">
        <f t="shared" si="1"/>
        <v>0.86370000000000147</v>
      </c>
      <c r="G44" s="2">
        <f t="shared" si="1"/>
        <v>0.10825029999999999</v>
      </c>
      <c r="H44" s="2">
        <f t="shared" si="1"/>
        <v>0.58000000000038199</v>
      </c>
    </row>
    <row r="45" spans="2:12" x14ac:dyDescent="0.25">
      <c r="B45">
        <v>0.72</v>
      </c>
      <c r="C45" s="2">
        <f t="shared" si="1"/>
        <v>2.9637000000000029</v>
      </c>
      <c r="D45" s="2">
        <f t="shared" si="1"/>
        <v>0</v>
      </c>
      <c r="E45" s="2">
        <f t="shared" si="1"/>
        <v>3.7599999999999909</v>
      </c>
      <c r="F45" s="2">
        <f t="shared" si="1"/>
        <v>1.3707999999999991</v>
      </c>
      <c r="G45" s="2">
        <f t="shared" si="1"/>
        <v>0.1061053</v>
      </c>
      <c r="H45" s="2">
        <f t="shared" si="1"/>
        <v>0.6000000000003638</v>
      </c>
    </row>
    <row r="46" spans="2:12" x14ac:dyDescent="0.25">
      <c r="B46" s="2">
        <v>0.75</v>
      </c>
      <c r="C46" s="2">
        <f t="shared" si="1"/>
        <v>0.80039999999999978</v>
      </c>
      <c r="D46" s="2">
        <f t="shared" si="1"/>
        <v>4.3070000000000164</v>
      </c>
      <c r="E46" s="2">
        <f t="shared" si="1"/>
        <v>2.1900000000000546</v>
      </c>
      <c r="F46" s="2">
        <f t="shared" si="1"/>
        <v>1.0999000000000017</v>
      </c>
      <c r="G46" s="2">
        <f t="shared" si="1"/>
        <v>3.2437299999999995E-2</v>
      </c>
      <c r="H46" s="2">
        <f t="shared" si="1"/>
        <v>0.82000000000016371</v>
      </c>
    </row>
    <row r="47" spans="2:12" x14ac:dyDescent="0.25">
      <c r="B47" s="2">
        <v>0.8</v>
      </c>
      <c r="C47" s="2">
        <f t="shared" si="1"/>
        <v>0.89290000000000092</v>
      </c>
      <c r="D47" s="2">
        <f t="shared" si="1"/>
        <v>4.31899999999996</v>
      </c>
      <c r="E47" s="2">
        <f t="shared" si="1"/>
        <v>2.1600000000000819</v>
      </c>
      <c r="F47" s="2">
        <f t="shared" si="1"/>
        <v>1.3323</v>
      </c>
      <c r="G47" s="2">
        <f t="shared" si="1"/>
        <v>0</v>
      </c>
      <c r="H47" s="2">
        <f t="shared" si="1"/>
        <v>1.1000000000003638</v>
      </c>
    </row>
    <row r="48" spans="2:12" x14ac:dyDescent="0.25">
      <c r="B48" s="2">
        <v>0.85</v>
      </c>
      <c r="C48" s="2">
        <f t="shared" si="1"/>
        <v>0.98360000000000269</v>
      </c>
      <c r="D48" s="2">
        <f t="shared" si="1"/>
        <v>4.3410000000000082</v>
      </c>
      <c r="E48" s="2">
        <f t="shared" si="1"/>
        <v>2.1100000000001273</v>
      </c>
      <c r="F48" s="2">
        <f t="shared" si="1"/>
        <v>1.5559000000000012</v>
      </c>
      <c r="G48" s="2">
        <f t="shared" si="1"/>
        <v>2.3112199999999999E-2</v>
      </c>
      <c r="H48" s="2">
        <f t="shared" si="1"/>
        <v>1.4100000000003092</v>
      </c>
    </row>
    <row r="49" spans="2:8" x14ac:dyDescent="0.25">
      <c r="B49" s="2">
        <v>0.9</v>
      </c>
      <c r="C49" s="2">
        <f t="shared" si="1"/>
        <v>1.0724000000000018</v>
      </c>
      <c r="D49" s="2">
        <f t="shared" si="1"/>
        <v>4.3719999999999573</v>
      </c>
      <c r="E49" s="2">
        <f t="shared" si="1"/>
        <v>2.0499999999999545</v>
      </c>
      <c r="F49" s="2">
        <f t="shared" si="1"/>
        <v>1.7679000000000009</v>
      </c>
      <c r="G49" s="2">
        <f t="shared" si="1"/>
        <v>0.1335093</v>
      </c>
      <c r="H49" s="2">
        <f t="shared" si="1"/>
        <v>1.8000000000001819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2025-05-27T17:44:47Z</dcterms:created>
  <dcterms:modified xsi:type="dcterms:W3CDTF">2025-05-27T19:41:13Z</dcterms:modified>
</cp:coreProperties>
</file>