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8040"/>
  </bookViews>
  <sheets>
    <sheet name="قاعدة بيانات الموظفين" sheetId="1" r:id="rId1"/>
  </sheets>
  <calcPr calcId="124519"/>
</workbook>
</file>

<file path=xl/calcChain.xml><?xml version="1.0" encoding="utf-8"?>
<calcChain xmlns="http://schemas.openxmlformats.org/spreadsheetml/2006/main">
  <c r="I5" i="1"/>
  <c r="F6"/>
  <c r="E6" s="1"/>
  <c r="H6"/>
  <c r="G6" s="1"/>
  <c r="J6"/>
  <c r="I6" s="1"/>
  <c r="M6"/>
  <c r="L6" s="1"/>
  <c r="O6"/>
  <c r="N6" s="1"/>
  <c r="Q6"/>
  <c r="P6" s="1"/>
  <c r="F7"/>
  <c r="E7" s="1"/>
  <c r="H7"/>
  <c r="G7" s="1"/>
  <c r="J7"/>
  <c r="I7" s="1"/>
  <c r="M7"/>
  <c r="L7" s="1"/>
  <c r="O7"/>
  <c r="N7" s="1"/>
  <c r="Q7"/>
  <c r="P7" s="1"/>
  <c r="F8"/>
  <c r="E8" s="1"/>
  <c r="H8"/>
  <c r="G8" s="1"/>
  <c r="J8"/>
  <c r="I8" s="1"/>
  <c r="M8"/>
  <c r="L8" s="1"/>
  <c r="O8"/>
  <c r="N8" s="1"/>
  <c r="Q8"/>
  <c r="P8" s="1"/>
  <c r="F9"/>
  <c r="E9" s="1"/>
  <c r="H9"/>
  <c r="G9" s="1"/>
  <c r="J9"/>
  <c r="I9" s="1"/>
  <c r="M9"/>
  <c r="L9" s="1"/>
  <c r="O9"/>
  <c r="N9" s="1"/>
  <c r="Q9"/>
  <c r="P9" s="1"/>
</calcChain>
</file>

<file path=xl/sharedStrings.xml><?xml version="1.0" encoding="utf-8"?>
<sst xmlns="http://schemas.openxmlformats.org/spreadsheetml/2006/main" count="29" uniqueCount="19">
  <si>
    <t>محاسب</t>
  </si>
  <si>
    <t>فتحي محمود أبوالوفا</t>
  </si>
  <si>
    <t>بوفية</t>
  </si>
  <si>
    <t>محمد السيد عيد</t>
  </si>
  <si>
    <t>شريف عبدالرحمن</t>
  </si>
  <si>
    <t>هاني السيد زغلول</t>
  </si>
  <si>
    <t>رئيس حسابات</t>
  </si>
  <si>
    <t>ايهاب نعمان</t>
  </si>
  <si>
    <t>يوم</t>
  </si>
  <si>
    <t>شهر</t>
  </si>
  <si>
    <t>سنة</t>
  </si>
  <si>
    <t>مدة العمل</t>
  </si>
  <si>
    <t>تاريخ التعيين</t>
  </si>
  <si>
    <t>العمر</t>
  </si>
  <si>
    <t>تاريخ الميلاد</t>
  </si>
  <si>
    <t>الوظيفة</t>
  </si>
  <si>
    <t>الأسم</t>
  </si>
  <si>
    <t>م</t>
  </si>
  <si>
    <t xml:space="preserve"> قاعدة بيانات للعاملين بالشركة سبيد ترانسبورت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</si>
</sst>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16">
    <font>
      <sz val="10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1"/>
      <color indexed="8"/>
      <name val="Arial"/>
      <family val="2"/>
    </font>
    <font>
      <b/>
      <sz val="12"/>
      <name val="Georgia"/>
      <family val="1"/>
    </font>
    <font>
      <sz val="14"/>
      <name val="Coronet"/>
      <family val="4"/>
    </font>
    <font>
      <sz val="13"/>
      <name val="Diwani Letter"/>
      <charset val="178"/>
    </font>
    <font>
      <sz val="14"/>
      <name val="Diwani Letter"/>
      <charset val="178"/>
    </font>
    <font>
      <b/>
      <i/>
      <u/>
      <sz val="12"/>
      <color indexed="9"/>
      <name val="Albertus"/>
      <family val="2"/>
    </font>
    <font>
      <b/>
      <sz val="16"/>
      <name val="Motken daeira"/>
      <charset val="178"/>
    </font>
    <font>
      <sz val="14"/>
      <name val="Andalus"/>
      <charset val="178"/>
    </font>
    <font>
      <sz val="16"/>
      <name val="Andalus"/>
      <charset val="178"/>
    </font>
    <font>
      <b/>
      <sz val="2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5" borderId="0" applyNumberFormat="0" applyFont="0" applyBorder="0" applyAlignment="0" applyProtection="0"/>
  </cellStyleXfs>
  <cellXfs count="5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1"/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164" fontId="8" fillId="0" borderId="6" xfId="1" applyNumberFormat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164" fontId="8" fillId="0" borderId="12" xfId="1" applyNumberFormat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64" fontId="8" fillId="0" borderId="13" xfId="1" applyNumberFormat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10" fillId="2" borderId="24" xfId="1" applyFont="1" applyFill="1" applyBorder="1" applyAlignment="1">
      <alignment horizontal="center" vertical="center"/>
    </xf>
    <xf numFmtId="0" fontId="11" fillId="3" borderId="25" xfId="1" applyFont="1" applyFill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0" borderId="27" xfId="1" applyFont="1" applyBorder="1" applyAlignment="1">
      <alignment horizontal="center" vertical="center"/>
    </xf>
    <xf numFmtId="0" fontId="13" fillId="4" borderId="27" xfId="1" applyFont="1" applyFill="1" applyBorder="1" applyAlignment="1">
      <alignment horizontal="center" vertical="center"/>
    </xf>
    <xf numFmtId="0" fontId="13" fillId="4" borderId="28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 vertical="center"/>
    </xf>
    <xf numFmtId="0" fontId="14" fillId="4" borderId="30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/>
    </xf>
    <xf numFmtId="0" fontId="14" fillId="4" borderId="32" xfId="1" applyFont="1" applyFill="1" applyBorder="1" applyAlignment="1">
      <alignment horizontal="center" vertical="center"/>
    </xf>
    <xf numFmtId="0" fontId="14" fillId="4" borderId="33" xfId="1" applyFont="1" applyFill="1" applyBorder="1" applyAlignment="1">
      <alignment horizontal="center" vertical="center"/>
    </xf>
    <xf numFmtId="0" fontId="13" fillId="4" borderId="33" xfId="1" applyFont="1" applyFill="1" applyBorder="1" applyAlignment="1">
      <alignment horizontal="center" vertical="center"/>
    </xf>
    <xf numFmtId="0" fontId="13" fillId="4" borderId="33" xfId="1" applyFont="1" applyFill="1" applyBorder="1" applyAlignment="1">
      <alignment horizontal="center" vertical="center"/>
    </xf>
    <xf numFmtId="0" fontId="13" fillId="4" borderId="34" xfId="1" applyFont="1" applyFill="1" applyBorder="1" applyAlignment="1">
      <alignment horizontal="center" vertical="center"/>
    </xf>
    <xf numFmtId="0" fontId="13" fillId="4" borderId="35" xfId="1" applyFont="1" applyFill="1" applyBorder="1" applyAlignment="1">
      <alignment horizontal="center" vertical="center"/>
    </xf>
    <xf numFmtId="0" fontId="14" fillId="4" borderId="36" xfId="1" applyFont="1" applyFill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</cellXfs>
  <cellStyles count="3">
    <cellStyle name="Normal" xfId="0" builtinId="0"/>
    <cellStyle name="Normal_تطبيق مفيد" xfId="1"/>
    <cellStyle name="Yellow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rightToLeft="1" tabSelected="1" workbookViewId="0">
      <selection activeCell="D8" sqref="D8"/>
    </sheetView>
  </sheetViews>
  <sheetFormatPr defaultRowHeight="12.75"/>
  <cols>
    <col min="1" max="1" width="3.5703125" style="1" bestFit="1" customWidth="1"/>
    <col min="2" max="2" width="18.85546875" style="1" bestFit="1" customWidth="1"/>
    <col min="3" max="3" width="13" style="1" customWidth="1"/>
    <col min="4" max="4" width="15.42578125" style="1" bestFit="1" customWidth="1"/>
    <col min="5" max="5" width="6.140625" style="1" customWidth="1"/>
    <col min="6" max="6" width="13" style="1" hidden="1" customWidth="1"/>
    <col min="7" max="7" width="5.140625" style="1" customWidth="1"/>
    <col min="8" max="9" width="13" style="1" hidden="1" customWidth="1"/>
    <col min="10" max="10" width="4.7109375" style="1" customWidth="1"/>
    <col min="11" max="11" width="15.42578125" style="1" bestFit="1" customWidth="1"/>
    <col min="12" max="12" width="15.42578125" style="1" customWidth="1"/>
    <col min="13" max="13" width="13" style="1" hidden="1" customWidth="1"/>
    <col min="14" max="14" width="13" style="1" customWidth="1"/>
    <col min="15" max="15" width="13" style="1" hidden="1" customWidth="1"/>
    <col min="16" max="16" width="13" style="1" customWidth="1"/>
    <col min="17" max="17" width="13" style="1" hidden="1" customWidth="1"/>
    <col min="18" max="16384" width="9.140625" style="1"/>
  </cols>
  <sheetData>
    <row r="1" spans="1:18" s="2" customFormat="1">
      <c r="A1" s="53" t="s">
        <v>18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8" s="2" customForma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18" s="2" customFormat="1" ht="13.5" customHeight="1" thickBo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1:18" s="2" customFormat="1" ht="16.5" customHeight="1" thickTop="1">
      <c r="A4" s="51" t="s">
        <v>17</v>
      </c>
      <c r="B4" s="50" t="s">
        <v>16</v>
      </c>
      <c r="C4" s="49" t="s">
        <v>15</v>
      </c>
      <c r="D4" s="48" t="s">
        <v>14</v>
      </c>
      <c r="E4" s="47"/>
      <c r="F4" s="46" t="s">
        <v>13</v>
      </c>
      <c r="G4" s="46"/>
      <c r="H4" s="46"/>
      <c r="I4" s="46"/>
      <c r="J4" s="46"/>
      <c r="K4" s="48" t="s">
        <v>12</v>
      </c>
      <c r="L4" s="47"/>
      <c r="M4" s="46" t="s">
        <v>11</v>
      </c>
      <c r="N4" s="46"/>
      <c r="O4" s="46"/>
      <c r="P4" s="45"/>
      <c r="Q4" s="44"/>
    </row>
    <row r="5" spans="1:18" s="2" customFormat="1" ht="21" thickBot="1">
      <c r="A5" s="43"/>
      <c r="B5" s="42"/>
      <c r="C5" s="41"/>
      <c r="D5" s="40"/>
      <c r="E5" s="39" t="s">
        <v>10</v>
      </c>
      <c r="F5" s="39" t="s">
        <v>10</v>
      </c>
      <c r="G5" s="39" t="s">
        <v>9</v>
      </c>
      <c r="H5" s="39" t="s">
        <v>9</v>
      </c>
      <c r="I5" s="39" t="str">
        <f>J5</f>
        <v>يوم</v>
      </c>
      <c r="J5" s="39" t="s">
        <v>8</v>
      </c>
      <c r="K5" s="40"/>
      <c r="L5" s="39" t="s">
        <v>10</v>
      </c>
      <c r="M5" s="39" t="s">
        <v>10</v>
      </c>
      <c r="N5" s="39" t="s">
        <v>9</v>
      </c>
      <c r="O5" s="39" t="s">
        <v>9</v>
      </c>
      <c r="P5" s="38" t="s">
        <v>8</v>
      </c>
      <c r="Q5" s="38" t="s">
        <v>8</v>
      </c>
    </row>
    <row r="6" spans="1:18" s="2" customFormat="1" ht="25.5" customHeight="1">
      <c r="A6" s="37">
        <v>1</v>
      </c>
      <c r="B6" s="36" t="s">
        <v>7</v>
      </c>
      <c r="C6" s="35" t="s">
        <v>6</v>
      </c>
      <c r="D6" s="31">
        <v>28453</v>
      </c>
      <c r="E6" s="34">
        <f ca="1">F6</f>
        <v>29</v>
      </c>
      <c r="F6" s="33">
        <f ca="1">DATEDIF(D6,TODAY(),"y")</f>
        <v>29</v>
      </c>
      <c r="G6" s="33">
        <f ca="1">H6</f>
        <v>11</v>
      </c>
      <c r="H6" s="33">
        <f ca="1">DATEDIF(D6,TODAY(),"ym")</f>
        <v>11</v>
      </c>
      <c r="I6" s="33">
        <f ca="1">J6</f>
        <v>14</v>
      </c>
      <c r="J6" s="32">
        <f ca="1">DATEDIF(D6,TODAY(),"md")</f>
        <v>14</v>
      </c>
      <c r="K6" s="31">
        <v>39052</v>
      </c>
      <c r="L6" s="22">
        <f ca="1">M6</f>
        <v>0</v>
      </c>
      <c r="M6" s="22">
        <f ca="1">DATEDIF(K6,TODAY(),"y")</f>
        <v>0</v>
      </c>
      <c r="N6" s="22">
        <f ca="1">O6</f>
        <v>11</v>
      </c>
      <c r="O6" s="22">
        <f ca="1">DATEDIF(K6,TODAY(),"ym")</f>
        <v>11</v>
      </c>
      <c r="P6" s="20">
        <f ca="1">Q6</f>
        <v>7</v>
      </c>
      <c r="Q6" s="30">
        <f ca="1">DATEDIF(K6,TODAY(),"md")</f>
        <v>7</v>
      </c>
    </row>
    <row r="7" spans="1:18" s="2" customFormat="1" ht="25.5" customHeight="1">
      <c r="A7" s="29">
        <v>2</v>
      </c>
      <c r="B7" s="28" t="s">
        <v>5</v>
      </c>
      <c r="C7" s="27" t="s">
        <v>0</v>
      </c>
      <c r="D7" s="23">
        <v>29221</v>
      </c>
      <c r="E7" s="26">
        <f ca="1">F7</f>
        <v>27</v>
      </c>
      <c r="F7" s="25">
        <f ca="1">DATEDIF(D7,TODAY(),"y")</f>
        <v>27</v>
      </c>
      <c r="G7" s="25">
        <f ca="1">H7</f>
        <v>10</v>
      </c>
      <c r="H7" s="25">
        <f ca="1">DATEDIF(D7,TODAY(),"ym")</f>
        <v>10</v>
      </c>
      <c r="I7" s="25">
        <f ca="1">J7</f>
        <v>7</v>
      </c>
      <c r="J7" s="24">
        <f ca="1">DATEDIF(D7,TODAY(),"md")</f>
        <v>7</v>
      </c>
      <c r="K7" s="23">
        <v>38473</v>
      </c>
      <c r="L7" s="21">
        <f ca="1">M7</f>
        <v>2</v>
      </c>
      <c r="M7" s="21">
        <f ca="1">DATEDIF(K7,TODAY(),"y")</f>
        <v>2</v>
      </c>
      <c r="N7" s="22">
        <f ca="1">O7</f>
        <v>6</v>
      </c>
      <c r="O7" s="21">
        <f ca="1">DATEDIF(K7,TODAY(),"ym")</f>
        <v>6</v>
      </c>
      <c r="P7" s="20">
        <f ca="1">Q7</f>
        <v>7</v>
      </c>
      <c r="Q7" s="19">
        <f ca="1">DATEDIF(K7,TODAY(),"md")</f>
        <v>7</v>
      </c>
    </row>
    <row r="8" spans="1:18" s="2" customFormat="1" ht="25.5" customHeight="1">
      <c r="A8" s="29">
        <v>3</v>
      </c>
      <c r="B8" s="28" t="s">
        <v>4</v>
      </c>
      <c r="C8" s="27" t="s">
        <v>0</v>
      </c>
      <c r="D8" s="23">
        <v>28790</v>
      </c>
      <c r="E8" s="26">
        <f ca="1">F8</f>
        <v>29</v>
      </c>
      <c r="F8" s="25">
        <f ca="1">DATEDIF(D8,TODAY(),"y")</f>
        <v>29</v>
      </c>
      <c r="G8" s="25">
        <f ca="1">H8</f>
        <v>0</v>
      </c>
      <c r="H8" s="25">
        <f ca="1">DATEDIF(D8,TODAY(),"ym")</f>
        <v>0</v>
      </c>
      <c r="I8" s="25">
        <f ca="1">J8</f>
        <v>11</v>
      </c>
      <c r="J8" s="24">
        <f ca="1">DATEDIF(D8,TODAY(),"md")</f>
        <v>11</v>
      </c>
      <c r="K8" s="23">
        <v>38596</v>
      </c>
      <c r="L8" s="21">
        <f ca="1">M8</f>
        <v>2</v>
      </c>
      <c r="M8" s="21">
        <f ca="1">DATEDIF(K8,TODAY(),"y")</f>
        <v>2</v>
      </c>
      <c r="N8" s="22">
        <f ca="1">O8</f>
        <v>2</v>
      </c>
      <c r="O8" s="21">
        <f ca="1">DATEDIF(K8,TODAY(),"ym")</f>
        <v>2</v>
      </c>
      <c r="P8" s="20">
        <f ca="1">Q8</f>
        <v>7</v>
      </c>
      <c r="Q8" s="19">
        <f ca="1">DATEDIF(K8,TODAY(),"md")</f>
        <v>7</v>
      </c>
    </row>
    <row r="9" spans="1:18" s="2" customFormat="1" ht="25.5" customHeight="1">
      <c r="A9" s="29">
        <v>4</v>
      </c>
      <c r="B9" s="28" t="s">
        <v>3</v>
      </c>
      <c r="C9" s="27" t="s">
        <v>2</v>
      </c>
      <c r="D9" s="23">
        <v>26661</v>
      </c>
      <c r="E9" s="26">
        <f ca="1">F9</f>
        <v>34</v>
      </c>
      <c r="F9" s="25">
        <f ca="1">DATEDIF(D9,TODAY(),"y")</f>
        <v>34</v>
      </c>
      <c r="G9" s="25">
        <f ca="1">H9</f>
        <v>10</v>
      </c>
      <c r="H9" s="25">
        <f ca="1">DATEDIF(D9,TODAY(),"ym")</f>
        <v>10</v>
      </c>
      <c r="I9" s="25">
        <f ca="1">J9</f>
        <v>10</v>
      </c>
      <c r="J9" s="24">
        <f ca="1">DATEDIF(D9,TODAY(),"md")</f>
        <v>10</v>
      </c>
      <c r="K9" s="23">
        <v>38108</v>
      </c>
      <c r="L9" s="21">
        <f ca="1">M9</f>
        <v>3</v>
      </c>
      <c r="M9" s="21">
        <f ca="1">DATEDIF(K9,TODAY(),"y")</f>
        <v>3</v>
      </c>
      <c r="N9" s="22">
        <f ca="1">O9</f>
        <v>6</v>
      </c>
      <c r="O9" s="21">
        <f ca="1">DATEDIF(K9,TODAY(),"ym")</f>
        <v>6</v>
      </c>
      <c r="P9" s="20">
        <f ca="1">Q9</f>
        <v>7</v>
      </c>
      <c r="Q9" s="19">
        <f ca="1">DATEDIF(K9,TODAY(),"md")</f>
        <v>7</v>
      </c>
    </row>
    <row r="10" spans="1:18" s="2" customFormat="1" ht="25.5" customHeight="1" thickBot="1">
      <c r="A10" s="18">
        <v>5</v>
      </c>
      <c r="B10" s="17" t="s">
        <v>1</v>
      </c>
      <c r="C10" s="16" t="s">
        <v>0</v>
      </c>
      <c r="D10" s="12">
        <v>28747</v>
      </c>
      <c r="E10" s="15"/>
      <c r="F10" s="14"/>
      <c r="G10" s="14"/>
      <c r="H10" s="14"/>
      <c r="I10" s="14"/>
      <c r="J10" s="13"/>
      <c r="K10" s="12">
        <v>39066</v>
      </c>
      <c r="L10" s="12"/>
      <c r="M10" s="11"/>
      <c r="N10" s="11"/>
      <c r="O10" s="11"/>
      <c r="P10" s="10"/>
      <c r="Q10" s="9"/>
    </row>
    <row r="11" spans="1:18" s="2" customFormat="1" ht="12.75" customHeight="1" thickTop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8" s="2" customFormat="1" ht="12.75" customHeight="1">
      <c r="H12" s="7"/>
      <c r="I12" s="7"/>
      <c r="J12" s="7"/>
      <c r="K12" s="7"/>
      <c r="L12" s="7"/>
      <c r="M12" s="7"/>
      <c r="N12" s="7"/>
    </row>
    <row r="13" spans="1:18" s="2" customFormat="1" ht="12.75" customHeight="1">
      <c r="H13" s="7"/>
      <c r="I13" s="7"/>
      <c r="J13" s="7"/>
      <c r="K13" s="7"/>
      <c r="L13" s="7"/>
      <c r="M13" s="7"/>
      <c r="N13" s="7"/>
    </row>
    <row r="14" spans="1:18" s="2" customFormat="1" ht="12.75" customHeight="1">
      <c r="H14" s="6"/>
      <c r="I14" s="6"/>
      <c r="J14" s="6"/>
      <c r="K14" s="6"/>
      <c r="L14" s="6"/>
      <c r="M14" s="6"/>
      <c r="N14" s="6"/>
    </row>
    <row r="15" spans="1:18" s="2" customFormat="1" ht="12.75" customHeight="1"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</row>
    <row r="16" spans="1:18" s="2" customFormat="1" ht="12.75" customHeight="1"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8:19" s="2" customFormat="1" ht="13.5" customHeight="1"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8:19" s="2" customFormat="1" ht="12.75" customHeight="1"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8:19" s="2" customFormat="1"/>
    <row r="20" spans="8:19" s="2" customFormat="1" ht="12.75" customHeight="1">
      <c r="J20" s="5"/>
      <c r="K20" s="5"/>
      <c r="L20" s="5"/>
    </row>
    <row r="21" spans="8:19" s="2" customFormat="1" ht="12.75" customHeight="1">
      <c r="J21" s="5"/>
      <c r="K21" s="5"/>
      <c r="L21" s="5"/>
    </row>
    <row r="22" spans="8:19" s="2" customFormat="1"/>
    <row r="23" spans="8:19" s="2" customFormat="1" ht="18">
      <c r="K23" s="4"/>
      <c r="L23" s="4"/>
      <c r="M23" s="4"/>
      <c r="N23" s="4"/>
      <c r="O23" s="4"/>
      <c r="P23" s="4"/>
      <c r="Q23" s="4"/>
      <c r="R23" s="4"/>
      <c r="S23" s="4"/>
    </row>
    <row r="24" spans="8:19" s="2" customFormat="1" ht="18">
      <c r="K24" s="4"/>
      <c r="L24" s="4"/>
      <c r="M24" s="4"/>
      <c r="N24" s="4"/>
      <c r="O24" s="4"/>
      <c r="P24" s="4"/>
      <c r="Q24" s="4"/>
      <c r="R24" s="4"/>
      <c r="S24" s="4"/>
    </row>
    <row r="25" spans="8:19" s="2" customFormat="1"/>
    <row r="26" spans="8:19" s="2" customFormat="1"/>
    <row r="27" spans="8:19" s="2" customFormat="1" ht="18">
      <c r="K27" s="3"/>
      <c r="L27" s="3"/>
      <c r="R27" s="3"/>
    </row>
  </sheetData>
  <mergeCells count="8">
    <mergeCell ref="A1:Q3"/>
    <mergeCell ref="A4:A5"/>
    <mergeCell ref="B4:B5"/>
    <mergeCell ref="C4:C5"/>
    <mergeCell ref="D4:D5"/>
    <mergeCell ref="F4:J4"/>
    <mergeCell ref="K4:K5"/>
    <mergeCell ref="M4:Q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قاعدة بيانات الموظفين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ScOrPiOnE</dc:creator>
  <cp:lastModifiedBy>ScOrPiOnE</cp:lastModifiedBy>
  <dcterms:created xsi:type="dcterms:W3CDTF">2007-11-08T20:10:54Z</dcterms:created>
  <dcterms:modified xsi:type="dcterms:W3CDTF">2007-11-08T20:11:13Z</dcterms:modified>
</cp:coreProperties>
</file>