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drawings/drawing5.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6.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7.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8.xml" ContentType="application/vnd.openxmlformats-officedocument.drawing+xml"/>
  <Override PartName="/xl/ctrlProps/ctrlProp3.xml" ContentType="application/vnd.ms-excel.controlproperti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9.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DieseArbeitsmappe" defaultThemeVersion="166925"/>
  <mc:AlternateContent xmlns:mc="http://schemas.openxmlformats.org/markup-compatibility/2006">
    <mc:Choice Requires="x15">
      <x15ac:absPath xmlns:x15ac="http://schemas.microsoft.com/office/spreadsheetml/2010/11/ac" url="C:\Users\enno_\Documents\EBW\Excel für EBW\Euler\"/>
    </mc:Choice>
  </mc:AlternateContent>
  <xr:revisionPtr revIDLastSave="0" documentId="13_ncr:1_{5B90AE42-4E64-443F-8993-76E8470E9427}" xr6:coauthVersionLast="47" xr6:coauthVersionMax="47" xr10:uidLastSave="{00000000-0000-0000-0000-000000000000}"/>
  <bookViews>
    <workbookView xWindow="28680" yWindow="-120" windowWidth="29040" windowHeight="15840" activeTab="1" xr2:uid="{2BE7E35A-7408-4726-85F0-24C03A5BE269}"/>
  </bookViews>
  <sheets>
    <sheet name="Inhalt" sheetId="13" r:id="rId1"/>
    <sheet name="Mechanik" sheetId="6" r:id="rId2"/>
    <sheet name="Berechnung" sheetId="7" r:id="rId3"/>
    <sheet name="Zerfall" sheetId="11" r:id="rId4"/>
    <sheet name="Theorie" sheetId="12" r:id="rId5"/>
    <sheet name="e_Berechnung" sheetId="1" r:id="rId6"/>
    <sheet name="ExcelTrick" sheetId="8" r:id="rId7"/>
    <sheet name="ExcelTrick_leer" sheetId="9" r:id="rId8"/>
    <sheet name="Exponentialfkt" sheetId="2" r:id="rId9"/>
    <sheet name="x+1" sheetId="5" r:id="rId10"/>
    <sheet name="Ableitung" sheetId="10" r:id="rId11"/>
    <sheet name="Literatur" sheetId="3" r:id="rId12"/>
    <sheet name="ExcelTrick1" sheetId="4" r:id="rId13"/>
  </sheets>
  <externalReferences>
    <externalReference r:id="rId14"/>
  </externalReferences>
  <definedNames>
    <definedName name="alpha">[1]Zielwertsuche!$C$9</definedName>
    <definedName name="anscount" hidden="1">3</definedName>
    <definedName name="F">[1]Berechnung!$D$6</definedName>
    <definedName name="limcount" hidden="1">1</definedName>
    <definedName name="rk">[1]Berechnung!$D$7</definedName>
    <definedName name="sencount" hidden="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G24" i="1" l="1"/>
  <c r="B6" i="11"/>
  <c r="A10" i="11"/>
  <c r="B5" i="10"/>
  <c r="B6" i="10"/>
  <c r="B7" i="10"/>
  <c r="B8" i="10"/>
  <c r="B9" i="10"/>
  <c r="B10" i="10"/>
  <c r="B11" i="10"/>
  <c r="B12" i="10"/>
  <c r="B13" i="10"/>
  <c r="B14" i="10"/>
  <c r="B15" i="10"/>
  <c r="B16" i="10"/>
  <c r="B17" i="10"/>
  <c r="B18" i="10"/>
  <c r="B19" i="10"/>
  <c r="B20" i="10"/>
  <c r="B21" i="10"/>
  <c r="B22" i="10"/>
  <c r="B23" i="10"/>
  <c r="B4" i="10"/>
  <c r="B3" i="10"/>
  <c r="C14" i="1"/>
  <c r="C16" i="1" s="1"/>
  <c r="C17" i="1"/>
  <c r="E13" i="9"/>
  <c r="E12" i="9"/>
  <c r="E11" i="9"/>
  <c r="E10" i="9"/>
  <c r="E9" i="9"/>
  <c r="E8" i="9"/>
  <c r="E7" i="9"/>
  <c r="E6" i="9"/>
  <c r="E5" i="9"/>
  <c r="E4" i="9"/>
  <c r="B4" i="9"/>
  <c r="E3" i="9"/>
  <c r="E4" i="8"/>
  <c r="E5" i="8"/>
  <c r="E6" i="8"/>
  <c r="E7" i="8"/>
  <c r="E8" i="8"/>
  <c r="E9" i="8"/>
  <c r="E10" i="8"/>
  <c r="E11" i="8"/>
  <c r="E12" i="8"/>
  <c r="E13" i="8"/>
  <c r="E3" i="8"/>
  <c r="B4" i="8"/>
  <c r="G10" i="7"/>
  <c r="G11" i="7" s="1"/>
  <c r="F10" i="7"/>
  <c r="F11" i="7" s="1"/>
  <c r="E10" i="7"/>
  <c r="E11" i="7" s="1"/>
  <c r="D10" i="7"/>
  <c r="D11" i="7" s="1"/>
  <c r="A11" i="11" l="1"/>
  <c r="A12" i="11" s="1"/>
  <c r="A13" i="11" s="1"/>
  <c r="A14" i="11" s="1"/>
  <c r="A15" i="11" s="1"/>
  <c r="B10" i="11"/>
  <c r="B11" i="11"/>
  <c r="C10" i="1"/>
  <c r="B15" i="11" l="1"/>
  <c r="A16" i="11"/>
  <c r="A17" i="11" s="1"/>
  <c r="A18" i="11" s="1"/>
  <c r="B18" i="11" s="1"/>
  <c r="B12" i="11"/>
  <c r="C7" i="1"/>
  <c r="C9" i="1" s="1"/>
  <c r="B15" i="5"/>
  <c r="D9" i="5" s="1"/>
  <c r="C12" i="5"/>
  <c r="B12" i="5"/>
  <c r="C11" i="5"/>
  <c r="B11" i="5"/>
  <c r="C10" i="5"/>
  <c r="B10" i="5"/>
  <c r="C9" i="5"/>
  <c r="B9" i="5"/>
  <c r="C8" i="5"/>
  <c r="B8" i="5"/>
  <c r="C7" i="5"/>
  <c r="B7" i="5"/>
  <c r="C6" i="5"/>
  <c r="B6" i="5"/>
  <c r="E6" i="2"/>
  <c r="E7" i="2"/>
  <c r="E8" i="2"/>
  <c r="E9" i="2"/>
  <c r="E10" i="2"/>
  <c r="E11" i="2"/>
  <c r="E5" i="2"/>
  <c r="D6" i="2"/>
  <c r="D7" i="2"/>
  <c r="D8" i="2"/>
  <c r="D9" i="2"/>
  <c r="D10" i="2"/>
  <c r="D11" i="2"/>
  <c r="D5" i="2"/>
  <c r="C6" i="2"/>
  <c r="C7" i="2"/>
  <c r="C8" i="2"/>
  <c r="C9" i="2"/>
  <c r="C10" i="2"/>
  <c r="C11" i="2"/>
  <c r="C5" i="2"/>
  <c r="B6" i="2"/>
  <c r="B7" i="2"/>
  <c r="B8" i="2"/>
  <c r="B9" i="2"/>
  <c r="B10" i="2"/>
  <c r="B11" i="2"/>
  <c r="B5" i="2"/>
  <c r="C3" i="4"/>
  <c r="C4" i="1"/>
  <c r="G25" i="1"/>
  <c r="G16" i="1"/>
  <c r="G17" i="1"/>
  <c r="G18" i="1"/>
  <c r="G19" i="1"/>
  <c r="G20" i="1"/>
  <c r="G21" i="1"/>
  <c r="G22" i="1"/>
  <c r="G12" i="1"/>
  <c r="G13" i="1"/>
  <c r="G14" i="1"/>
  <c r="G15" i="1"/>
  <c r="G7" i="1"/>
  <c r="G8" i="1"/>
  <c r="G9" i="1"/>
  <c r="G10" i="1"/>
  <c r="G11" i="1"/>
  <c r="G6" i="1"/>
  <c r="B16" i="11" l="1"/>
  <c r="B17" i="11"/>
  <c r="B13" i="11"/>
  <c r="D12" i="5"/>
  <c r="D8" i="5"/>
  <c r="D11" i="5"/>
  <c r="D7" i="5"/>
  <c r="D10" i="5"/>
  <c r="D6" i="5"/>
  <c r="B14" i="11" l="1"/>
</calcChain>
</file>

<file path=xl/sharedStrings.xml><?xml version="1.0" encoding="utf-8"?>
<sst xmlns="http://schemas.openxmlformats.org/spreadsheetml/2006/main" count="116" uniqueCount="80">
  <si>
    <t>=EXP(1)</t>
  </si>
  <si>
    <t>n</t>
  </si>
  <si>
    <t>Summe</t>
  </si>
  <si>
    <t>x</t>
  </si>
  <si>
    <t>2^x</t>
  </si>
  <si>
    <t>yEuler</t>
  </si>
  <si>
    <t>Messwert</t>
  </si>
  <si>
    <t>y</t>
  </si>
  <si>
    <t>Annahme</t>
  </si>
  <si>
    <t>1+x</t>
  </si>
  <si>
    <t>Basis</t>
  </si>
  <si>
    <t>Eulersche Zahl ermitteln mit Grenzwert und Reihe</t>
  </si>
  <si>
    <t>Excel Funktion EXP()</t>
  </si>
  <si>
    <t>Euler e =</t>
  </si>
  <si>
    <t>(1+1/n)^n</t>
  </si>
  <si>
    <t>Vergleich e =</t>
  </si>
  <si>
    <t>17 Fakultäten ergeben den Wert von EXCEL EXP()</t>
  </si>
  <si>
    <t>Exponentialfunktionen</t>
  </si>
  <si>
    <t>e =</t>
  </si>
  <si>
    <t>Berührung in einem Punkt mit y = 1 + x</t>
  </si>
  <si>
    <t>Basis 2</t>
  </si>
  <si>
    <t>Gesucht wird die Basis, wo alle y-Werte der Funktion
oberhalb von y=x+1 liegen.</t>
  </si>
  <si>
    <t>Frage:</t>
  </si>
  <si>
    <t>Last (Schiff)</t>
  </si>
  <si>
    <t>F</t>
  </si>
  <si>
    <t>Zugkraft</t>
  </si>
  <si>
    <t>f</t>
  </si>
  <si>
    <t>Anzahl Umschlingungen</t>
  </si>
  <si>
    <t>Reibungsfaktor</t>
  </si>
  <si>
    <t>rk</t>
  </si>
  <si>
    <t>Lösung:</t>
  </si>
  <si>
    <t>Formel von Euler</t>
  </si>
  <si>
    <t>F = f * e ^ (alpha * rk)</t>
  </si>
  <si>
    <t>f = F / (  e ^ (alpha * rk))</t>
  </si>
  <si>
    <t>alpha = 2 * PI() * n</t>
  </si>
  <si>
    <t>Last</t>
  </si>
  <si>
    <t>10 kN = 1 t</t>
  </si>
  <si>
    <t>Reibungsfkt.</t>
  </si>
  <si>
    <t>Windungen</t>
  </si>
  <si>
    <t>Umschlingungs-
winkel</t>
  </si>
  <si>
    <t>alpha</t>
  </si>
  <si>
    <t>Zugkraft in N (Newton)</t>
  </si>
  <si>
    <t>Antwort:</t>
  </si>
  <si>
    <t>Sollte das Schiff mit 100 kN (10 t) ziehen, reichen 3 Umschlingungen für einen Elefanten!</t>
  </si>
  <si>
    <t>Reihendarstellung  e= 1+1/1! + 1/2! + 1/3! + 1/4! + 1/5! + 1/6!  …+1/17!</t>
  </si>
  <si>
    <t>Hilfswert</t>
  </si>
  <si>
    <t>Lineare Funktion</t>
  </si>
  <si>
    <t>m</t>
  </si>
  <si>
    <t>Messwerte</t>
  </si>
  <si>
    <t>Ist es möglich ein großes Schiff am Auslaufen zu hindern?</t>
  </si>
  <si>
    <t>1.</t>
  </si>
  <si>
    <t>3.</t>
  </si>
  <si>
    <t>3^x</t>
  </si>
  <si>
    <t>https://www.youtube.com/watch?v=c7tRgIItfL8</t>
  </si>
  <si>
    <t>https://www.youtube.com/watch?v=t3xqmU7EbYk&amp;t=70s</t>
  </si>
  <si>
    <t>2a.</t>
  </si>
  <si>
    <t>2b.</t>
  </si>
  <si>
    <r>
      <t>Grenzwert (h gegen 0</t>
    </r>
    <r>
      <rPr>
        <b/>
        <sz val="15.95"/>
        <color theme="1"/>
        <rFont val="Calibri"/>
        <family val="2"/>
      </rPr>
      <t>)</t>
    </r>
  </si>
  <si>
    <t>(h+1)^(1/h)</t>
  </si>
  <si>
    <t>h</t>
  </si>
  <si>
    <t>Eulersche Zahl Ableitung</t>
  </si>
  <si>
    <r>
      <t>N</t>
    </r>
    <r>
      <rPr>
        <vertAlign val="subscript"/>
        <sz val="11"/>
        <color theme="1"/>
        <rFont val="Calibri"/>
        <family val="2"/>
        <scheme val="minor"/>
      </rPr>
      <t>o</t>
    </r>
  </si>
  <si>
    <t>mg</t>
  </si>
  <si>
    <t>a</t>
  </si>
  <si>
    <r>
      <t>T</t>
    </r>
    <r>
      <rPr>
        <vertAlign val="subscript"/>
        <sz val="11"/>
        <color theme="1"/>
        <rFont val="Calibri"/>
        <family val="2"/>
        <scheme val="minor"/>
      </rPr>
      <t>1/2</t>
    </r>
  </si>
  <si>
    <t>N</t>
  </si>
  <si>
    <t>t in a</t>
  </si>
  <si>
    <r>
      <rPr>
        <sz val="11"/>
        <color theme="1"/>
        <rFont val="Calibri"/>
        <family val="2"/>
      </rPr>
      <t>λ</t>
    </r>
    <r>
      <rPr>
        <sz val="17.600000000000001"/>
        <color theme="1"/>
        <rFont val="Calibri"/>
        <family val="2"/>
      </rPr>
      <t>=</t>
    </r>
  </si>
  <si>
    <t>Radioakiver Zerfall Plutonium 240</t>
  </si>
  <si>
    <r>
      <t xml:space="preserve">Reihe </t>
    </r>
    <r>
      <rPr>
        <sz val="11"/>
        <color theme="1"/>
        <rFont val="Calibri"/>
        <family val="2"/>
        <scheme val="minor"/>
      </rPr>
      <t>Euler</t>
    </r>
  </si>
  <si>
    <r>
      <t xml:space="preserve">Grenzwert (n gegen </t>
    </r>
    <r>
      <rPr>
        <b/>
        <sz val="15.95"/>
        <color theme="1"/>
        <rFont val="Calibri"/>
        <family val="2"/>
      </rPr>
      <t xml:space="preserve">∞) </t>
    </r>
    <r>
      <rPr>
        <sz val="11"/>
        <color theme="1"/>
        <rFont val="Calibri"/>
        <family val="2"/>
      </rPr>
      <t>Napier</t>
    </r>
    <r>
      <rPr>
        <sz val="15.95"/>
        <color theme="1"/>
        <rFont val="Calibri"/>
        <family val="2"/>
      </rPr>
      <t>/</t>
    </r>
    <r>
      <rPr>
        <sz val="11"/>
        <color theme="1"/>
        <rFont val="Calibri"/>
        <family val="2"/>
      </rPr>
      <t>Bernoullis</t>
    </r>
  </si>
  <si>
    <t>1. Napier (1550-1617)</t>
  </si>
  <si>
    <t>2. Die Zinsrechnung (Bernoullis)</t>
  </si>
  <si>
    <t>Euler</t>
  </si>
  <si>
    <t>(Literatur: THE TEACHING OF MATHEMATICS 1999, VOl. II, 2, pp. 105-118,)</t>
  </si>
  <si>
    <t>DIE ENTDECKUNGSGESCHICHTE UND DIE AUSNAHMESTELLUNG EINER BESONDEREN ZAHL von  Stefan Krauss)</t>
  </si>
  <si>
    <t>halbjährig</t>
  </si>
  <si>
    <r>
      <t xml:space="preserve">Zinssatz 5% </t>
    </r>
    <r>
      <rPr>
        <sz val="11"/>
        <color theme="1"/>
        <rFont val="Symbol"/>
        <family val="1"/>
        <charset val="2"/>
      </rPr>
      <t>Þ</t>
    </r>
    <r>
      <rPr>
        <sz val="11"/>
        <color theme="1"/>
        <rFont val="Calibri"/>
        <family val="2"/>
        <scheme val="minor"/>
      </rPr>
      <t>1/20</t>
    </r>
  </si>
  <si>
    <r>
      <t xml:space="preserve">wenn Zinssatz=100 % </t>
    </r>
    <r>
      <rPr>
        <sz val="11"/>
        <color theme="1"/>
        <rFont val="Symbol"/>
        <family val="1"/>
        <charset val="2"/>
      </rPr>
      <t>Þ</t>
    </r>
    <r>
      <rPr>
        <sz val="11"/>
        <color theme="1"/>
        <rFont val="Calibri"/>
        <family val="2"/>
      </rPr>
      <t xml:space="preserve"> 1</t>
    </r>
  </si>
  <si>
    <t>3. Der Weg zur Darstellung von e als Summe einer unendlichen Reihe: Die Quadratur der Hyperbel des Apollonius (Fermat, Newton, Euler)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</si>
</sst>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0000000000000"/>
    <numFmt numFmtId="165" formatCode="0.000"/>
    <numFmt numFmtId="166" formatCode="0\ &quot;kN&quot;"/>
    <numFmt numFmtId="167" formatCode="_-* #,##0.00000000_-;\-* #,##0.00000000_-;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0"/>
      <name val="Arial"/>
    </font>
    <font>
      <b/>
      <sz val="11"/>
      <name val="Calibri"/>
      <family val="2"/>
      <scheme val="minor"/>
    </font>
    <font>
      <sz val="11"/>
      <name val="Calibri"/>
      <family val="2"/>
      <scheme val="minor"/>
    </font>
    <font>
      <b/>
      <sz val="15.95"/>
      <color theme="1"/>
      <name val="Calibri"/>
      <family val="2"/>
    </font>
    <font>
      <vertAlign val="subscript"/>
      <sz val="11"/>
      <color theme="1"/>
      <name val="Calibri"/>
      <family val="2"/>
      <scheme val="minor"/>
    </font>
    <font>
      <sz val="11"/>
      <color theme="1"/>
      <name val="Calibri"/>
      <family val="2"/>
    </font>
    <font>
      <sz val="17.600000000000001"/>
      <color theme="1"/>
      <name val="Calibri"/>
      <family val="2"/>
    </font>
    <font>
      <sz val="15.95"/>
      <color theme="1"/>
      <name val="Calibri"/>
      <family val="2"/>
    </font>
    <font>
      <sz val="11"/>
      <color theme="1"/>
      <name val="Symbol"/>
      <family val="1"/>
      <charset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5">
    <xf numFmtId="0" fontId="0" fillId="0" borderId="0"/>
    <xf numFmtId="43" fontId="1" fillId="0" borderId="0" applyFont="0" applyFill="0" applyBorder="0" applyAlignment="0" applyProtection="0"/>
    <xf numFmtId="0" fontId="3" fillId="0" borderId="0" applyNumberFormat="0" applyFill="0" applyBorder="0" applyAlignment="0" applyProtection="0"/>
    <xf numFmtId="9" fontId="1" fillId="0" borderId="0" applyFont="0" applyFill="0" applyBorder="0" applyAlignment="0" applyProtection="0"/>
    <xf numFmtId="0" fontId="5" fillId="0" borderId="0"/>
  </cellStyleXfs>
  <cellXfs count="48">
    <xf numFmtId="0" fontId="0" fillId="0" borderId="0" xfId="0"/>
    <xf numFmtId="164" fontId="0" fillId="0" borderId="0" xfId="0" applyNumberFormat="1"/>
    <xf numFmtId="0" fontId="0" fillId="0" borderId="0" xfId="0" quotePrefix="1"/>
    <xf numFmtId="0" fontId="0" fillId="0" borderId="0" xfId="0" quotePrefix="1" applyAlignment="1">
      <alignment horizontal="center"/>
    </xf>
    <xf numFmtId="43" fontId="0" fillId="0" borderId="0" xfId="1" applyFont="1"/>
    <xf numFmtId="0" fontId="2" fillId="0" borderId="0" xfId="0" applyFont="1" applyAlignment="1">
      <alignment horizontal="left"/>
    </xf>
    <xf numFmtId="165" fontId="0" fillId="0" borderId="0" xfId="0" applyNumberFormat="1"/>
    <xf numFmtId="0" fontId="3" fillId="0" borderId="0" xfId="2"/>
    <xf numFmtId="2" fontId="0" fillId="0" borderId="0" xfId="0" applyNumberFormat="1"/>
    <xf numFmtId="0" fontId="0" fillId="0" borderId="0" xfId="0" applyAlignment="1">
      <alignment horizontal="center"/>
    </xf>
    <xf numFmtId="0" fontId="0" fillId="0" borderId="0" xfId="0" applyAlignment="1">
      <alignment horizontal="right"/>
    </xf>
    <xf numFmtId="0" fontId="0" fillId="0" borderId="0" xfId="0" applyAlignment="1">
      <alignment horizontal="left"/>
    </xf>
    <xf numFmtId="0" fontId="0" fillId="2" borderId="0" xfId="0" applyFill="1"/>
    <xf numFmtId="2" fontId="0" fillId="2" borderId="0" xfId="0" applyNumberFormat="1" applyFill="1"/>
    <xf numFmtId="0" fontId="0" fillId="2" borderId="0" xfId="0" applyFill="1" applyAlignment="1">
      <alignment horizontal="left"/>
    </xf>
    <xf numFmtId="165" fontId="0" fillId="2" borderId="0" xfId="0" applyNumberFormat="1" applyFill="1"/>
    <xf numFmtId="165" fontId="0" fillId="3" borderId="0" xfId="0" applyNumberFormat="1" applyFill="1"/>
    <xf numFmtId="0" fontId="2" fillId="0" borderId="0" xfId="0" applyFont="1"/>
    <xf numFmtId="15" fontId="0" fillId="0" borderId="0" xfId="0" applyNumberFormat="1"/>
    <xf numFmtId="15" fontId="0" fillId="0" borderId="0" xfId="0" quotePrefix="1" applyNumberFormat="1"/>
    <xf numFmtId="0" fontId="0" fillId="2" borderId="0" xfId="0" applyFill="1" applyAlignment="1">
      <alignment horizontal="center"/>
    </xf>
    <xf numFmtId="0" fontId="2" fillId="0" borderId="0" xfId="0" applyFont="1" applyAlignment="1">
      <alignment horizontal="center"/>
    </xf>
    <xf numFmtId="0" fontId="6" fillId="0" borderId="0" xfId="4" applyFont="1"/>
    <xf numFmtId="0" fontId="7" fillId="0" borderId="0" xfId="4" applyFont="1"/>
    <xf numFmtId="166" fontId="6" fillId="0" borderId="0" xfId="4" applyNumberFormat="1" applyFont="1"/>
    <xf numFmtId="0" fontId="7" fillId="0" borderId="0" xfId="4" applyFont="1" applyAlignment="1">
      <alignment wrapText="1"/>
    </xf>
    <xf numFmtId="1" fontId="7" fillId="0" borderId="0" xfId="4" applyNumberFormat="1" applyFont="1"/>
    <xf numFmtId="1" fontId="6" fillId="0" borderId="0" xfId="4" applyNumberFormat="1" applyFont="1" applyAlignment="1">
      <alignment horizontal="right"/>
    </xf>
    <xf numFmtId="166" fontId="7" fillId="0" borderId="0" xfId="4" applyNumberFormat="1" applyFont="1"/>
    <xf numFmtId="1" fontId="7" fillId="0" borderId="0" xfId="4" applyNumberFormat="1" applyFont="1" applyAlignment="1">
      <alignment horizontal="right"/>
    </xf>
    <xf numFmtId="43" fontId="0" fillId="0" borderId="1" xfId="1" applyFont="1" applyBorder="1"/>
    <xf numFmtId="9" fontId="0" fillId="0" borderId="0" xfId="3" applyFont="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Fill="1" applyBorder="1" applyAlignment="1">
      <alignment horizontal="center"/>
    </xf>
    <xf numFmtId="0" fontId="2" fillId="0" borderId="0" xfId="0" applyFont="1" applyAlignment="1">
      <alignment horizontal="right"/>
    </xf>
    <xf numFmtId="0" fontId="7" fillId="0" borderId="0" xfId="4" applyFont="1" applyAlignment="1">
      <alignment horizontal="right"/>
    </xf>
    <xf numFmtId="0" fontId="7" fillId="0" borderId="0" xfId="4" applyFont="1" applyAlignment="1">
      <alignment horizontal="center"/>
    </xf>
    <xf numFmtId="0" fontId="0" fillId="0" borderId="0" xfId="0" applyFill="1"/>
    <xf numFmtId="167" fontId="0" fillId="0" borderId="1" xfId="1" applyNumberFormat="1" applyFont="1" applyBorder="1"/>
    <xf numFmtId="0" fontId="10" fillId="0" borderId="0" xfId="0" applyFont="1" applyAlignment="1">
      <alignment horizontal="right"/>
    </xf>
    <xf numFmtId="0" fontId="0" fillId="0" borderId="8" xfId="0" applyBorder="1" applyAlignment="1">
      <alignment horizontal="center"/>
    </xf>
    <xf numFmtId="2" fontId="0" fillId="0" borderId="0" xfId="0" applyNumberFormat="1" applyAlignment="1">
      <alignment horizontal="center"/>
    </xf>
    <xf numFmtId="0" fontId="2" fillId="0" borderId="0" xfId="0" applyFont="1" applyAlignment="1">
      <alignment horizontal="left" vertical="top" wrapText="1"/>
    </xf>
  </cellXfs>
  <cellStyles count="5">
    <cellStyle name="Komma" xfId="1" builtinId="3"/>
    <cellStyle name="Link" xfId="2" builtinId="8"/>
    <cellStyle name="Prozent" xfId="3" builtinId="5"/>
    <cellStyle name="Standard" xfId="0" builtinId="0"/>
    <cellStyle name="Standard 2" xfId="4" xr:uid="{B9998BD9-EBC0-467F-83CF-0BE78D3DFF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296481481481479"/>
          <c:y val="8.2095138888888891E-2"/>
          <c:w val="0.78231018518518514"/>
          <c:h val="0.78231018518518514"/>
        </c:manualLayout>
      </c:layout>
      <c:doughnutChart>
        <c:varyColors val="1"/>
        <c:ser>
          <c:idx val="0"/>
          <c:order val="0"/>
          <c:spPr>
            <a:noFill/>
            <a:ln>
              <a:noFill/>
            </a:ln>
          </c:spPr>
          <c:explosion val="1"/>
          <c:dPt>
            <c:idx val="0"/>
            <c:bubble3D val="0"/>
            <c:spPr>
              <a:noFill/>
              <a:ln w="19050">
                <a:noFill/>
              </a:ln>
              <a:effectLst/>
            </c:spPr>
            <c:extLst>
              <c:ext xmlns:c16="http://schemas.microsoft.com/office/drawing/2014/chart" uri="{C3380CC4-5D6E-409C-BE32-E72D297353CC}">
                <c16:uniqueId val="{00000001-4D5E-4E97-942C-D9F3AC877568}"/>
              </c:ext>
            </c:extLst>
          </c:dPt>
          <c:val>
            <c:numRef>
              <c:f>Zerfall!$A$22</c:f>
              <c:numCache>
                <c:formatCode>General</c:formatCode>
                <c:ptCount val="1"/>
                <c:pt idx="0">
                  <c:v>1</c:v>
                </c:pt>
              </c:numCache>
            </c:numRef>
          </c:val>
          <c:extLst>
            <c:ext xmlns:c16="http://schemas.microsoft.com/office/drawing/2014/chart" uri="{C3380CC4-5D6E-409C-BE32-E72D297353CC}">
              <c16:uniqueId val="{00000002-4D5E-4E97-942C-D9F3AC877568}"/>
            </c:ext>
          </c:extLst>
        </c:ser>
        <c:dLbls>
          <c:showLegendKey val="0"/>
          <c:showVal val="0"/>
          <c:showCatName val="0"/>
          <c:showSerName val="0"/>
          <c:showPercent val="0"/>
          <c:showBubbleSize val="0"/>
          <c:showLeaderLines val="1"/>
        </c:dLbls>
        <c:firstSliceAng val="0"/>
        <c:holeSize val="75"/>
      </c:doughnutChart>
      <c:scatterChart>
        <c:scatterStyle val="smoothMarker"/>
        <c:varyColors val="0"/>
        <c:ser>
          <c:idx val="1"/>
          <c:order val="1"/>
          <c:tx>
            <c:strRef>
              <c:f>Zerfall!$B$10</c:f>
              <c:strCache>
                <c:ptCount val="1"/>
                <c:pt idx="0">
                  <c:v>50,00</c:v>
                </c:pt>
              </c:strCache>
            </c:strRef>
          </c:tx>
          <c:spPr>
            <a:ln w="28575" cap="rnd">
              <a:solidFill>
                <a:schemeClr val="accent2"/>
              </a:solidFill>
              <a:round/>
            </a:ln>
            <a:effectLst/>
          </c:spPr>
          <c:marker>
            <c:symbol val="none"/>
          </c:marker>
          <c:xVal>
            <c:numRef>
              <c:f>Zerfall!$A$10:$A$18</c:f>
              <c:numCache>
                <c:formatCode>General</c:formatCode>
                <c:ptCount val="9"/>
                <c:pt idx="0">
                  <c:v>24110</c:v>
                </c:pt>
                <c:pt idx="1">
                  <c:v>48220</c:v>
                </c:pt>
                <c:pt idx="2">
                  <c:v>72330</c:v>
                </c:pt>
                <c:pt idx="3">
                  <c:v>96440</c:v>
                </c:pt>
                <c:pt idx="4">
                  <c:v>120550</c:v>
                </c:pt>
                <c:pt idx="5">
                  <c:v>144660</c:v>
                </c:pt>
                <c:pt idx="6">
                  <c:v>168770</c:v>
                </c:pt>
                <c:pt idx="7">
                  <c:v>192880</c:v>
                </c:pt>
                <c:pt idx="8">
                  <c:v>216990</c:v>
                </c:pt>
              </c:numCache>
            </c:numRef>
          </c:xVal>
          <c:yVal>
            <c:numRef>
              <c:f>Zerfall!$B$10:$B$18</c:f>
              <c:numCache>
                <c:formatCode>0.00</c:formatCode>
                <c:ptCount val="9"/>
                <c:pt idx="0">
                  <c:v>50</c:v>
                </c:pt>
                <c:pt idx="1">
                  <c:v>25</c:v>
                </c:pt>
                <c:pt idx="2">
                  <c:v>12.500000000000004</c:v>
                </c:pt>
                <c:pt idx="3">
                  <c:v>6.25</c:v>
                </c:pt>
                <c:pt idx="4">
                  <c:v>3.125</c:v>
                </c:pt>
                <c:pt idx="5">
                  <c:v>1.5625000000000007</c:v>
                </c:pt>
                <c:pt idx="6">
                  <c:v>0.78125000000000022</c:v>
                </c:pt>
                <c:pt idx="7">
                  <c:v>0.39062500000000011</c:v>
                </c:pt>
                <c:pt idx="8">
                  <c:v>0.1953125</c:v>
                </c:pt>
              </c:numCache>
            </c:numRef>
          </c:yVal>
          <c:smooth val="1"/>
          <c:extLst>
            <c:ext xmlns:c16="http://schemas.microsoft.com/office/drawing/2014/chart" uri="{C3380CC4-5D6E-409C-BE32-E72D297353CC}">
              <c16:uniqueId val="{00000007-4D5E-4E97-942C-D9F3AC877568}"/>
            </c:ext>
          </c:extLst>
        </c:ser>
        <c:dLbls>
          <c:showLegendKey val="0"/>
          <c:showVal val="0"/>
          <c:showCatName val="0"/>
          <c:showSerName val="0"/>
          <c:showPercent val="0"/>
          <c:showBubbleSize val="0"/>
        </c:dLbls>
        <c:axId val="557678160"/>
        <c:axId val="557675864"/>
      </c:scatterChart>
      <c:valAx>
        <c:axId val="557675864"/>
        <c:scaling>
          <c:orientation val="minMax"/>
          <c:max val="50"/>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57678160"/>
        <c:crosses val="autoZero"/>
        <c:crossBetween val="midCat"/>
      </c:valAx>
      <c:valAx>
        <c:axId val="557678160"/>
        <c:scaling>
          <c:orientation val="minMax"/>
          <c:max val="5000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576758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1"/>
        </c:dLbls>
        <c:firstSliceAng val="0"/>
        <c:holeSize val="75"/>
        <c:extLst>
          <c:ext xmlns:c15="http://schemas.microsoft.com/office/drawing/2012/chart" uri="{02D57815-91ED-43cb-92C2-25804820EDAC}">
            <c15:filteredPieSeries>
              <c15:ser>
                <c:idx val="0"/>
                <c:order val="0"/>
                <c:tx>
                  <c:strRef>
                    <c:extLst>
                      <c:ext uri="{02D57815-91ED-43cb-92C2-25804820EDAC}">
                        <c15:formulaRef>
                          <c15:sqref>ExcelTrick!$A$21</c15:sqref>
                        </c15:formulaRef>
                      </c:ext>
                    </c:extLst>
                    <c:strCache>
                      <c:ptCount val="1"/>
                      <c:pt idx="0">
                        <c:v>Hilfswert</c:v>
                      </c:pt>
                    </c:strCache>
                  </c:strRef>
                </c:tx>
                <c:spPr>
                  <a:noFill/>
                  <a:ln>
                    <a:noFill/>
                  </a:ln>
                </c:spPr>
                <c:dPt>
                  <c:idx val="0"/>
                  <c:bubble3D val="0"/>
                  <c:spPr>
                    <a:noFill/>
                    <a:ln w="19050">
                      <a:noFill/>
                    </a:ln>
                    <a:effectLst/>
                  </c:spPr>
                  <c:extLst>
                    <c:ext xmlns:c16="http://schemas.microsoft.com/office/drawing/2014/chart" uri="{C3380CC4-5D6E-409C-BE32-E72D297353CC}">
                      <c16:uniqueId val="{00000002-9D9B-4C98-879E-B52C65E85202}"/>
                    </c:ext>
                  </c:extLst>
                </c:dPt>
                <c:val>
                  <c:numRef>
                    <c:extLst>
                      <c:ext uri="{02D57815-91ED-43cb-92C2-25804820EDAC}">
                        <c15:formulaRef>
                          <c15:sqref>ExcelTrick!$A$22</c15:sqref>
                        </c15:formulaRef>
                      </c:ext>
                    </c:extLst>
                    <c:numCache>
                      <c:formatCode>General</c:formatCode>
                      <c:ptCount val="1"/>
                      <c:pt idx="0">
                        <c:v>1</c:v>
                      </c:pt>
                    </c:numCache>
                  </c:numRef>
                </c:val>
                <c:extLst>
                  <c:ext xmlns:c16="http://schemas.microsoft.com/office/drawing/2014/chart" uri="{C3380CC4-5D6E-409C-BE32-E72D297353CC}">
                    <c16:uniqueId val="{00000000-0F5D-43AF-90D3-E1599A34C20C}"/>
                  </c:ext>
                </c:extLst>
              </c15:ser>
            </c15:filteredPieSeries>
          </c:ext>
        </c:extLst>
      </c:doughnutChart>
      <c:scatterChart>
        <c:scatterStyle val="lineMarker"/>
        <c:varyColors val="0"/>
        <c:ser>
          <c:idx val="1"/>
          <c:order val="1"/>
          <c:tx>
            <c:strRef>
              <c:f>ExcelTrick!$A$1</c:f>
              <c:strCache>
                <c:ptCount val="1"/>
                <c:pt idx="0">
                  <c:v>Messwerte</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45243055555555556"/>
                  <c:y val="-8.209513888888889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rendlineLbl>
          </c:trendline>
          <c:xVal>
            <c:numRef>
              <c:f>ExcelTrick!$A$4:$A$13</c:f>
              <c:numCache>
                <c:formatCode>General</c:formatCode>
                <c:ptCount val="10"/>
                <c:pt idx="0">
                  <c:v>0.9</c:v>
                </c:pt>
                <c:pt idx="1">
                  <c:v>1.8</c:v>
                </c:pt>
                <c:pt idx="2">
                  <c:v>3.1</c:v>
                </c:pt>
                <c:pt idx="3">
                  <c:v>4.0999999999999996</c:v>
                </c:pt>
                <c:pt idx="4">
                  <c:v>5</c:v>
                </c:pt>
                <c:pt idx="5">
                  <c:v>6</c:v>
                </c:pt>
                <c:pt idx="6">
                  <c:v>6.5</c:v>
                </c:pt>
                <c:pt idx="7">
                  <c:v>7</c:v>
                </c:pt>
                <c:pt idx="8">
                  <c:v>8.8000000000000007</c:v>
                </c:pt>
                <c:pt idx="9">
                  <c:v>10</c:v>
                </c:pt>
              </c:numCache>
            </c:numRef>
          </c:xVal>
          <c:yVal>
            <c:numRef>
              <c:f>ExcelTrick!$B$4:$B$13</c:f>
              <c:numCache>
                <c:formatCode>General</c:formatCode>
                <c:ptCount val="10"/>
                <c:pt idx="0">
                  <c:v>0.45</c:v>
                </c:pt>
                <c:pt idx="1">
                  <c:v>2.1</c:v>
                </c:pt>
                <c:pt idx="2">
                  <c:v>2.8</c:v>
                </c:pt>
                <c:pt idx="3">
                  <c:v>3.8</c:v>
                </c:pt>
                <c:pt idx="4">
                  <c:v>4</c:v>
                </c:pt>
                <c:pt idx="5">
                  <c:v>6.5</c:v>
                </c:pt>
                <c:pt idx="6">
                  <c:v>7</c:v>
                </c:pt>
                <c:pt idx="7">
                  <c:v>7.5</c:v>
                </c:pt>
                <c:pt idx="8">
                  <c:v>9.5</c:v>
                </c:pt>
                <c:pt idx="9">
                  <c:v>10.199999999999999</c:v>
                </c:pt>
              </c:numCache>
            </c:numRef>
          </c:yVal>
          <c:smooth val="0"/>
          <c:extLst>
            <c:ext xmlns:c16="http://schemas.microsoft.com/office/drawing/2014/chart" uri="{C3380CC4-5D6E-409C-BE32-E72D297353CC}">
              <c16:uniqueId val="{00000002-0F5D-43AF-90D3-E1599A34C20C}"/>
            </c:ext>
          </c:extLst>
        </c:ser>
        <c:ser>
          <c:idx val="2"/>
          <c:order val="2"/>
          <c:tx>
            <c:strRef>
              <c:f>ExcelTrick!$D$1</c:f>
              <c:strCache>
                <c:ptCount val="1"/>
                <c:pt idx="0">
                  <c:v>Lineare Funktion</c:v>
                </c:pt>
              </c:strCache>
            </c:strRef>
          </c:tx>
          <c:spPr>
            <a:ln w="28575" cap="rnd">
              <a:solidFill>
                <a:srgbClr val="92D050"/>
              </a:solidFill>
              <a:round/>
            </a:ln>
            <a:effectLst/>
          </c:spPr>
          <c:marker>
            <c:symbol val="none"/>
          </c:marker>
          <c:xVal>
            <c:numRef>
              <c:f>ExcelTrick!$D$3:$D$13</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xVal>
          <c:yVal>
            <c:numRef>
              <c:f>ExcelTrick!$E$3:$E$13</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yVal>
          <c:smooth val="0"/>
          <c:extLst>
            <c:ext xmlns:c16="http://schemas.microsoft.com/office/drawing/2014/chart" uri="{C3380CC4-5D6E-409C-BE32-E72D297353CC}">
              <c16:uniqueId val="{00000004-0F5D-43AF-90D3-E1599A34C20C}"/>
            </c:ext>
          </c:extLst>
        </c:ser>
        <c:dLbls>
          <c:showLegendKey val="0"/>
          <c:showVal val="0"/>
          <c:showCatName val="0"/>
          <c:showSerName val="0"/>
          <c:showPercent val="0"/>
          <c:showBubbleSize val="0"/>
        </c:dLbls>
        <c:axId val="601038944"/>
        <c:axId val="601040256"/>
      </c:scatterChart>
      <c:valAx>
        <c:axId val="601040256"/>
        <c:scaling>
          <c:orientation val="minMax"/>
          <c:max val="10"/>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01038944"/>
        <c:crosses val="autoZero"/>
        <c:crossBetween val="midCat"/>
        <c:minorUnit val="0.5"/>
      </c:valAx>
      <c:valAx>
        <c:axId val="601038944"/>
        <c:scaling>
          <c:orientation val="minMax"/>
          <c:max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01040256"/>
        <c:crosses val="autoZero"/>
        <c:crossBetween val="midCat"/>
        <c:majorUnit val="1"/>
        <c:min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1"/>
        </c:dLbls>
        <c:firstSliceAng val="0"/>
        <c:holeSize val="75"/>
        <c:extLst>
          <c:ext xmlns:c15="http://schemas.microsoft.com/office/drawing/2012/chart" uri="{02D57815-91ED-43cb-92C2-25804820EDAC}">
            <c15:filteredPieSeries>
              <c15:ser>
                <c:idx val="0"/>
                <c:order val="0"/>
                <c:spPr>
                  <a:noFill/>
                  <a:ln>
                    <a:noFill/>
                  </a:ln>
                </c:spPr>
                <c:dPt>
                  <c:idx val="0"/>
                  <c:bubble3D val="0"/>
                  <c:spPr>
                    <a:noFill/>
                    <a:ln w="19050">
                      <a:noFill/>
                    </a:ln>
                    <a:effectLst/>
                  </c:spPr>
                  <c:extLst>
                    <c:ext xmlns:c16="http://schemas.microsoft.com/office/drawing/2014/chart" uri="{C3380CC4-5D6E-409C-BE32-E72D297353CC}">
                      <c16:uniqueId val="{00000001-5C04-4522-959F-9F80786C17CF}"/>
                    </c:ext>
                  </c:extLst>
                </c:dPt>
                <c:val>
                  <c:numRef>
                    <c:extLst>
                      <c:ext uri="{02D57815-91ED-43cb-92C2-25804820EDAC}">
                        <c15:formulaRef>
                          <c15:sqref>Exponentialfkt!$A$25</c15:sqref>
                        </c15:formulaRef>
                      </c:ext>
                    </c:extLst>
                    <c:numCache>
                      <c:formatCode>General</c:formatCode>
                      <c:ptCount val="1"/>
                      <c:pt idx="0">
                        <c:v>1</c:v>
                      </c:pt>
                    </c:numCache>
                  </c:numRef>
                </c:val>
                <c:extLst>
                  <c:ext xmlns:c16="http://schemas.microsoft.com/office/drawing/2014/chart" uri="{C3380CC4-5D6E-409C-BE32-E72D297353CC}">
                    <c16:uniqueId val="{00000000-3D73-4039-B15F-0C2F72A4B67A}"/>
                  </c:ext>
                </c:extLst>
              </c15:ser>
            </c15:filteredPieSeries>
          </c:ext>
        </c:extLst>
      </c:doughnutChart>
      <c:scatterChart>
        <c:scatterStyle val="lineMarker"/>
        <c:varyColors val="0"/>
        <c:ser>
          <c:idx val="1"/>
          <c:order val="1"/>
          <c:tx>
            <c:strRef>
              <c:f>Exponentialfkt!$D$4</c:f>
              <c:strCache>
                <c:ptCount val="1"/>
                <c:pt idx="0">
                  <c:v>yEuler</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delete val="1"/>
              <c:extLst>
                <c:ext xmlns:c15="http://schemas.microsoft.com/office/drawing/2012/chart" uri="{CE6537A1-D6FC-4f65-9D91-7224C49458BB}"/>
                <c:ext xmlns:c16="http://schemas.microsoft.com/office/drawing/2014/chart" uri="{C3380CC4-5D6E-409C-BE32-E72D297353CC}">
                  <c16:uniqueId val="{0000000C-3D73-4039-B15F-0C2F72A4B67A}"/>
                </c:ext>
              </c:extLst>
            </c:dLbl>
            <c:dLbl>
              <c:idx val="1"/>
              <c:delete val="1"/>
              <c:extLst>
                <c:ext xmlns:c15="http://schemas.microsoft.com/office/drawing/2012/chart" uri="{CE6537A1-D6FC-4f65-9D91-7224C49458BB}"/>
                <c:ext xmlns:c16="http://schemas.microsoft.com/office/drawing/2014/chart" uri="{C3380CC4-5D6E-409C-BE32-E72D297353CC}">
                  <c16:uniqueId val="{0000000B-3D73-4039-B15F-0C2F72A4B67A}"/>
                </c:ext>
              </c:extLst>
            </c:dLbl>
            <c:dLbl>
              <c:idx val="2"/>
              <c:delete val="1"/>
              <c:extLst>
                <c:ext xmlns:c15="http://schemas.microsoft.com/office/drawing/2012/chart" uri="{CE6537A1-D6FC-4f65-9D91-7224C49458BB}"/>
                <c:ext xmlns:c16="http://schemas.microsoft.com/office/drawing/2014/chart" uri="{C3380CC4-5D6E-409C-BE32-E72D297353CC}">
                  <c16:uniqueId val="{0000000A-3D73-4039-B15F-0C2F72A4B67A}"/>
                </c:ext>
              </c:extLst>
            </c:dLbl>
            <c:dLbl>
              <c:idx val="3"/>
              <c:delete val="1"/>
              <c:extLst>
                <c:ext xmlns:c15="http://schemas.microsoft.com/office/drawing/2012/chart" uri="{CE6537A1-D6FC-4f65-9D91-7224C49458BB}"/>
                <c:ext xmlns:c16="http://schemas.microsoft.com/office/drawing/2014/chart" uri="{C3380CC4-5D6E-409C-BE32-E72D297353CC}">
                  <c16:uniqueId val="{00000009-3D73-4039-B15F-0C2F72A4B67A}"/>
                </c:ext>
              </c:extLst>
            </c:dLbl>
            <c:dLbl>
              <c:idx val="4"/>
              <c:delete val="1"/>
              <c:extLst>
                <c:ext xmlns:c15="http://schemas.microsoft.com/office/drawing/2012/chart" uri="{CE6537A1-D6FC-4f65-9D91-7224C49458BB}"/>
                <c:ext xmlns:c16="http://schemas.microsoft.com/office/drawing/2014/chart" uri="{C3380CC4-5D6E-409C-BE32-E72D297353CC}">
                  <c16:uniqueId val="{00000008-3D73-4039-B15F-0C2F72A4B67A}"/>
                </c:ext>
              </c:extLst>
            </c:dLbl>
            <c:dLbl>
              <c:idx val="5"/>
              <c:delete val="1"/>
              <c:extLst>
                <c:ext xmlns:c15="http://schemas.microsoft.com/office/drawing/2012/chart" uri="{CE6537A1-D6FC-4f65-9D91-7224C49458BB}"/>
                <c:ext xmlns:c16="http://schemas.microsoft.com/office/drawing/2014/chart" uri="{C3380CC4-5D6E-409C-BE32-E72D297353CC}">
                  <c16:uniqueId val="{00000007-3D73-4039-B15F-0C2F72A4B67A}"/>
                </c:ext>
              </c:extLst>
            </c:dLbl>
            <c:dLbl>
              <c:idx val="6"/>
              <c:layout>
                <c:manualLayout>
                  <c:x val="4.5377810231991E-2"/>
                  <c:y val="5.7988405058597703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D73-4039-B15F-0C2F72A4B67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Exponentialfkt!$A$5:$A$11</c:f>
              <c:numCache>
                <c:formatCode>General</c:formatCode>
                <c:ptCount val="7"/>
                <c:pt idx="0">
                  <c:v>-0.2</c:v>
                </c:pt>
                <c:pt idx="1">
                  <c:v>0</c:v>
                </c:pt>
                <c:pt idx="2">
                  <c:v>0.2</c:v>
                </c:pt>
                <c:pt idx="3">
                  <c:v>0.4</c:v>
                </c:pt>
                <c:pt idx="4">
                  <c:v>0.6</c:v>
                </c:pt>
                <c:pt idx="5">
                  <c:v>0.8</c:v>
                </c:pt>
                <c:pt idx="6">
                  <c:v>1</c:v>
                </c:pt>
              </c:numCache>
            </c:numRef>
          </c:xVal>
          <c:yVal>
            <c:numRef>
              <c:f>Exponentialfkt!$D$5:$D$11</c:f>
              <c:numCache>
                <c:formatCode>0.00</c:formatCode>
                <c:ptCount val="7"/>
                <c:pt idx="0">
                  <c:v>0.8187308632222825</c:v>
                </c:pt>
                <c:pt idx="1">
                  <c:v>1</c:v>
                </c:pt>
                <c:pt idx="2">
                  <c:v>1.2214025938442039</c:v>
                </c:pt>
                <c:pt idx="3">
                  <c:v>1.4918242962493493</c:v>
                </c:pt>
                <c:pt idx="4">
                  <c:v>1.8221180649987592</c:v>
                </c:pt>
                <c:pt idx="5">
                  <c:v>2.2255397308798663</c:v>
                </c:pt>
                <c:pt idx="6">
                  <c:v>2.71828</c:v>
                </c:pt>
              </c:numCache>
            </c:numRef>
          </c:yVal>
          <c:smooth val="0"/>
          <c:extLst>
            <c:ext xmlns:c16="http://schemas.microsoft.com/office/drawing/2014/chart" uri="{C3380CC4-5D6E-409C-BE32-E72D297353CC}">
              <c16:uniqueId val="{00000002-3D73-4039-B15F-0C2F72A4B67A}"/>
            </c:ext>
          </c:extLst>
        </c:ser>
        <c:ser>
          <c:idx val="2"/>
          <c:order val="2"/>
          <c:tx>
            <c:strRef>
              <c:f>Exponentialfkt!$B$4</c:f>
              <c:strCache>
                <c:ptCount val="1"/>
                <c:pt idx="0">
                  <c:v>1+x</c:v>
                </c:pt>
              </c:strCache>
            </c:strRef>
          </c:tx>
          <c:spPr>
            <a:ln w="12700" cap="rnd">
              <a:solidFill>
                <a:schemeClr val="accent3"/>
              </a:solidFill>
              <a:prstDash val="dash"/>
              <a:round/>
            </a:ln>
            <a:effectLst/>
          </c:spPr>
          <c:marker>
            <c:symbol val="circle"/>
            <c:size val="5"/>
            <c:spPr>
              <a:solidFill>
                <a:schemeClr val="accent3"/>
              </a:solidFill>
              <a:ln w="9525">
                <a:solidFill>
                  <a:schemeClr val="accent3"/>
                </a:solidFill>
              </a:ln>
              <a:effectLst/>
            </c:spPr>
          </c:marker>
          <c:xVal>
            <c:numRef>
              <c:f>Exponentialfkt!$A$5:$A$11</c:f>
              <c:numCache>
                <c:formatCode>General</c:formatCode>
                <c:ptCount val="7"/>
                <c:pt idx="0">
                  <c:v>-0.2</c:v>
                </c:pt>
                <c:pt idx="1">
                  <c:v>0</c:v>
                </c:pt>
                <c:pt idx="2">
                  <c:v>0.2</c:v>
                </c:pt>
                <c:pt idx="3">
                  <c:v>0.4</c:v>
                </c:pt>
                <c:pt idx="4">
                  <c:v>0.6</c:v>
                </c:pt>
                <c:pt idx="5">
                  <c:v>0.8</c:v>
                </c:pt>
                <c:pt idx="6">
                  <c:v>1</c:v>
                </c:pt>
              </c:numCache>
            </c:numRef>
          </c:xVal>
          <c:yVal>
            <c:numRef>
              <c:f>Exponentialfkt!$B$5:$B$11</c:f>
              <c:numCache>
                <c:formatCode>0.00</c:formatCode>
                <c:ptCount val="7"/>
                <c:pt idx="0">
                  <c:v>0.8</c:v>
                </c:pt>
                <c:pt idx="1">
                  <c:v>1</c:v>
                </c:pt>
                <c:pt idx="2">
                  <c:v>1.2</c:v>
                </c:pt>
                <c:pt idx="3">
                  <c:v>1.4</c:v>
                </c:pt>
                <c:pt idx="4">
                  <c:v>1.6</c:v>
                </c:pt>
                <c:pt idx="5">
                  <c:v>1.8</c:v>
                </c:pt>
                <c:pt idx="6">
                  <c:v>2</c:v>
                </c:pt>
              </c:numCache>
            </c:numRef>
          </c:yVal>
          <c:smooth val="0"/>
          <c:extLst>
            <c:ext xmlns:c16="http://schemas.microsoft.com/office/drawing/2014/chart" uri="{C3380CC4-5D6E-409C-BE32-E72D297353CC}">
              <c16:uniqueId val="{00000003-3D73-4039-B15F-0C2F72A4B67A}"/>
            </c:ext>
          </c:extLst>
        </c:ser>
        <c:ser>
          <c:idx val="3"/>
          <c:order val="3"/>
          <c:tx>
            <c:strRef>
              <c:f>Exponentialfkt!$C$4</c:f>
              <c:strCache>
                <c:ptCount val="1"/>
                <c:pt idx="0">
                  <c:v>2^x</c:v>
                </c:pt>
              </c:strCache>
            </c:strRef>
          </c:tx>
          <c:spPr>
            <a:ln w="19050" cap="rnd">
              <a:solidFill>
                <a:schemeClr val="accent4"/>
              </a:solidFill>
              <a:prstDash val="lgDashDot"/>
              <a:round/>
            </a:ln>
            <a:effectLst/>
          </c:spPr>
          <c:marker>
            <c:symbol val="circle"/>
            <c:size val="5"/>
            <c:spPr>
              <a:solidFill>
                <a:schemeClr val="accent4"/>
              </a:solidFill>
              <a:ln w="9525">
                <a:solidFill>
                  <a:schemeClr val="accent4"/>
                </a:solidFill>
              </a:ln>
              <a:effectLst/>
            </c:spPr>
          </c:marker>
          <c:xVal>
            <c:numRef>
              <c:f>Exponentialfkt!$A$5:$A$11</c:f>
              <c:numCache>
                <c:formatCode>General</c:formatCode>
                <c:ptCount val="7"/>
                <c:pt idx="0">
                  <c:v>-0.2</c:v>
                </c:pt>
                <c:pt idx="1">
                  <c:v>0</c:v>
                </c:pt>
                <c:pt idx="2">
                  <c:v>0.2</c:v>
                </c:pt>
                <c:pt idx="3">
                  <c:v>0.4</c:v>
                </c:pt>
                <c:pt idx="4">
                  <c:v>0.6</c:v>
                </c:pt>
                <c:pt idx="5">
                  <c:v>0.8</c:v>
                </c:pt>
                <c:pt idx="6">
                  <c:v>1</c:v>
                </c:pt>
              </c:numCache>
            </c:numRef>
          </c:xVal>
          <c:yVal>
            <c:numRef>
              <c:f>Exponentialfkt!$C$5:$C$11</c:f>
              <c:numCache>
                <c:formatCode>0.00</c:formatCode>
                <c:ptCount val="7"/>
                <c:pt idx="0">
                  <c:v>0.87055056329612412</c:v>
                </c:pt>
                <c:pt idx="1">
                  <c:v>1</c:v>
                </c:pt>
                <c:pt idx="2">
                  <c:v>1.1486983549970351</c:v>
                </c:pt>
                <c:pt idx="3">
                  <c:v>1.3195079107728942</c:v>
                </c:pt>
                <c:pt idx="4">
                  <c:v>1.515716566510398</c:v>
                </c:pt>
                <c:pt idx="5">
                  <c:v>1.7411011265922482</c:v>
                </c:pt>
                <c:pt idx="6">
                  <c:v>2</c:v>
                </c:pt>
              </c:numCache>
            </c:numRef>
          </c:yVal>
          <c:smooth val="0"/>
          <c:extLst>
            <c:ext xmlns:c16="http://schemas.microsoft.com/office/drawing/2014/chart" uri="{C3380CC4-5D6E-409C-BE32-E72D297353CC}">
              <c16:uniqueId val="{00000004-3D73-4039-B15F-0C2F72A4B67A}"/>
            </c:ext>
          </c:extLst>
        </c:ser>
        <c:ser>
          <c:idx val="4"/>
          <c:order val="4"/>
          <c:tx>
            <c:strRef>
              <c:f>Exponentialfkt!$E$4</c:f>
              <c:strCache>
                <c:ptCount val="1"/>
                <c:pt idx="0">
                  <c:v>3^x</c:v>
                </c:pt>
              </c:strCache>
            </c:strRef>
          </c:tx>
          <c:spPr>
            <a:ln w="19050" cap="rnd">
              <a:solidFill>
                <a:schemeClr val="accent5"/>
              </a:solidFill>
              <a:prstDash val="lgDashDot"/>
              <a:round/>
            </a:ln>
            <a:effectLst/>
          </c:spPr>
          <c:marker>
            <c:symbol val="circle"/>
            <c:size val="5"/>
            <c:spPr>
              <a:solidFill>
                <a:schemeClr val="accent5"/>
              </a:solidFill>
              <a:ln w="9525">
                <a:solidFill>
                  <a:schemeClr val="accent5"/>
                </a:solidFill>
              </a:ln>
              <a:effectLst/>
            </c:spPr>
          </c:marker>
          <c:xVal>
            <c:numRef>
              <c:f>Exponentialfkt!$A$5:$A$11</c:f>
              <c:numCache>
                <c:formatCode>General</c:formatCode>
                <c:ptCount val="7"/>
                <c:pt idx="0">
                  <c:v>-0.2</c:v>
                </c:pt>
                <c:pt idx="1">
                  <c:v>0</c:v>
                </c:pt>
                <c:pt idx="2">
                  <c:v>0.2</c:v>
                </c:pt>
                <c:pt idx="3">
                  <c:v>0.4</c:v>
                </c:pt>
                <c:pt idx="4">
                  <c:v>0.6</c:v>
                </c:pt>
                <c:pt idx="5">
                  <c:v>0.8</c:v>
                </c:pt>
                <c:pt idx="6">
                  <c:v>1</c:v>
                </c:pt>
              </c:numCache>
            </c:numRef>
          </c:xVal>
          <c:yVal>
            <c:numRef>
              <c:f>Exponentialfkt!$E$5:$E$11</c:f>
              <c:numCache>
                <c:formatCode>0.00</c:formatCode>
                <c:ptCount val="7"/>
                <c:pt idx="0">
                  <c:v>0.80274156176023059</c:v>
                </c:pt>
                <c:pt idx="1">
                  <c:v>1</c:v>
                </c:pt>
                <c:pt idx="2">
                  <c:v>1.2457309396155174</c:v>
                </c:pt>
                <c:pt idx="3">
                  <c:v>1.5518455739153598</c:v>
                </c:pt>
                <c:pt idx="4">
                  <c:v>1.9331820449317627</c:v>
                </c:pt>
                <c:pt idx="5">
                  <c:v>2.4082246852806923</c:v>
                </c:pt>
                <c:pt idx="6">
                  <c:v>3</c:v>
                </c:pt>
              </c:numCache>
            </c:numRef>
          </c:yVal>
          <c:smooth val="0"/>
          <c:extLst>
            <c:ext xmlns:c16="http://schemas.microsoft.com/office/drawing/2014/chart" uri="{C3380CC4-5D6E-409C-BE32-E72D297353CC}">
              <c16:uniqueId val="{00000005-3D73-4039-B15F-0C2F72A4B67A}"/>
            </c:ext>
          </c:extLst>
        </c:ser>
        <c:dLbls>
          <c:showLegendKey val="0"/>
          <c:showVal val="0"/>
          <c:showCatName val="0"/>
          <c:showSerName val="0"/>
          <c:showPercent val="0"/>
          <c:showBubbleSize val="0"/>
        </c:dLbls>
        <c:axId val="368496496"/>
        <c:axId val="368495840"/>
      </c:scatterChart>
      <c:valAx>
        <c:axId val="368495840"/>
        <c:scaling>
          <c:orientation val="minMax"/>
          <c:max val="2"/>
          <c:min val="0.8"/>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68496496"/>
        <c:crosses val="autoZero"/>
        <c:crossBetween val="midCat"/>
      </c:valAx>
      <c:valAx>
        <c:axId val="368496496"/>
        <c:scaling>
          <c:orientation val="minMax"/>
          <c:max val="1"/>
          <c:min val="-0.2"/>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684958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5">
      <a:fgClr>
        <a:schemeClr val="accent1"/>
      </a:fgClr>
      <a:bgClr>
        <a:schemeClr val="bg1"/>
      </a:bgClr>
    </a:pattFill>
    <a:ln w="9525" cap="flat" cmpd="sng" algn="ctr">
      <a:solidFill>
        <a:schemeClr val="bg1"/>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483441782501623"/>
          <c:y val="4.5511216176831154E-2"/>
          <c:w val="0.77765884031383437"/>
          <c:h val="0.83618229005232225"/>
        </c:manualLayout>
      </c:layout>
      <c:doughnutChart>
        <c:varyColors val="1"/>
        <c:dLbls>
          <c:showLegendKey val="0"/>
          <c:showVal val="0"/>
          <c:showCatName val="0"/>
          <c:showSerName val="0"/>
          <c:showPercent val="0"/>
          <c:showBubbleSize val="0"/>
          <c:showLeaderLines val="1"/>
        </c:dLbls>
        <c:firstSliceAng val="0"/>
        <c:holeSize val="75"/>
        <c:extLst>
          <c:ext xmlns:c15="http://schemas.microsoft.com/office/drawing/2012/chart" uri="{02D57815-91ED-43cb-92C2-25804820EDAC}">
            <c15:filteredPieSeries>
              <c15:ser>
                <c:idx val="0"/>
                <c:order val="0"/>
                <c:spPr>
                  <a:noFill/>
                  <a:ln>
                    <a:noFill/>
                  </a:ln>
                </c:spPr>
                <c:dPt>
                  <c:idx val="0"/>
                  <c:bubble3D val="0"/>
                  <c:spPr>
                    <a:noFill/>
                    <a:ln w="19050">
                      <a:noFill/>
                    </a:ln>
                    <a:effectLst/>
                  </c:spPr>
                  <c:extLst>
                    <c:ext xmlns:c16="http://schemas.microsoft.com/office/drawing/2014/chart" uri="{C3380CC4-5D6E-409C-BE32-E72D297353CC}">
                      <c16:uniqueId val="{0000000C-4519-4F96-AEAF-11A50D793316}"/>
                    </c:ext>
                  </c:extLst>
                </c:dPt>
                <c:val>
                  <c:numRef>
                    <c:extLst>
                      <c:ext uri="{02D57815-91ED-43cb-92C2-25804820EDAC}">
                        <c15:formulaRef>
                          <c15:sqref>'x+1'!$A$27</c15:sqref>
                        </c15:formulaRef>
                      </c:ext>
                    </c:extLst>
                    <c:numCache>
                      <c:formatCode>General</c:formatCode>
                      <c:ptCount val="1"/>
                      <c:pt idx="0">
                        <c:v>1</c:v>
                      </c:pt>
                    </c:numCache>
                  </c:numRef>
                </c:val>
                <c:extLst>
                  <c:ext xmlns:c16="http://schemas.microsoft.com/office/drawing/2014/chart" uri="{C3380CC4-5D6E-409C-BE32-E72D297353CC}">
                    <c16:uniqueId val="{0000000D-4519-4F96-AEAF-11A50D793316}"/>
                  </c:ext>
                </c:extLst>
              </c15:ser>
            </c15:filteredPieSeries>
          </c:ext>
        </c:extLst>
      </c:doughnutChart>
      <c:scatterChart>
        <c:scatterStyle val="lineMarker"/>
        <c:varyColors val="0"/>
        <c:ser>
          <c:idx val="1"/>
          <c:order val="1"/>
          <c:tx>
            <c:strRef>
              <c:f>'x+1'!$D$5</c:f>
              <c:strCache>
                <c:ptCount val="1"/>
                <c:pt idx="0">
                  <c:v>yEuler</c:v>
                </c:pt>
              </c:strCache>
            </c:strRef>
          </c:tx>
          <c:spPr>
            <a:ln w="12700" cap="rnd">
              <a:solidFill>
                <a:srgbClr val="FF0000"/>
              </a:solidFill>
              <a:round/>
            </a:ln>
            <a:effectLst/>
          </c:spPr>
          <c:marker>
            <c:symbol val="circle"/>
            <c:size val="5"/>
            <c:spPr>
              <a:solidFill>
                <a:schemeClr val="accent2"/>
              </a:solidFill>
              <a:ln w="9525">
                <a:solidFill>
                  <a:schemeClr val="accent2"/>
                </a:solidFill>
              </a:ln>
              <a:effectLst/>
            </c:spPr>
          </c:marker>
          <c:dLbls>
            <c:dLbl>
              <c:idx val="0"/>
              <c:delete val="1"/>
              <c:extLst>
                <c:ext xmlns:c15="http://schemas.microsoft.com/office/drawing/2012/chart" uri="{CE6537A1-D6FC-4f65-9D91-7224C49458BB}"/>
                <c:ext xmlns:c16="http://schemas.microsoft.com/office/drawing/2014/chart" uri="{C3380CC4-5D6E-409C-BE32-E72D297353CC}">
                  <c16:uniqueId val="{00000000-4519-4F96-AEAF-11A50D793316}"/>
                </c:ext>
              </c:extLst>
            </c:dLbl>
            <c:dLbl>
              <c:idx val="1"/>
              <c:delete val="1"/>
              <c:extLst>
                <c:ext xmlns:c15="http://schemas.microsoft.com/office/drawing/2012/chart" uri="{CE6537A1-D6FC-4f65-9D91-7224C49458BB}"/>
                <c:ext xmlns:c16="http://schemas.microsoft.com/office/drawing/2014/chart" uri="{C3380CC4-5D6E-409C-BE32-E72D297353CC}">
                  <c16:uniqueId val="{00000001-4519-4F96-AEAF-11A50D793316}"/>
                </c:ext>
              </c:extLst>
            </c:dLbl>
            <c:dLbl>
              <c:idx val="4"/>
              <c:delete val="1"/>
              <c:extLst>
                <c:ext xmlns:c15="http://schemas.microsoft.com/office/drawing/2012/chart" uri="{CE6537A1-D6FC-4f65-9D91-7224C49458BB}"/>
                <c:ext xmlns:c16="http://schemas.microsoft.com/office/drawing/2014/chart" uri="{C3380CC4-5D6E-409C-BE32-E72D297353CC}">
                  <c16:uniqueId val="{00000004-4519-4F96-AEAF-11A50D793316}"/>
                </c:ext>
              </c:extLst>
            </c:dLbl>
            <c:dLbl>
              <c:idx val="5"/>
              <c:delete val="1"/>
              <c:extLst>
                <c:ext xmlns:c15="http://schemas.microsoft.com/office/drawing/2012/chart" uri="{CE6537A1-D6FC-4f65-9D91-7224C49458BB}"/>
                <c:ext xmlns:c16="http://schemas.microsoft.com/office/drawing/2014/chart" uri="{C3380CC4-5D6E-409C-BE32-E72D297353CC}">
                  <c16:uniqueId val="{00000005-4519-4F96-AEAF-11A50D793316}"/>
                </c:ext>
              </c:extLst>
            </c:dLbl>
            <c:dLbl>
              <c:idx val="6"/>
              <c:layout>
                <c:manualLayout>
                  <c:x val="4.5377810231991E-2"/>
                  <c:y val="5.7988405058597703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519-4F96-AEAF-11A50D79331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'x+1'!$A$6:$A$12</c:f>
              <c:numCache>
                <c:formatCode>General</c:formatCode>
                <c:ptCount val="7"/>
                <c:pt idx="0">
                  <c:v>-0.1</c:v>
                </c:pt>
                <c:pt idx="1">
                  <c:v>-0.05</c:v>
                </c:pt>
                <c:pt idx="2">
                  <c:v>0</c:v>
                </c:pt>
                <c:pt idx="3">
                  <c:v>0.05</c:v>
                </c:pt>
                <c:pt idx="4">
                  <c:v>0.1</c:v>
                </c:pt>
                <c:pt idx="5">
                  <c:v>0.15</c:v>
                </c:pt>
                <c:pt idx="6">
                  <c:v>0.2</c:v>
                </c:pt>
              </c:numCache>
            </c:numRef>
          </c:xVal>
          <c:yVal>
            <c:numRef>
              <c:f>'x+1'!$D$6:$D$12</c:f>
              <c:numCache>
                <c:formatCode>0.000</c:formatCode>
                <c:ptCount val="7"/>
                <c:pt idx="0">
                  <c:v>0.90478024494767462</c:v>
                </c:pt>
                <c:pt idx="1">
                  <c:v>0.95119937181837677</c:v>
                </c:pt>
                <c:pt idx="2">
                  <c:v>1</c:v>
                </c:pt>
                <c:pt idx="3">
                  <c:v>1.051304310775913</c:v>
                </c:pt>
                <c:pt idx="4">
                  <c:v>1.1052407538560174</c:v>
                </c:pt>
                <c:pt idx="5">
                  <c:v>1.1619443689740507</c:v>
                </c:pt>
                <c:pt idx="6">
                  <c:v>1.2215571239842176</c:v>
                </c:pt>
              </c:numCache>
            </c:numRef>
          </c:yVal>
          <c:smooth val="0"/>
          <c:extLst>
            <c:ext xmlns:c16="http://schemas.microsoft.com/office/drawing/2014/chart" uri="{C3380CC4-5D6E-409C-BE32-E72D297353CC}">
              <c16:uniqueId val="{00000007-4519-4F96-AEAF-11A50D793316}"/>
            </c:ext>
          </c:extLst>
        </c:ser>
        <c:ser>
          <c:idx val="2"/>
          <c:order val="2"/>
          <c:tx>
            <c:strRef>
              <c:f>'x+1'!$B$5</c:f>
              <c:strCache>
                <c:ptCount val="1"/>
                <c:pt idx="0">
                  <c:v>1+x</c:v>
                </c:pt>
              </c:strCache>
            </c:strRef>
          </c:tx>
          <c:spPr>
            <a:ln w="12700" cap="rnd">
              <a:solidFill>
                <a:schemeClr val="tx1"/>
              </a:solidFill>
              <a:round/>
            </a:ln>
            <a:effectLst/>
          </c:spPr>
          <c:marker>
            <c:symbol val="circle"/>
            <c:size val="5"/>
            <c:spPr>
              <a:solidFill>
                <a:schemeClr val="accent3"/>
              </a:solidFill>
              <a:ln w="9525">
                <a:solidFill>
                  <a:schemeClr val="accent3"/>
                </a:solidFill>
              </a:ln>
              <a:effectLst/>
            </c:spPr>
          </c:marker>
          <c:xVal>
            <c:numRef>
              <c:f>'x+1'!$A$6:$A$12</c:f>
              <c:numCache>
                <c:formatCode>General</c:formatCode>
                <c:ptCount val="7"/>
                <c:pt idx="0">
                  <c:v>-0.1</c:v>
                </c:pt>
                <c:pt idx="1">
                  <c:v>-0.05</c:v>
                </c:pt>
                <c:pt idx="2">
                  <c:v>0</c:v>
                </c:pt>
                <c:pt idx="3">
                  <c:v>0.05</c:v>
                </c:pt>
                <c:pt idx="4">
                  <c:v>0.1</c:v>
                </c:pt>
                <c:pt idx="5">
                  <c:v>0.15</c:v>
                </c:pt>
                <c:pt idx="6">
                  <c:v>0.2</c:v>
                </c:pt>
              </c:numCache>
            </c:numRef>
          </c:xVal>
          <c:yVal>
            <c:numRef>
              <c:f>'x+1'!$B$6:$B$12</c:f>
              <c:numCache>
                <c:formatCode>0.000</c:formatCode>
                <c:ptCount val="7"/>
                <c:pt idx="0">
                  <c:v>0.9</c:v>
                </c:pt>
                <c:pt idx="1">
                  <c:v>0.95</c:v>
                </c:pt>
                <c:pt idx="2">
                  <c:v>1</c:v>
                </c:pt>
                <c:pt idx="3">
                  <c:v>1.05</c:v>
                </c:pt>
                <c:pt idx="4">
                  <c:v>1.1000000000000001</c:v>
                </c:pt>
                <c:pt idx="5">
                  <c:v>1.1499999999999999</c:v>
                </c:pt>
                <c:pt idx="6">
                  <c:v>1.2</c:v>
                </c:pt>
              </c:numCache>
            </c:numRef>
          </c:yVal>
          <c:smooth val="0"/>
          <c:extLst>
            <c:ext xmlns:c16="http://schemas.microsoft.com/office/drawing/2014/chart" uri="{C3380CC4-5D6E-409C-BE32-E72D297353CC}">
              <c16:uniqueId val="{00000008-4519-4F96-AEAF-11A50D793316}"/>
            </c:ext>
          </c:extLst>
        </c:ser>
        <c:dLbls>
          <c:showLegendKey val="0"/>
          <c:showVal val="0"/>
          <c:showCatName val="0"/>
          <c:showSerName val="0"/>
          <c:showPercent val="0"/>
          <c:showBubbleSize val="0"/>
        </c:dLbls>
        <c:axId val="368496496"/>
        <c:axId val="368495840"/>
      </c:scatterChart>
      <c:valAx>
        <c:axId val="368495840"/>
        <c:scaling>
          <c:orientation val="minMax"/>
          <c:max val="2"/>
          <c:min val="0.8"/>
        </c:scaling>
        <c:delete val="0"/>
        <c:axPos val="l"/>
        <c:majorGridlines>
          <c:spPr>
            <a:ln w="9525" cap="flat" cmpd="sng" algn="ctr">
              <a:solidFill>
                <a:schemeClr val="tx1">
                  <a:lumMod val="15000"/>
                  <a:lumOff val="85000"/>
                </a:schemeClr>
              </a:solidFill>
              <a:round/>
            </a:ln>
            <a:effectLst/>
          </c:spPr>
        </c:majorGridlines>
        <c:numFmt formatCode="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68496496"/>
        <c:crossesAt val="-0.2"/>
        <c:crossBetween val="midCat"/>
      </c:valAx>
      <c:valAx>
        <c:axId val="368496496"/>
        <c:scaling>
          <c:orientation val="minMax"/>
          <c:max val="0.4"/>
          <c:min val="-0.2"/>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684958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5">
      <a:fgClr>
        <a:schemeClr val="accent1"/>
      </a:fgClr>
      <a:bgClr>
        <a:schemeClr val="bg1"/>
      </a:bgClr>
    </a:pattFill>
    <a:ln w="9525" cap="flat" cmpd="sng" algn="ctr">
      <a:solidFill>
        <a:schemeClr val="bg1"/>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93286781468231E-2"/>
          <c:y val="4.8626228607744057E-2"/>
          <c:w val="0.86023185813751357"/>
          <c:h val="0.86023185813751357"/>
        </c:manualLayout>
      </c:layout>
      <c:doughnutChart>
        <c:varyColors val="1"/>
        <c:ser>
          <c:idx val="0"/>
          <c:order val="0"/>
          <c:spPr>
            <a:noFill/>
            <a:ln>
              <a:noFill/>
            </a:ln>
          </c:spPr>
          <c:explosion val="1"/>
          <c:dPt>
            <c:idx val="0"/>
            <c:bubble3D val="0"/>
            <c:spPr>
              <a:noFill/>
              <a:ln w="19050">
                <a:noFill/>
              </a:ln>
              <a:effectLst/>
            </c:spPr>
            <c:extLst>
              <c:ext xmlns:c16="http://schemas.microsoft.com/office/drawing/2014/chart" uri="{C3380CC4-5D6E-409C-BE32-E72D297353CC}">
                <c16:uniqueId val="{00000002-3E88-4AE5-8650-239C52B43A0C}"/>
              </c:ext>
            </c:extLst>
          </c:dPt>
          <c:val>
            <c:numRef>
              <c:f>Ableitung!$A$26</c:f>
              <c:numCache>
                <c:formatCode>General</c:formatCode>
                <c:ptCount val="1"/>
                <c:pt idx="0">
                  <c:v>1</c:v>
                </c:pt>
              </c:numCache>
            </c:numRef>
          </c:val>
          <c:extLst>
            <c:ext xmlns:c16="http://schemas.microsoft.com/office/drawing/2014/chart" uri="{C3380CC4-5D6E-409C-BE32-E72D297353CC}">
              <c16:uniqueId val="{00000000-3E88-4AE5-8650-239C52B43A0C}"/>
            </c:ext>
          </c:extLst>
        </c:ser>
        <c:dLbls>
          <c:showLegendKey val="0"/>
          <c:showVal val="0"/>
          <c:showCatName val="0"/>
          <c:showSerName val="0"/>
          <c:showPercent val="0"/>
          <c:showBubbleSize val="0"/>
          <c:showLeaderLines val="1"/>
        </c:dLbls>
        <c:firstSliceAng val="0"/>
        <c:holeSize val="75"/>
      </c:doughnutChart>
      <c:scatterChart>
        <c:scatterStyle val="smoothMarker"/>
        <c:varyColors val="0"/>
        <c:ser>
          <c:idx val="1"/>
          <c:order val="1"/>
          <c:spPr>
            <a:ln w="28575" cap="rnd">
              <a:solidFill>
                <a:schemeClr val="accent2"/>
              </a:solidFill>
              <a:round/>
            </a:ln>
            <a:effectLst/>
          </c:spPr>
          <c:marker>
            <c:symbol val="none"/>
          </c:marker>
          <c:xVal>
            <c:numRef>
              <c:f>Ableitung!$A$3:$A$23</c:f>
              <c:numCache>
                <c:formatCode>General</c:formatCode>
                <c:ptCount val="2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numCache>
            </c:numRef>
          </c:xVal>
          <c:yVal>
            <c:numRef>
              <c:f>Ableitung!$B$3:$B$23</c:f>
              <c:numCache>
                <c:formatCode>0.00</c:formatCode>
                <c:ptCount val="21"/>
                <c:pt idx="0">
                  <c:v>1</c:v>
                </c:pt>
                <c:pt idx="1">
                  <c:v>1.1051709180756477</c:v>
                </c:pt>
                <c:pt idx="2">
                  <c:v>1.2214027581601699</c:v>
                </c:pt>
                <c:pt idx="3">
                  <c:v>1.3498588075760032</c:v>
                </c:pt>
                <c:pt idx="4">
                  <c:v>1.4918246976412703</c:v>
                </c:pt>
                <c:pt idx="5">
                  <c:v>1.6487212707001282</c:v>
                </c:pt>
                <c:pt idx="6">
                  <c:v>1.8221188003905089</c:v>
                </c:pt>
                <c:pt idx="7">
                  <c:v>2.0137527074704766</c:v>
                </c:pt>
                <c:pt idx="8">
                  <c:v>2.2255409284924679</c:v>
                </c:pt>
                <c:pt idx="9">
                  <c:v>2.4596031111569499</c:v>
                </c:pt>
                <c:pt idx="10">
                  <c:v>2.7182818284590451</c:v>
                </c:pt>
                <c:pt idx="11">
                  <c:v>3.0041660239464334</c:v>
                </c:pt>
                <c:pt idx="12">
                  <c:v>3.3201169227365472</c:v>
                </c:pt>
                <c:pt idx="13">
                  <c:v>3.6692966676192444</c:v>
                </c:pt>
                <c:pt idx="14">
                  <c:v>4.0551999668446745</c:v>
                </c:pt>
                <c:pt idx="15">
                  <c:v>4.4816890703380645</c:v>
                </c:pt>
                <c:pt idx="16">
                  <c:v>4.9530324243951149</c:v>
                </c:pt>
                <c:pt idx="17">
                  <c:v>5.4739473917271999</c:v>
                </c:pt>
                <c:pt idx="18">
                  <c:v>6.0496474644129465</c:v>
                </c:pt>
                <c:pt idx="19">
                  <c:v>6.6858944422792685</c:v>
                </c:pt>
                <c:pt idx="20">
                  <c:v>7.3890560989306504</c:v>
                </c:pt>
              </c:numCache>
            </c:numRef>
          </c:yVal>
          <c:smooth val="1"/>
          <c:extLst>
            <c:ext xmlns:c16="http://schemas.microsoft.com/office/drawing/2014/chart" uri="{C3380CC4-5D6E-409C-BE32-E72D297353CC}">
              <c16:uniqueId val="{00000003-3E88-4AE5-8650-239C52B43A0C}"/>
            </c:ext>
          </c:extLst>
        </c:ser>
        <c:dLbls>
          <c:showLegendKey val="0"/>
          <c:showVal val="0"/>
          <c:showCatName val="0"/>
          <c:showSerName val="0"/>
          <c:showPercent val="0"/>
          <c:showBubbleSize val="0"/>
        </c:dLbls>
        <c:axId val="440722392"/>
        <c:axId val="440725672"/>
      </c:scatterChart>
      <c:valAx>
        <c:axId val="440725672"/>
        <c:scaling>
          <c:orientation val="minMax"/>
          <c:max val="4"/>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40722392"/>
        <c:crosses val="autoZero"/>
        <c:crossBetween val="midCat"/>
      </c:valAx>
      <c:valAx>
        <c:axId val="440722392"/>
        <c:scaling>
          <c:orientation val="minMax"/>
          <c:max val="4"/>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40725672"/>
        <c:crosses val="autoZero"/>
        <c:crossBetween val="midCat"/>
        <c:min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296481481481479"/>
          <c:y val="8.2095138888888891E-2"/>
          <c:w val="0.78231018518518514"/>
          <c:h val="0.78231018518518514"/>
        </c:manualLayout>
      </c:layout>
      <c:doughnutChart>
        <c:varyColors val="1"/>
        <c:ser>
          <c:idx val="0"/>
          <c:order val="0"/>
          <c:spPr>
            <a:noFill/>
            <a:ln>
              <a:noFill/>
            </a:ln>
          </c:spPr>
          <c:explosion val="1"/>
          <c:dPt>
            <c:idx val="0"/>
            <c:bubble3D val="0"/>
            <c:spPr>
              <a:noFill/>
              <a:ln w="19050">
                <a:noFill/>
              </a:ln>
              <a:effectLst/>
            </c:spPr>
            <c:extLst>
              <c:ext xmlns:c16="http://schemas.microsoft.com/office/drawing/2014/chart" uri="{C3380CC4-5D6E-409C-BE32-E72D297353CC}">
                <c16:uniqueId val="{00000001-965D-4C1F-8F01-25505C892DAA}"/>
              </c:ext>
            </c:extLst>
          </c:dPt>
          <c:val>
            <c:numRef>
              <c:f>ExcelTrick1!$A$22</c:f>
              <c:numCache>
                <c:formatCode>General</c:formatCode>
                <c:ptCount val="1"/>
                <c:pt idx="0">
                  <c:v>1</c:v>
                </c:pt>
              </c:numCache>
            </c:numRef>
          </c:val>
          <c:extLst>
            <c:ext xmlns:c16="http://schemas.microsoft.com/office/drawing/2014/chart" uri="{C3380CC4-5D6E-409C-BE32-E72D297353CC}">
              <c16:uniqueId val="{00000000-BFF5-4EF9-87E3-835689B557C8}"/>
            </c:ext>
          </c:extLst>
        </c:ser>
        <c:dLbls>
          <c:showLegendKey val="0"/>
          <c:showVal val="0"/>
          <c:showCatName val="0"/>
          <c:showSerName val="0"/>
          <c:showPercent val="0"/>
          <c:showBubbleSize val="0"/>
          <c:showLeaderLines val="1"/>
        </c:dLbls>
        <c:firstSliceAng val="0"/>
        <c:holeSize val="75"/>
      </c:doughnutChart>
      <c:scatterChart>
        <c:scatterStyle val="lineMarker"/>
        <c:varyColors val="0"/>
        <c:ser>
          <c:idx val="1"/>
          <c:order val="1"/>
          <c:tx>
            <c:strRef>
              <c:f>ExcelTrick1!$B$2:$B$12</c:f>
              <c:strCache>
                <c:ptCount val="11"/>
                <c:pt idx="1">
                  <c:v>0,9</c:v>
                </c:pt>
                <c:pt idx="2">
                  <c:v>1,8</c:v>
                </c:pt>
                <c:pt idx="3">
                  <c:v>3,1</c:v>
                </c:pt>
                <c:pt idx="4">
                  <c:v>4,1</c:v>
                </c:pt>
                <c:pt idx="5">
                  <c:v>5</c:v>
                </c:pt>
                <c:pt idx="6">
                  <c:v>6</c:v>
                </c:pt>
                <c:pt idx="7">
                  <c:v>6,5</c:v>
                </c:pt>
                <c:pt idx="8">
                  <c:v>7</c:v>
                </c:pt>
                <c:pt idx="9">
                  <c:v>8,8</c:v>
                </c:pt>
                <c:pt idx="10">
                  <c:v>10</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ExcelTrick1!$B$2:$B$12</c:f>
              <c:numCache>
                <c:formatCode>General</c:formatCode>
                <c:ptCount val="11"/>
                <c:pt idx="1">
                  <c:v>0.9</c:v>
                </c:pt>
                <c:pt idx="2">
                  <c:v>1.8</c:v>
                </c:pt>
                <c:pt idx="3">
                  <c:v>3.1</c:v>
                </c:pt>
                <c:pt idx="4">
                  <c:v>4.0999999999999996</c:v>
                </c:pt>
                <c:pt idx="5">
                  <c:v>5</c:v>
                </c:pt>
                <c:pt idx="6">
                  <c:v>6</c:v>
                </c:pt>
                <c:pt idx="7">
                  <c:v>6.5</c:v>
                </c:pt>
                <c:pt idx="8">
                  <c:v>7</c:v>
                </c:pt>
                <c:pt idx="9">
                  <c:v>8.8000000000000007</c:v>
                </c:pt>
                <c:pt idx="10">
                  <c:v>10</c:v>
                </c:pt>
              </c:numCache>
            </c:numRef>
          </c:xVal>
          <c:yVal>
            <c:numRef>
              <c:f>ExcelTrick1!$C$2:$C$12</c:f>
              <c:numCache>
                <c:formatCode>General</c:formatCode>
                <c:ptCount val="11"/>
                <c:pt idx="1">
                  <c:v>0.45</c:v>
                </c:pt>
                <c:pt idx="2">
                  <c:v>2.1</c:v>
                </c:pt>
                <c:pt idx="3">
                  <c:v>2.8</c:v>
                </c:pt>
                <c:pt idx="4">
                  <c:v>3.8</c:v>
                </c:pt>
                <c:pt idx="5">
                  <c:v>4</c:v>
                </c:pt>
                <c:pt idx="6">
                  <c:v>6.5</c:v>
                </c:pt>
                <c:pt idx="7">
                  <c:v>7</c:v>
                </c:pt>
                <c:pt idx="8">
                  <c:v>7.5</c:v>
                </c:pt>
                <c:pt idx="9">
                  <c:v>9.5</c:v>
                </c:pt>
                <c:pt idx="10">
                  <c:v>10.199999999999999</c:v>
                </c:pt>
              </c:numCache>
            </c:numRef>
          </c:yVal>
          <c:smooth val="0"/>
          <c:extLst>
            <c:ext xmlns:c16="http://schemas.microsoft.com/office/drawing/2014/chart" uri="{C3380CC4-5D6E-409C-BE32-E72D297353CC}">
              <c16:uniqueId val="{00000002-BFF5-4EF9-87E3-835689B557C8}"/>
            </c:ext>
          </c:extLst>
        </c:ser>
        <c:dLbls>
          <c:showLegendKey val="0"/>
          <c:showVal val="0"/>
          <c:showCatName val="0"/>
          <c:showSerName val="0"/>
          <c:showPercent val="0"/>
          <c:showBubbleSize val="0"/>
        </c:dLbls>
        <c:axId val="433043736"/>
        <c:axId val="433051936"/>
      </c:scatterChart>
      <c:valAx>
        <c:axId val="433051936"/>
        <c:scaling>
          <c:orientation val="minMax"/>
          <c:max val="11"/>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33043736"/>
        <c:crosses val="autoZero"/>
        <c:crossBetween val="midCat"/>
        <c:majorUnit val="1"/>
        <c:minorUnit val="0.5"/>
      </c:valAx>
      <c:valAx>
        <c:axId val="433043736"/>
        <c:scaling>
          <c:orientation val="minMax"/>
          <c:max val="11"/>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33051936"/>
        <c:crosses val="autoZero"/>
        <c:crossBetween val="midCat"/>
        <c:majorUnit val="1"/>
        <c:min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2" fmlaLink="$D$7" inc="100" max="10000" min="10" noThreeD="1" page="10" val="1000"/>
</file>

<file path=xl/ctrlProps/ctrlProp2.xml><?xml version="1.0" encoding="utf-8"?>
<formControlPr xmlns="http://schemas.microsoft.com/office/spreadsheetml/2009/9/main" objectType="Spin" dx="22" fmlaLink="$D$14" inc="1000" max="30000" page="10" val="1000"/>
</file>

<file path=xl/ctrlProps/ctrlProp3.xml><?xml version="1.0" encoding="utf-8"?>
<formControlPr xmlns="http://schemas.microsoft.com/office/spreadsheetml/2009/9/main" objectType="Spin" dx="22" fmlaLink="$C$15" max="300" min="1" page="10" val="272"/>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6.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emf"/><Relationship Id="rId1" Type="http://schemas.openxmlformats.org/officeDocument/2006/relationships/image" Target="../media/image3.emf"/><Relationship Id="rId5" Type="http://schemas.openxmlformats.org/officeDocument/2006/relationships/image" Target="../media/image7.emf"/><Relationship Id="rId4"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oneCellAnchor>
    <xdr:from>
      <xdr:col>0</xdr:col>
      <xdr:colOff>328776</xdr:colOff>
      <xdr:row>0</xdr:row>
      <xdr:rowOff>28905</xdr:rowOff>
    </xdr:from>
    <xdr:ext cx="6719723" cy="7325852"/>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328776" y="28905"/>
          <a:ext cx="6719723" cy="73258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100">
              <a:solidFill>
                <a:schemeClr val="tx1"/>
              </a:solidFill>
              <a:latin typeface="+mn-lt"/>
              <a:ea typeface="+mn-ea"/>
              <a:cs typeface="+mn-cs"/>
            </a:rPr>
            <a:t>Thema: e-Funktion mit Excel-XY Diagrammen untersuchen</a:t>
          </a:r>
        </a:p>
        <a:p>
          <a:endParaRPr lang="de-DE" sz="1100">
            <a:solidFill>
              <a:schemeClr val="tx1"/>
            </a:solidFill>
            <a:latin typeface="+mn-lt"/>
            <a:ea typeface="+mn-ea"/>
            <a:cs typeface="+mn-cs"/>
          </a:endParaRPr>
        </a:p>
        <a:p>
          <a:r>
            <a:rPr lang="de-DE" sz="1100">
              <a:solidFill>
                <a:schemeClr val="tx1"/>
              </a:solidFill>
              <a:latin typeface="+mn-lt"/>
              <a:ea typeface="+mn-ea"/>
              <a:cs typeface="+mn-cs"/>
            </a:rPr>
            <a:t>In dem Buch von J.Perelmann (Unterhaltsame Physik) fand sich folgende Fragestellung:</a:t>
          </a:r>
        </a:p>
        <a:p>
          <a:r>
            <a:rPr lang="de-DE" sz="1100">
              <a:solidFill>
                <a:schemeClr val="tx1"/>
              </a:solidFill>
              <a:latin typeface="+mn-lt"/>
              <a:ea typeface="+mn-ea"/>
              <a:cs typeface="+mn-cs"/>
            </a:rPr>
            <a:t>Kann der Held Matifou ein großes Schiff hindern ins Wasser zu gleiten, wenn das Zugseil um einen Poller geschwungen ist? </a:t>
          </a:r>
        </a:p>
        <a:p>
          <a:endParaRPr lang="de-DE" sz="1100">
            <a:solidFill>
              <a:schemeClr val="tx1"/>
            </a:solidFill>
            <a:latin typeface="+mn-lt"/>
            <a:ea typeface="+mn-ea"/>
            <a:cs typeface="+mn-cs"/>
          </a:endParaRPr>
        </a:p>
        <a:p>
          <a:r>
            <a:rPr lang="de-DE" sz="1100">
              <a:solidFill>
                <a:schemeClr val="tx1"/>
              </a:solidFill>
              <a:latin typeface="+mn-lt"/>
              <a:ea typeface="+mn-ea"/>
              <a:cs typeface="+mn-cs"/>
            </a:rPr>
            <a:t>Zur Anwendung kommt eine Formel von Euler, in der die e-Funktion zur Berechnung der erforderlichen Kraft vorkommt.</a:t>
          </a:r>
        </a:p>
        <a:p>
          <a:endParaRPr lang="de-DE" sz="1100">
            <a:solidFill>
              <a:schemeClr val="tx1"/>
            </a:solidFill>
            <a:latin typeface="+mn-lt"/>
            <a:ea typeface="+mn-ea"/>
            <a:cs typeface="+mn-cs"/>
          </a:endParaRPr>
        </a:p>
        <a:p>
          <a:r>
            <a:rPr lang="de-DE" sz="1100">
              <a:solidFill>
                <a:schemeClr val="tx1"/>
              </a:solidFill>
              <a:latin typeface="+mn-lt"/>
              <a:ea typeface="+mn-ea"/>
              <a:cs typeface="+mn-cs"/>
            </a:rPr>
            <a:t>Außer der Seilreibung  in der Mechanik, spielt die e-Funktion beim radiaktiven Zerfall, bei Gleichungen zur chemische Reaktion, der Zinsrechnung, dem Temperaturverhalten elektrischer Widerstände und weiteren natürlichen Vorgängen eine Rolle.</a:t>
          </a:r>
        </a:p>
        <a:p>
          <a:endParaRPr lang="de-DE" sz="1100">
            <a:solidFill>
              <a:schemeClr val="tx1"/>
            </a:solidFill>
            <a:latin typeface="+mn-lt"/>
            <a:ea typeface="+mn-ea"/>
            <a:cs typeface="+mn-cs"/>
          </a:endParaRPr>
        </a:p>
        <a:p>
          <a:r>
            <a:rPr lang="de-DE" sz="1100">
              <a:solidFill>
                <a:schemeClr val="tx1"/>
              </a:solidFill>
              <a:latin typeface="+mn-lt"/>
              <a:ea typeface="+mn-ea"/>
              <a:cs typeface="+mn-cs"/>
            </a:rPr>
            <a:t>Damit ergaben sich die Fragen?</a:t>
          </a:r>
        </a:p>
        <a:p>
          <a:r>
            <a:rPr lang="de-DE" sz="1100">
              <a:solidFill>
                <a:schemeClr val="tx1"/>
              </a:solidFill>
              <a:latin typeface="+mn-lt"/>
              <a:ea typeface="+mn-ea"/>
              <a:cs typeface="+mn-cs"/>
            </a:rPr>
            <a:t>Wer hat die Zahl e (eulersche Zahl) gefunden?</a:t>
          </a:r>
        </a:p>
        <a:p>
          <a:r>
            <a:rPr lang="de-DE" sz="1100">
              <a:solidFill>
                <a:schemeClr val="tx1"/>
              </a:solidFill>
              <a:latin typeface="+mn-lt"/>
              <a:ea typeface="+mn-ea"/>
              <a:cs typeface="+mn-cs"/>
            </a:rPr>
            <a:t>Mit welchen Rechenmethoden kann sie berechnet werden?</a:t>
          </a:r>
        </a:p>
        <a:p>
          <a:r>
            <a:rPr lang="de-DE" sz="1100">
              <a:solidFill>
                <a:schemeClr val="tx1"/>
              </a:solidFill>
              <a:latin typeface="+mn-lt"/>
              <a:ea typeface="+mn-ea"/>
              <a:cs typeface="+mn-cs"/>
            </a:rPr>
            <a:t>Was sind die mathematischen Besonderheiten?</a:t>
          </a:r>
        </a:p>
        <a:p>
          <a:endParaRPr lang="de-DE" sz="1100">
            <a:solidFill>
              <a:schemeClr val="tx1"/>
            </a:solidFill>
            <a:latin typeface="+mn-lt"/>
            <a:ea typeface="+mn-ea"/>
            <a:cs typeface="+mn-cs"/>
          </a:endParaRPr>
        </a:p>
        <a:p>
          <a:r>
            <a:rPr lang="de-DE" sz="1100">
              <a:solidFill>
                <a:schemeClr val="tx1"/>
              </a:solidFill>
              <a:latin typeface="+mn-lt"/>
              <a:ea typeface="+mn-ea"/>
              <a:cs typeface="+mn-cs"/>
            </a:rPr>
            <a:t>Will man nun die mathematischen Besondernheiten untersuchen, so kann man dies mit der Tabellenkalkulation Excel tun.</a:t>
          </a:r>
        </a:p>
        <a:p>
          <a:endParaRPr lang="de-DE" sz="1100">
            <a:solidFill>
              <a:schemeClr val="tx1"/>
            </a:solidFill>
            <a:latin typeface="+mn-lt"/>
            <a:ea typeface="+mn-ea"/>
            <a:cs typeface="+mn-cs"/>
          </a:endParaRPr>
        </a:p>
        <a:p>
          <a:r>
            <a:rPr lang="de-DE" sz="1100">
              <a:solidFill>
                <a:schemeClr val="tx1"/>
              </a:solidFill>
              <a:latin typeface="+mn-lt"/>
              <a:ea typeface="+mn-ea"/>
              <a:cs typeface="+mn-cs"/>
            </a:rPr>
            <a:t>Hierbei ergab sich ein spezielles Problem mit den Möglichkeiten, die Excel, bei der Erstellung von XY-Diagrammen, bietet.</a:t>
          </a:r>
        </a:p>
        <a:p>
          <a:endParaRPr lang="de-DE" sz="1100">
            <a:solidFill>
              <a:schemeClr val="tx1"/>
            </a:solidFill>
            <a:latin typeface="+mn-lt"/>
            <a:ea typeface="+mn-ea"/>
            <a:cs typeface="+mn-cs"/>
          </a:endParaRPr>
        </a:p>
        <a:p>
          <a:r>
            <a:rPr lang="de-DE" sz="1100">
              <a:solidFill>
                <a:schemeClr val="tx1"/>
              </a:solidFill>
              <a:latin typeface="+mn-lt"/>
              <a:ea typeface="+mn-ea"/>
              <a:cs typeface="+mn-cs"/>
            </a:rPr>
            <a:t>Das Problem: </a:t>
          </a:r>
        </a:p>
        <a:p>
          <a:r>
            <a:rPr lang="de-DE" sz="1100">
              <a:solidFill>
                <a:schemeClr val="tx1"/>
              </a:solidFill>
              <a:latin typeface="+mn-lt"/>
              <a:ea typeface="+mn-ea"/>
              <a:cs typeface="+mn-cs"/>
            </a:rPr>
            <a:t>Excel bietet keine Möglichkeit die Länge der X- und Y-Achse zu bestimmen und somit z.B. gleich lang zu machen. In der Regel erhält man verzehrte Diagramme, die zu Fehlinterpretationen führen können. In der beigefügten Arbeitsmappe (Tabelle ExcelTrick) wird ein Weg zur Abhilfe aufgezeigt.</a:t>
          </a:r>
        </a:p>
        <a:p>
          <a:endParaRPr lang="de-DE" sz="1100">
            <a:solidFill>
              <a:schemeClr val="tx1"/>
            </a:solidFill>
            <a:latin typeface="+mn-lt"/>
            <a:ea typeface="+mn-ea"/>
            <a:cs typeface="+mn-cs"/>
          </a:endParaRPr>
        </a:p>
        <a:p>
          <a:r>
            <a:rPr lang="de-DE" sz="1100">
              <a:solidFill>
                <a:schemeClr val="tx1"/>
              </a:solidFill>
              <a:latin typeface="+mn-lt"/>
              <a:ea typeface="+mn-ea"/>
              <a:cs typeface="+mn-cs"/>
            </a:rPr>
            <a:t>Die Geschichte zur Zahl e führt zu zwei Methoden, Grenzwert und Reihe, die die Berechnung auch in einer Excel-Tablle (Tabelle e_Berechnung) ermöglichen.</a:t>
          </a:r>
        </a:p>
        <a:p>
          <a:endParaRPr lang="de-DE" sz="1100">
            <a:solidFill>
              <a:schemeClr val="tx1"/>
            </a:solidFill>
            <a:latin typeface="+mn-lt"/>
            <a:ea typeface="+mn-ea"/>
            <a:cs typeface="+mn-cs"/>
          </a:endParaRPr>
        </a:p>
        <a:p>
          <a:r>
            <a:rPr lang="de-DE" sz="1100">
              <a:solidFill>
                <a:schemeClr val="tx1"/>
              </a:solidFill>
              <a:latin typeface="+mn-lt"/>
              <a:ea typeface="+mn-ea"/>
              <a:cs typeface="+mn-cs"/>
            </a:rPr>
            <a:t>Die Erkenntis: Die Reihenentwicklung konvergiert sehr gut, so dass schon bei n=17 die e-Zahl auf 14 Stellen nach dem Komma korrekt  ist.</a:t>
          </a:r>
        </a:p>
        <a:p>
          <a:endParaRPr lang="de-DE" sz="1100">
            <a:solidFill>
              <a:schemeClr val="tx1"/>
            </a:solidFill>
            <a:latin typeface="+mn-lt"/>
            <a:ea typeface="+mn-ea"/>
            <a:cs typeface="+mn-cs"/>
          </a:endParaRPr>
        </a:p>
        <a:p>
          <a:r>
            <a:rPr lang="de-DE" sz="1100">
              <a:solidFill>
                <a:schemeClr val="tx1"/>
              </a:solidFill>
              <a:latin typeface="+mn-lt"/>
              <a:ea typeface="+mn-ea"/>
              <a:cs typeface="+mn-cs"/>
            </a:rPr>
            <a:t>Eine Besonderheit der e-Funktion ist, dass eine bei x=0 angelegte Tangente, entsprechend der linearen Funktion y=x+1, die e-Funktion und lineare Funktion einen Schnittpunkt haben. Der Funktionswert von "e</a:t>
          </a:r>
          <a:r>
            <a:rPr lang="de-DE" sz="1100" baseline="30000">
              <a:solidFill>
                <a:schemeClr val="tx1"/>
              </a:solidFill>
              <a:latin typeface="+mn-lt"/>
              <a:ea typeface="+mn-ea"/>
              <a:cs typeface="+mn-cs"/>
            </a:rPr>
            <a:t>0"</a:t>
          </a:r>
          <a:r>
            <a:rPr lang="de-DE" sz="1100" baseline="0">
              <a:solidFill>
                <a:schemeClr val="tx1"/>
              </a:solidFill>
              <a:latin typeface="+mn-lt"/>
              <a:ea typeface="+mn-ea"/>
              <a:cs typeface="+mn-cs"/>
            </a:rPr>
            <a:t> ist "1" und die Steigung ist "1". Man kann zeigen, das alle Funktionswerte der e-Funktion der Steigung entsprechen.</a:t>
          </a:r>
        </a:p>
        <a:p>
          <a:endParaRPr lang="de" sz="1100" baseline="0">
            <a:solidFill>
              <a:schemeClr val="tx1"/>
            </a:solidFill>
            <a:latin typeface="+mn-lt"/>
            <a:ea typeface="+mn-ea"/>
            <a:cs typeface="+mn-cs"/>
          </a:endParaRPr>
        </a:p>
        <a:p>
          <a:endParaRPr lang="de" sz="1100" baseline="0">
            <a:solidFill>
              <a:schemeClr val="tx1"/>
            </a:solidFill>
            <a:latin typeface="+mn-lt"/>
            <a:ea typeface="+mn-ea"/>
            <a:cs typeface="+mn-cs"/>
          </a:endParaRPr>
        </a:p>
        <a:p>
          <a:endParaRPr lang="de" sz="1100" baseline="0">
            <a:solidFill>
              <a:schemeClr val="tx1"/>
            </a:solidFill>
            <a:latin typeface="+mn-lt"/>
            <a:ea typeface="+mn-ea"/>
            <a:cs typeface="+mn-cs"/>
          </a:endParaRPr>
        </a:p>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45654</xdr:colOff>
      <xdr:row>13</xdr:row>
      <xdr:rowOff>148787</xdr:rowOff>
    </xdr:from>
    <xdr:to>
      <xdr:col>4</xdr:col>
      <xdr:colOff>417129</xdr:colOff>
      <xdr:row>15</xdr:row>
      <xdr:rowOff>158312</xdr:rowOff>
    </xdr:to>
    <xdr:grpSp>
      <xdr:nvGrpSpPr>
        <xdr:cNvPr id="7" name="Group 17">
          <a:extLst>
            <a:ext uri="{FF2B5EF4-FFF2-40B4-BE49-F238E27FC236}">
              <a16:creationId xmlns:a16="http://schemas.microsoft.com/office/drawing/2014/main" id="{00000000-0008-0000-0100-000007000000}"/>
            </a:ext>
          </a:extLst>
        </xdr:cNvPr>
        <xdr:cNvGrpSpPr>
          <a:grpSpLocks/>
        </xdr:cNvGrpSpPr>
      </xdr:nvGrpSpPr>
      <xdr:grpSpPr bwMode="auto">
        <a:xfrm>
          <a:off x="4453430" y="2625287"/>
          <a:ext cx="371475" cy="390525"/>
          <a:chOff x="446" y="222"/>
          <a:chExt cx="55" cy="81"/>
        </a:xfrm>
      </xdr:grpSpPr>
      <xdr:grpSp>
        <xdr:nvGrpSpPr>
          <xdr:cNvPr id="8" name="Group 11">
            <a:extLst>
              <a:ext uri="{FF2B5EF4-FFF2-40B4-BE49-F238E27FC236}">
                <a16:creationId xmlns:a16="http://schemas.microsoft.com/office/drawing/2014/main" id="{00000000-0008-0000-0100-000008000000}"/>
              </a:ext>
            </a:extLst>
          </xdr:cNvPr>
          <xdr:cNvGrpSpPr>
            <a:grpSpLocks/>
          </xdr:cNvGrpSpPr>
        </xdr:nvGrpSpPr>
        <xdr:grpSpPr bwMode="auto">
          <a:xfrm>
            <a:off x="446" y="222"/>
            <a:ext cx="55" cy="41"/>
            <a:chOff x="446" y="222"/>
            <a:chExt cx="55" cy="41"/>
          </a:xfrm>
        </xdr:grpSpPr>
        <xdr:sp macro="" textlink="">
          <xdr:nvSpPr>
            <xdr:cNvPr id="14" name="Arc 9">
              <a:extLst>
                <a:ext uri="{FF2B5EF4-FFF2-40B4-BE49-F238E27FC236}">
                  <a16:creationId xmlns:a16="http://schemas.microsoft.com/office/drawing/2014/main" id="{00000000-0008-0000-0100-00000E000000}"/>
                </a:ext>
              </a:extLst>
            </xdr:cNvPr>
            <xdr:cNvSpPr>
              <a:spLocks/>
            </xdr:cNvSpPr>
          </xdr:nvSpPr>
          <xdr:spPr bwMode="auto">
            <a:xfrm>
              <a:off x="446" y="222"/>
              <a:ext cx="19" cy="41"/>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15" name="Arc 10">
              <a:extLst>
                <a:ext uri="{FF2B5EF4-FFF2-40B4-BE49-F238E27FC236}">
                  <a16:creationId xmlns:a16="http://schemas.microsoft.com/office/drawing/2014/main" id="{00000000-0008-0000-0100-00000F000000}"/>
                </a:ext>
              </a:extLst>
            </xdr:cNvPr>
            <xdr:cNvSpPr>
              <a:spLocks/>
            </xdr:cNvSpPr>
          </xdr:nvSpPr>
          <xdr:spPr bwMode="auto">
            <a:xfrm flipH="1">
              <a:off x="482" y="222"/>
              <a:ext cx="19" cy="41"/>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grpSp>
      <xdr:grpSp>
        <xdr:nvGrpSpPr>
          <xdr:cNvPr id="9" name="Group 12">
            <a:extLst>
              <a:ext uri="{FF2B5EF4-FFF2-40B4-BE49-F238E27FC236}">
                <a16:creationId xmlns:a16="http://schemas.microsoft.com/office/drawing/2014/main" id="{00000000-0008-0000-0100-000009000000}"/>
              </a:ext>
            </a:extLst>
          </xdr:cNvPr>
          <xdr:cNvGrpSpPr>
            <a:grpSpLocks/>
          </xdr:cNvGrpSpPr>
        </xdr:nvGrpSpPr>
        <xdr:grpSpPr bwMode="auto">
          <a:xfrm flipV="1">
            <a:off x="446" y="261"/>
            <a:ext cx="55" cy="41"/>
            <a:chOff x="446" y="222"/>
            <a:chExt cx="55" cy="41"/>
          </a:xfrm>
        </xdr:grpSpPr>
        <xdr:sp macro="" textlink="">
          <xdr:nvSpPr>
            <xdr:cNvPr id="12" name="Arc 13">
              <a:extLst>
                <a:ext uri="{FF2B5EF4-FFF2-40B4-BE49-F238E27FC236}">
                  <a16:creationId xmlns:a16="http://schemas.microsoft.com/office/drawing/2014/main" id="{00000000-0008-0000-0100-00000C000000}"/>
                </a:ext>
              </a:extLst>
            </xdr:cNvPr>
            <xdr:cNvSpPr>
              <a:spLocks/>
            </xdr:cNvSpPr>
          </xdr:nvSpPr>
          <xdr:spPr bwMode="auto">
            <a:xfrm>
              <a:off x="446" y="222"/>
              <a:ext cx="19" cy="41"/>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13" name="Arc 14">
              <a:extLst>
                <a:ext uri="{FF2B5EF4-FFF2-40B4-BE49-F238E27FC236}">
                  <a16:creationId xmlns:a16="http://schemas.microsoft.com/office/drawing/2014/main" id="{00000000-0008-0000-0100-00000D000000}"/>
                </a:ext>
              </a:extLst>
            </xdr:cNvPr>
            <xdr:cNvSpPr>
              <a:spLocks/>
            </xdr:cNvSpPr>
          </xdr:nvSpPr>
          <xdr:spPr bwMode="auto">
            <a:xfrm flipH="1">
              <a:off x="482" y="222"/>
              <a:ext cx="19" cy="41"/>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grpSp>
      <xdr:sp macro="" textlink="">
        <xdr:nvSpPr>
          <xdr:cNvPr id="10" name="Line 15">
            <a:extLst>
              <a:ext uri="{FF2B5EF4-FFF2-40B4-BE49-F238E27FC236}">
                <a16:creationId xmlns:a16="http://schemas.microsoft.com/office/drawing/2014/main" id="{00000000-0008-0000-0100-00000A000000}"/>
              </a:ext>
            </a:extLst>
          </xdr:cNvPr>
          <xdr:cNvSpPr>
            <a:spLocks noChangeShapeType="1"/>
          </xdr:cNvSpPr>
        </xdr:nvSpPr>
        <xdr:spPr bwMode="auto">
          <a:xfrm>
            <a:off x="447" y="222"/>
            <a:ext cx="5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1" name="Line 16">
            <a:extLst>
              <a:ext uri="{FF2B5EF4-FFF2-40B4-BE49-F238E27FC236}">
                <a16:creationId xmlns:a16="http://schemas.microsoft.com/office/drawing/2014/main" id="{00000000-0008-0000-0100-00000B000000}"/>
              </a:ext>
            </a:extLst>
          </xdr:cNvPr>
          <xdr:cNvSpPr>
            <a:spLocks noChangeShapeType="1"/>
          </xdr:cNvSpPr>
        </xdr:nvSpPr>
        <xdr:spPr bwMode="auto">
          <a:xfrm>
            <a:off x="447" y="303"/>
            <a:ext cx="5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editAs="oneCell">
    <xdr:from>
      <xdr:col>4</xdr:col>
      <xdr:colOff>689084</xdr:colOff>
      <xdr:row>12</xdr:row>
      <xdr:rowOff>58464</xdr:rowOff>
    </xdr:from>
    <xdr:to>
      <xdr:col>6</xdr:col>
      <xdr:colOff>60434</xdr:colOff>
      <xdr:row>17</xdr:row>
      <xdr:rowOff>98535</xdr:rowOff>
    </xdr:to>
    <xdr:pic>
      <xdr:nvPicPr>
        <xdr:cNvPr id="16" name="Picture 18">
          <a:extLst>
            <a:ext uri="{FF2B5EF4-FFF2-40B4-BE49-F238E27FC236}">
              <a16:creationId xmlns:a16="http://schemas.microsoft.com/office/drawing/2014/main" id="{00000000-0008-0000-0100-00001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96860" y="2344464"/>
          <a:ext cx="1053005"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146816</xdr:colOff>
      <xdr:row>15</xdr:row>
      <xdr:rowOff>14124</xdr:rowOff>
    </xdr:from>
    <xdr:to>
      <xdr:col>5</xdr:col>
      <xdr:colOff>146816</xdr:colOff>
      <xdr:row>15</xdr:row>
      <xdr:rowOff>14124</xdr:rowOff>
    </xdr:to>
    <xdr:sp macro="" textlink="">
      <xdr:nvSpPr>
        <xdr:cNvPr id="27" name="Line 31">
          <a:extLst>
            <a:ext uri="{FF2B5EF4-FFF2-40B4-BE49-F238E27FC236}">
              <a16:creationId xmlns:a16="http://schemas.microsoft.com/office/drawing/2014/main" id="{00000000-0008-0000-0100-00001B000000}"/>
            </a:ext>
          </a:extLst>
        </xdr:cNvPr>
        <xdr:cNvSpPr>
          <a:spLocks noChangeShapeType="1"/>
        </xdr:cNvSpPr>
      </xdr:nvSpPr>
      <xdr:spPr bwMode="auto">
        <a:xfrm>
          <a:off x="4554592" y="2871624"/>
          <a:ext cx="840827" cy="0"/>
        </a:xfrm>
        <a:prstGeom prst="line">
          <a:avLst/>
        </a:prstGeom>
        <a:noFill/>
        <a:ln w="3810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oneCellAnchor>
    <xdr:from>
      <xdr:col>4</xdr:col>
      <xdr:colOff>657554</xdr:colOff>
      <xdr:row>13</xdr:row>
      <xdr:rowOff>177362</xdr:rowOff>
    </xdr:from>
    <xdr:ext cx="142875" cy="238125"/>
    <xdr:sp macro="" textlink="">
      <xdr:nvSpPr>
        <xdr:cNvPr id="29" name="Text Box 33">
          <a:extLst>
            <a:ext uri="{FF2B5EF4-FFF2-40B4-BE49-F238E27FC236}">
              <a16:creationId xmlns:a16="http://schemas.microsoft.com/office/drawing/2014/main" id="{00000000-0008-0000-0100-00001D000000}"/>
            </a:ext>
          </a:extLst>
        </xdr:cNvPr>
        <xdr:cNvSpPr txBox="1">
          <a:spLocks noChangeArrowheads="1"/>
        </xdr:cNvSpPr>
      </xdr:nvSpPr>
      <xdr:spPr bwMode="auto">
        <a:xfrm>
          <a:off x="5065330" y="2653862"/>
          <a:ext cx="142875" cy="2381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27432" rIns="0" bIns="0" anchor="t" upright="1">
          <a:spAutoFit/>
        </a:bodyPr>
        <a:lstStyle/>
        <a:p>
          <a:pPr algn="l" rtl="0">
            <a:defRPr sz="1000"/>
          </a:pPr>
          <a:r>
            <a:rPr lang="de-DE" sz="1200" b="1" i="0" u="none" strike="noStrike" baseline="0">
              <a:solidFill>
                <a:srgbClr val="000000"/>
              </a:solidFill>
              <a:latin typeface="Arial"/>
              <a:cs typeface="Arial"/>
            </a:rPr>
            <a:t>f</a:t>
          </a:r>
        </a:p>
      </xdr:txBody>
    </xdr:sp>
    <xdr:clientData/>
  </xdr:oneCellAnchor>
  <xdr:twoCellAnchor editAs="oneCell">
    <xdr:from>
      <xdr:col>0</xdr:col>
      <xdr:colOff>0</xdr:colOff>
      <xdr:row>4</xdr:row>
      <xdr:rowOff>151088</xdr:rowOff>
    </xdr:from>
    <xdr:to>
      <xdr:col>4</xdr:col>
      <xdr:colOff>25868</xdr:colOff>
      <xdr:row>19</xdr:row>
      <xdr:rowOff>116273</xdr:rowOff>
    </xdr:to>
    <xdr:pic>
      <xdr:nvPicPr>
        <xdr:cNvPr id="33" name="Grafik 32" descr="Beladenes Containerschiff von hinten, an der Seite mit der Aufschrift: Hamburg Süd, hinten mit der Aufschrift: Santa Cruz – Monrovia.">
          <a:extLst>
            <a:ext uri="{FF2B5EF4-FFF2-40B4-BE49-F238E27FC236}">
              <a16:creationId xmlns:a16="http://schemas.microsoft.com/office/drawing/2014/main" id="{00000000-0008-0000-0100-00002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13088"/>
          <a:ext cx="4433644" cy="29540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4</xdr:col>
      <xdr:colOff>161925</xdr:colOff>
      <xdr:row>10</xdr:row>
      <xdr:rowOff>171450</xdr:rowOff>
    </xdr:from>
    <xdr:ext cx="238125" cy="438150"/>
    <xdr:sp macro="" textlink="">
      <xdr:nvSpPr>
        <xdr:cNvPr id="30" name="Text Box 34">
          <a:extLst>
            <a:ext uri="{FF2B5EF4-FFF2-40B4-BE49-F238E27FC236}">
              <a16:creationId xmlns:a16="http://schemas.microsoft.com/office/drawing/2014/main" id="{00000000-0008-0000-0100-00001E000000}"/>
            </a:ext>
          </a:extLst>
        </xdr:cNvPr>
        <xdr:cNvSpPr txBox="1">
          <a:spLocks noChangeArrowheads="1"/>
        </xdr:cNvSpPr>
      </xdr:nvSpPr>
      <xdr:spPr bwMode="auto">
        <a:xfrm>
          <a:off x="4572000" y="1333500"/>
          <a:ext cx="238125" cy="4381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27432" rIns="0" bIns="0" anchor="t" upright="1">
          <a:spAutoFit/>
        </a:bodyPr>
        <a:lstStyle/>
        <a:p>
          <a:pPr algn="l" rtl="0">
            <a:defRPr sz="1000"/>
          </a:pPr>
          <a:r>
            <a:rPr lang="de-DE" sz="1200" b="1" i="0" u="none" strike="noStrike" baseline="0">
              <a:solidFill>
                <a:srgbClr val="000000"/>
              </a:solidFill>
              <a:latin typeface="Arial"/>
              <a:cs typeface="Arial"/>
            </a:rPr>
            <a:t>n</a:t>
          </a:r>
        </a:p>
        <a:p>
          <a:pPr algn="l" rtl="0">
            <a:defRPr sz="1000"/>
          </a:pPr>
          <a:r>
            <a:rPr lang="de-DE" sz="1200" b="1" i="0" u="none" strike="noStrike" baseline="0">
              <a:solidFill>
                <a:srgbClr val="000000"/>
              </a:solidFill>
              <a:latin typeface="Arial"/>
              <a:cs typeface="Arial"/>
            </a:rPr>
            <a:t>rk</a:t>
          </a:r>
        </a:p>
      </xdr:txBody>
    </xdr:sp>
    <xdr:clientData/>
  </xdr:oneCellAnchor>
  <xdr:twoCellAnchor>
    <xdr:from>
      <xdr:col>3</xdr:col>
      <xdr:colOff>93605</xdr:colOff>
      <xdr:row>14</xdr:row>
      <xdr:rowOff>71273</xdr:rowOff>
    </xdr:from>
    <xdr:to>
      <xdr:col>4</xdr:col>
      <xdr:colOff>282464</xdr:colOff>
      <xdr:row>14</xdr:row>
      <xdr:rowOff>85397</xdr:rowOff>
    </xdr:to>
    <xdr:sp macro="" textlink="">
      <xdr:nvSpPr>
        <xdr:cNvPr id="17" name="Line 21">
          <a:extLst>
            <a:ext uri="{FF2B5EF4-FFF2-40B4-BE49-F238E27FC236}">
              <a16:creationId xmlns:a16="http://schemas.microsoft.com/office/drawing/2014/main" id="{00000000-0008-0000-0100-000011000000}"/>
            </a:ext>
          </a:extLst>
        </xdr:cNvPr>
        <xdr:cNvSpPr>
          <a:spLocks noChangeShapeType="1"/>
        </xdr:cNvSpPr>
      </xdr:nvSpPr>
      <xdr:spPr bwMode="auto">
        <a:xfrm flipH="1" flipV="1">
          <a:off x="2826295" y="2738273"/>
          <a:ext cx="1863945" cy="14124"/>
        </a:xfrm>
        <a:prstGeom prst="line">
          <a:avLst/>
        </a:prstGeom>
        <a:noFill/>
        <a:ln w="3810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oneCellAnchor>
    <xdr:from>
      <xdr:col>3</xdr:col>
      <xdr:colOff>1204295</xdr:colOff>
      <xdr:row>13</xdr:row>
      <xdr:rowOff>19263</xdr:rowOff>
    </xdr:from>
    <xdr:ext cx="222860" cy="204736"/>
    <xdr:sp macro="" textlink="">
      <xdr:nvSpPr>
        <xdr:cNvPr id="28" name="Text Box 32">
          <a:extLst>
            <a:ext uri="{FF2B5EF4-FFF2-40B4-BE49-F238E27FC236}">
              <a16:creationId xmlns:a16="http://schemas.microsoft.com/office/drawing/2014/main" id="{00000000-0008-0000-0100-00001C000000}"/>
            </a:ext>
          </a:extLst>
        </xdr:cNvPr>
        <xdr:cNvSpPr txBox="1">
          <a:spLocks noChangeArrowheads="1"/>
        </xdr:cNvSpPr>
      </xdr:nvSpPr>
      <xdr:spPr bwMode="auto">
        <a:xfrm flipH="1">
          <a:off x="3936985" y="2495763"/>
          <a:ext cx="222860" cy="20473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27432" tIns="27432" rIns="0" bIns="0" anchor="t" upright="1">
          <a:spAutoFit/>
        </a:bodyPr>
        <a:lstStyle/>
        <a:p>
          <a:pPr algn="l" rtl="0">
            <a:defRPr sz="1000"/>
          </a:pPr>
          <a:r>
            <a:rPr lang="de-DE" sz="1200" b="1" i="0" u="none" strike="noStrike" baseline="0">
              <a:solidFill>
                <a:srgbClr val="000000"/>
              </a:solidFill>
              <a:latin typeface="Arial"/>
              <a:cs typeface="Arial"/>
            </a:rPr>
            <a:t>F</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107156</xdr:colOff>
      <xdr:row>0</xdr:row>
      <xdr:rowOff>113108</xdr:rowOff>
    </xdr:from>
    <xdr:to>
      <xdr:col>8</xdr:col>
      <xdr:colOff>617156</xdr:colOff>
      <xdr:row>23</xdr:row>
      <xdr:rowOff>51608</xdr:rowOff>
    </xdr:to>
    <xdr:graphicFrame macro="">
      <xdr:nvGraphicFramePr>
        <xdr:cNvPr id="2" name="Diagramm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355404</xdr:colOff>
      <xdr:row>7</xdr:row>
      <xdr:rowOff>5953</xdr:rowOff>
    </xdr:from>
    <xdr:ext cx="987322" cy="232582"/>
    <mc:AlternateContent xmlns:mc="http://schemas.openxmlformats.org/markup-compatibility/2006" xmlns:a14="http://schemas.microsoft.com/office/drawing/2010/main">
      <mc:Choice Requires="a14">
        <xdr:sp macro="" textlink="">
          <xdr:nvSpPr>
            <xdr:cNvPr id="3" name="Textfeld 2">
              <a:extLst>
                <a:ext uri="{FF2B5EF4-FFF2-40B4-BE49-F238E27FC236}">
                  <a16:creationId xmlns:a16="http://schemas.microsoft.com/office/drawing/2014/main" id="{00000000-0008-0000-0300-000003000000}"/>
                </a:ext>
              </a:extLst>
            </xdr:cNvPr>
            <xdr:cNvSpPr txBox="1"/>
          </xdr:nvSpPr>
          <xdr:spPr>
            <a:xfrm>
              <a:off x="1117404" y="1506141"/>
              <a:ext cx="987322" cy="2325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de-DE" sz="1100" b="0" i="1">
                        <a:latin typeface="Cambria Math" panose="02040503050406030204" pitchFamily="18" charset="0"/>
                      </a:rPr>
                      <m:t>𝑁</m:t>
                    </m:r>
                    <m:r>
                      <a:rPr lang="de-DE" sz="1100" b="0" i="1">
                        <a:latin typeface="Cambria Math" panose="02040503050406030204" pitchFamily="18" charset="0"/>
                      </a:rPr>
                      <m:t>= </m:t>
                    </m:r>
                    <m:sSub>
                      <m:sSubPr>
                        <m:ctrlPr>
                          <a:rPr lang="de-DE" sz="1100" b="0" i="1">
                            <a:latin typeface="Cambria Math" panose="02040503050406030204" pitchFamily="18" charset="0"/>
                          </a:rPr>
                        </m:ctrlPr>
                      </m:sSubPr>
                      <m:e>
                        <m:r>
                          <a:rPr lang="de-DE" sz="1100" b="0" i="1">
                            <a:latin typeface="Cambria Math" panose="02040503050406030204" pitchFamily="18" charset="0"/>
                          </a:rPr>
                          <m:t>𝑁</m:t>
                        </m:r>
                      </m:e>
                      <m:sub>
                        <m:r>
                          <a:rPr lang="de-DE" sz="1100" b="0" i="1">
                            <a:latin typeface="Cambria Math" panose="02040503050406030204" pitchFamily="18" charset="0"/>
                          </a:rPr>
                          <m:t>0</m:t>
                        </m:r>
                      </m:sub>
                    </m:sSub>
                    <m:r>
                      <a:rPr lang="de-DE" sz="1100" b="0" i="1">
                        <a:latin typeface="Cambria Math" panose="02040503050406030204" pitchFamily="18" charset="0"/>
                      </a:rPr>
                      <m:t>∗ </m:t>
                    </m:r>
                    <m:sSup>
                      <m:sSupPr>
                        <m:ctrlPr>
                          <a:rPr lang="de-DE" sz="1100" b="0" i="1">
                            <a:latin typeface="Cambria Math" panose="02040503050406030204" pitchFamily="18" charset="0"/>
                          </a:rPr>
                        </m:ctrlPr>
                      </m:sSupPr>
                      <m:e>
                        <m:r>
                          <a:rPr lang="de-DE" sz="1100" b="0" i="1">
                            <a:latin typeface="Cambria Math" panose="02040503050406030204" pitchFamily="18" charset="0"/>
                          </a:rPr>
                          <m:t>𝑒</m:t>
                        </m:r>
                      </m:e>
                      <m:sup>
                        <m:r>
                          <a:rPr lang="de-DE" sz="1100" b="0" i="1">
                            <a:latin typeface="Cambria Math" panose="02040503050406030204" pitchFamily="18" charset="0"/>
                          </a:rPr>
                          <m:t>−</m:t>
                        </m:r>
                        <m:r>
                          <m:rPr>
                            <m:sty m:val="p"/>
                          </m:rPr>
                          <a:rPr lang="el-GR" sz="1100" b="0" i="1">
                            <a:latin typeface="Cambria Math" panose="02040503050406030204" pitchFamily="18" charset="0"/>
                          </a:rPr>
                          <m:t>λ</m:t>
                        </m:r>
                        <m:r>
                          <a:rPr lang="de-DE" sz="1100" b="0" i="1">
                            <a:latin typeface="Cambria Math" panose="02040503050406030204" pitchFamily="18" charset="0"/>
                          </a:rPr>
                          <m:t>∗</m:t>
                        </m:r>
                        <m:r>
                          <a:rPr lang="de-DE" sz="1100" b="0" i="1">
                            <a:latin typeface="Cambria Math" panose="02040503050406030204" pitchFamily="18" charset="0"/>
                          </a:rPr>
                          <m:t>𝑡</m:t>
                        </m:r>
                      </m:sup>
                    </m:sSup>
                  </m:oMath>
                </m:oMathPara>
              </a14:m>
              <a:endParaRPr lang="de-DE" sz="1100"/>
            </a:p>
          </xdr:txBody>
        </xdr:sp>
      </mc:Choice>
      <mc:Fallback xmlns="">
        <xdr:sp macro="" textlink="">
          <xdr:nvSpPr>
            <xdr:cNvPr id="3" name="Textfeld 2">
              <a:extLst>
                <a:ext uri="{FF2B5EF4-FFF2-40B4-BE49-F238E27FC236}">
                  <a16:creationId xmlns:a16="http://schemas.microsoft.com/office/drawing/2014/main" id="{EB5A4C9C-3760-4CD3-9994-9C47F52E3205}"/>
                </a:ext>
              </a:extLst>
            </xdr:cNvPr>
            <xdr:cNvSpPr txBox="1"/>
          </xdr:nvSpPr>
          <xdr:spPr>
            <a:xfrm>
              <a:off x="1117404" y="1506141"/>
              <a:ext cx="987322" cy="2325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de-DE" sz="1100" b="0" i="0">
                  <a:latin typeface="Cambria Math" panose="02040503050406030204" pitchFamily="18" charset="0"/>
                </a:rPr>
                <a:t>𝑁= 𝑁_0∗ 𝑒^(−</a:t>
              </a:r>
              <a:r>
                <a:rPr lang="el-GR" sz="1100" b="0" i="0">
                  <a:latin typeface="Cambria Math" panose="02040503050406030204" pitchFamily="18" charset="0"/>
                </a:rPr>
                <a:t>λ</a:t>
              </a:r>
              <a:r>
                <a:rPr lang="de-DE" sz="1100" b="0" i="0">
                  <a:latin typeface="Cambria Math" panose="02040503050406030204" pitchFamily="18" charset="0"/>
                </a:rPr>
                <a:t>∗𝑡)</a:t>
              </a:r>
              <a:endParaRPr lang="de-DE" sz="1100"/>
            </a:p>
          </xdr:txBody>
        </xdr:sp>
      </mc:Fallback>
    </mc:AlternateContent>
    <xdr:clientData/>
  </xdr:oneCellAnchor>
  <xdr:oneCellAnchor>
    <xdr:from>
      <xdr:col>0</xdr:col>
      <xdr:colOff>69652</xdr:colOff>
      <xdr:row>3</xdr:row>
      <xdr:rowOff>54768</xdr:rowOff>
    </xdr:from>
    <xdr:ext cx="660181" cy="321370"/>
    <mc:AlternateContent xmlns:mc="http://schemas.openxmlformats.org/markup-compatibility/2006" xmlns:a14="http://schemas.microsoft.com/office/drawing/2010/main">
      <mc:Choice Requires="a14">
        <xdr:sp macro="" textlink="">
          <xdr:nvSpPr>
            <xdr:cNvPr id="4" name="Textfeld 3">
              <a:extLst>
                <a:ext uri="{FF2B5EF4-FFF2-40B4-BE49-F238E27FC236}">
                  <a16:creationId xmlns:a16="http://schemas.microsoft.com/office/drawing/2014/main" id="{00000000-0008-0000-0300-000004000000}"/>
                </a:ext>
              </a:extLst>
            </xdr:cNvPr>
            <xdr:cNvSpPr txBox="1"/>
          </xdr:nvSpPr>
          <xdr:spPr>
            <a:xfrm>
              <a:off x="69652" y="697706"/>
              <a:ext cx="660181" cy="321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de-DE" sz="1100" i="1">
                            <a:latin typeface="Cambria Math" panose="02040503050406030204" pitchFamily="18" charset="0"/>
                          </a:rPr>
                        </m:ctrlPr>
                      </m:sSubPr>
                      <m:e>
                        <m:r>
                          <a:rPr lang="de-DE" sz="1100" b="0" i="1">
                            <a:latin typeface="Cambria Math" panose="02040503050406030204" pitchFamily="18" charset="0"/>
                          </a:rPr>
                          <m:t>𝑇</m:t>
                        </m:r>
                      </m:e>
                      <m:sub>
                        <m:r>
                          <a:rPr lang="de-DE" sz="1100" b="0" i="1">
                            <a:latin typeface="Cambria Math" panose="02040503050406030204" pitchFamily="18" charset="0"/>
                          </a:rPr>
                          <m:t>1/2</m:t>
                        </m:r>
                      </m:sub>
                    </m:sSub>
                    <m:r>
                      <a:rPr lang="de-DE" sz="1100" b="0" i="1">
                        <a:latin typeface="Cambria Math" panose="02040503050406030204" pitchFamily="18" charset="0"/>
                      </a:rPr>
                      <m:t>=</m:t>
                    </m:r>
                    <m:f>
                      <m:fPr>
                        <m:ctrlPr>
                          <a:rPr lang="de-DE" sz="1100" i="1">
                            <a:latin typeface="Cambria Math" panose="02040503050406030204" pitchFamily="18" charset="0"/>
                          </a:rPr>
                        </m:ctrlPr>
                      </m:fPr>
                      <m:num>
                        <m:r>
                          <a:rPr lang="de-DE" sz="1100" b="0" i="1">
                            <a:latin typeface="Cambria Math" panose="02040503050406030204" pitchFamily="18" charset="0"/>
                          </a:rPr>
                          <m:t>𝑙𝑛</m:t>
                        </m:r>
                        <m:r>
                          <a:rPr lang="de-DE" sz="1100" b="0" i="1">
                            <a:latin typeface="Cambria Math" panose="02040503050406030204" pitchFamily="18" charset="0"/>
                          </a:rPr>
                          <m:t>2</m:t>
                        </m:r>
                      </m:num>
                      <m:den>
                        <m:r>
                          <m:rPr>
                            <m:sty m:val="p"/>
                          </m:rPr>
                          <a:rPr lang="el-GR" sz="1100" i="1">
                            <a:latin typeface="Cambria Math" panose="02040503050406030204" pitchFamily="18" charset="0"/>
                          </a:rPr>
                          <m:t>λ</m:t>
                        </m:r>
                      </m:den>
                    </m:f>
                  </m:oMath>
                </m:oMathPara>
              </a14:m>
              <a:endParaRPr lang="de-DE" sz="1100"/>
            </a:p>
          </xdr:txBody>
        </xdr:sp>
      </mc:Choice>
      <mc:Fallback xmlns="">
        <xdr:sp macro="" textlink="">
          <xdr:nvSpPr>
            <xdr:cNvPr id="4" name="Textfeld 3">
              <a:extLst>
                <a:ext uri="{FF2B5EF4-FFF2-40B4-BE49-F238E27FC236}">
                  <a16:creationId xmlns:a16="http://schemas.microsoft.com/office/drawing/2014/main" id="{6B28F00E-6A20-4137-A1EA-165CEA9702A3}"/>
                </a:ext>
              </a:extLst>
            </xdr:cNvPr>
            <xdr:cNvSpPr txBox="1"/>
          </xdr:nvSpPr>
          <xdr:spPr>
            <a:xfrm>
              <a:off x="69652" y="697706"/>
              <a:ext cx="660181" cy="321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de-DE" sz="1100" b="0" i="0">
                  <a:latin typeface="Cambria Math" panose="02040503050406030204" pitchFamily="18" charset="0"/>
                </a:rPr>
                <a:t>𝑇_(1/2)=𝑙𝑛2/</a:t>
              </a:r>
              <a:r>
                <a:rPr lang="el-GR" sz="1100" i="0">
                  <a:latin typeface="Cambria Math" panose="02040503050406030204" pitchFamily="18" charset="0"/>
                </a:rPr>
                <a:t>λ</a:t>
              </a:r>
              <a:endParaRPr lang="de-DE" sz="1100"/>
            </a:p>
          </xdr:txBody>
        </xdr:sp>
      </mc:Fallback>
    </mc:AlternateContent>
    <xdr:clientData/>
  </xdr:oneCellAnchor>
  <xdr:oneCellAnchor>
    <xdr:from>
      <xdr:col>1</xdr:col>
      <xdr:colOff>212527</xdr:colOff>
      <xdr:row>3</xdr:row>
      <xdr:rowOff>108345</xdr:rowOff>
    </xdr:from>
    <xdr:ext cx="859787" cy="184731"/>
    <mc:AlternateContent xmlns:mc="http://schemas.openxmlformats.org/markup-compatibility/2006" xmlns:a14="http://schemas.microsoft.com/office/drawing/2010/main">
      <mc:Choice Requires="a14">
        <xdr:sp macro="" textlink="">
          <xdr:nvSpPr>
            <xdr:cNvPr id="5" name="Textfeld 4">
              <a:extLst>
                <a:ext uri="{FF2B5EF4-FFF2-40B4-BE49-F238E27FC236}">
                  <a16:creationId xmlns:a16="http://schemas.microsoft.com/office/drawing/2014/main" id="{00000000-0008-0000-0300-000005000000}"/>
                </a:ext>
              </a:extLst>
            </xdr:cNvPr>
            <xdr:cNvSpPr txBox="1"/>
          </xdr:nvSpPr>
          <xdr:spPr>
            <a:xfrm>
              <a:off x="974527" y="751283"/>
              <a:ext cx="859787" cy="1847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lang="el-GR" sz="1100" i="1">
                        <a:latin typeface="Cambria Math" panose="02040503050406030204" pitchFamily="18" charset="0"/>
                      </a:rPr>
                      <m:t>λ</m:t>
                    </m:r>
                    <m:r>
                      <a:rPr lang="de-DE" sz="1100" b="0" i="1">
                        <a:latin typeface="Cambria Math" panose="02040503050406030204" pitchFamily="18" charset="0"/>
                      </a:rPr>
                      <m:t>=</m:t>
                    </m:r>
                    <m:sSub>
                      <m:sSubPr>
                        <m:ctrlPr>
                          <a:rPr lang="de-DE" sz="1100" b="0" i="1">
                            <a:latin typeface="Cambria Math" panose="02040503050406030204" pitchFamily="18" charset="0"/>
                          </a:rPr>
                        </m:ctrlPr>
                      </m:sSubPr>
                      <m:e>
                        <m:r>
                          <a:rPr lang="de-DE" sz="1100" b="0" i="1">
                            <a:latin typeface="Cambria Math" panose="02040503050406030204" pitchFamily="18" charset="0"/>
                          </a:rPr>
                          <m:t>𝑇</m:t>
                        </m:r>
                      </m:e>
                      <m:sub>
                        <m:r>
                          <a:rPr lang="de-DE" sz="1100" b="0" i="1">
                            <a:latin typeface="Cambria Math" panose="02040503050406030204" pitchFamily="18" charset="0"/>
                          </a:rPr>
                          <m:t>1/2</m:t>
                        </m:r>
                      </m:sub>
                    </m:sSub>
                    <m:r>
                      <a:rPr lang="de-DE" sz="1100" b="0" i="1">
                        <a:latin typeface="Cambria Math" panose="02040503050406030204" pitchFamily="18" charset="0"/>
                      </a:rPr>
                      <m:t>∗</m:t>
                    </m:r>
                    <m:r>
                      <a:rPr lang="de-DE" sz="1100" b="0" i="1">
                        <a:latin typeface="Cambria Math" panose="02040503050406030204" pitchFamily="18" charset="0"/>
                      </a:rPr>
                      <m:t>𝑙𝑛</m:t>
                    </m:r>
                    <m:r>
                      <a:rPr lang="de-DE" sz="1100" b="0" i="1">
                        <a:latin typeface="Cambria Math" panose="02040503050406030204" pitchFamily="18" charset="0"/>
                      </a:rPr>
                      <m:t>2</m:t>
                    </m:r>
                  </m:oMath>
                </m:oMathPara>
              </a14:m>
              <a:endParaRPr lang="de-DE" sz="1100"/>
            </a:p>
          </xdr:txBody>
        </xdr:sp>
      </mc:Choice>
      <mc:Fallback xmlns="">
        <xdr:sp macro="" textlink="">
          <xdr:nvSpPr>
            <xdr:cNvPr id="5" name="Textfeld 4">
              <a:extLst>
                <a:ext uri="{FF2B5EF4-FFF2-40B4-BE49-F238E27FC236}">
                  <a16:creationId xmlns:a16="http://schemas.microsoft.com/office/drawing/2014/main" id="{503C9D09-BD14-4437-A36F-B5C4650FD5ED}"/>
                </a:ext>
              </a:extLst>
            </xdr:cNvPr>
            <xdr:cNvSpPr txBox="1"/>
          </xdr:nvSpPr>
          <xdr:spPr>
            <a:xfrm>
              <a:off x="974527" y="751283"/>
              <a:ext cx="859787" cy="1847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i="0">
                  <a:latin typeface="Cambria Math" panose="02040503050406030204" pitchFamily="18" charset="0"/>
                </a:rPr>
                <a:t>λ</a:t>
              </a:r>
              <a:r>
                <a:rPr lang="de-DE" sz="1100" b="0" i="0">
                  <a:latin typeface="Cambria Math" panose="02040503050406030204" pitchFamily="18" charset="0"/>
                </a:rPr>
                <a:t>=𝑇_(1/2)∗𝑙𝑛2</a:t>
              </a:r>
              <a:endParaRPr lang="de-DE"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752475</xdr:colOff>
          <xdr:row>0</xdr:row>
          <xdr:rowOff>95250</xdr:rowOff>
        </xdr:from>
        <xdr:to>
          <xdr:col>3</xdr:col>
          <xdr:colOff>295275</xdr:colOff>
          <xdr:row>3</xdr:row>
          <xdr:rowOff>57150</xdr:rowOff>
        </xdr:to>
        <xdr:sp macro="" textlink="">
          <xdr:nvSpPr>
            <xdr:cNvPr id="14337" name="Object 1" hidden="1">
              <a:extLst>
                <a:ext uri="{63B3BB69-23CF-44E3-9099-C40C66FF867C}">
                  <a14:compatExt spid="_x0000_s14337"/>
                </a:ext>
                <a:ext uri="{FF2B5EF4-FFF2-40B4-BE49-F238E27FC236}">
                  <a16:creationId xmlns:a16="http://schemas.microsoft.com/office/drawing/2014/main" id="{00000000-0008-0000-0400-000001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95250</xdr:colOff>
          <xdr:row>5</xdr:row>
          <xdr:rowOff>19050</xdr:rowOff>
        </xdr:from>
        <xdr:to>
          <xdr:col>10</xdr:col>
          <xdr:colOff>476250</xdr:colOff>
          <xdr:row>7</xdr:row>
          <xdr:rowOff>161925</xdr:rowOff>
        </xdr:to>
        <xdr:sp macro="" textlink="">
          <xdr:nvSpPr>
            <xdr:cNvPr id="14338" name="Object 2" hidden="1">
              <a:extLst>
                <a:ext uri="{63B3BB69-23CF-44E3-9099-C40C66FF867C}">
                  <a14:compatExt spid="_x0000_s14338"/>
                </a:ext>
                <a:ext uri="{FF2B5EF4-FFF2-40B4-BE49-F238E27FC236}">
                  <a16:creationId xmlns:a16="http://schemas.microsoft.com/office/drawing/2014/main" id="{00000000-0008-0000-0400-000002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742950</xdr:colOff>
          <xdr:row>5</xdr:row>
          <xdr:rowOff>47625</xdr:rowOff>
        </xdr:from>
        <xdr:to>
          <xdr:col>6</xdr:col>
          <xdr:colOff>390525</xdr:colOff>
          <xdr:row>8</xdr:row>
          <xdr:rowOff>19050</xdr:rowOff>
        </xdr:to>
        <xdr:sp macro="" textlink="">
          <xdr:nvSpPr>
            <xdr:cNvPr id="14339" name="Object 3" hidden="1">
              <a:extLst>
                <a:ext uri="{63B3BB69-23CF-44E3-9099-C40C66FF867C}">
                  <a14:compatExt spid="_x0000_s14339"/>
                </a:ext>
                <a:ext uri="{FF2B5EF4-FFF2-40B4-BE49-F238E27FC236}">
                  <a16:creationId xmlns:a16="http://schemas.microsoft.com/office/drawing/2014/main" id="{00000000-0008-0000-0400-000003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619125</xdr:colOff>
          <xdr:row>11</xdr:row>
          <xdr:rowOff>9525</xdr:rowOff>
        </xdr:from>
        <xdr:to>
          <xdr:col>8</xdr:col>
          <xdr:colOff>152400</xdr:colOff>
          <xdr:row>13</xdr:row>
          <xdr:rowOff>171450</xdr:rowOff>
        </xdr:to>
        <xdr:sp macro="" textlink="">
          <xdr:nvSpPr>
            <xdr:cNvPr id="14340" name="Object 4" hidden="1">
              <a:extLst>
                <a:ext uri="{63B3BB69-23CF-44E3-9099-C40C66FF867C}">
                  <a14:compatExt spid="_x0000_s14340"/>
                </a:ext>
                <a:ext uri="{FF2B5EF4-FFF2-40B4-BE49-F238E27FC236}">
                  <a16:creationId xmlns:a16="http://schemas.microsoft.com/office/drawing/2014/main" id="{00000000-0008-0000-0400-000004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11</xdr:row>
          <xdr:rowOff>38100</xdr:rowOff>
        </xdr:from>
        <xdr:to>
          <xdr:col>4</xdr:col>
          <xdr:colOff>419100</xdr:colOff>
          <xdr:row>13</xdr:row>
          <xdr:rowOff>152400</xdr:rowOff>
        </xdr:to>
        <xdr:sp macro="" textlink="">
          <xdr:nvSpPr>
            <xdr:cNvPr id="14343" name="Object 7" hidden="1">
              <a:extLst>
                <a:ext uri="{63B3BB69-23CF-44E3-9099-C40C66FF867C}">
                  <a14:compatExt spid="_x0000_s14343"/>
                </a:ext>
                <a:ext uri="{FF2B5EF4-FFF2-40B4-BE49-F238E27FC236}">
                  <a16:creationId xmlns:a16="http://schemas.microsoft.com/office/drawing/2014/main" id="{00000000-0008-0000-0400-000007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95250</xdr:colOff>
          <xdr:row>5</xdr:row>
          <xdr:rowOff>171450</xdr:rowOff>
        </xdr:from>
        <xdr:to>
          <xdr:col>4</xdr:col>
          <xdr:colOff>419100</xdr:colOff>
          <xdr:row>9</xdr:row>
          <xdr:rowOff>19050</xdr:rowOff>
        </xdr:to>
        <xdr:sp macro="" textlink="">
          <xdr:nvSpPr>
            <xdr:cNvPr id="1027" name="Spinner 3" hidden="1">
              <a:extLst>
                <a:ext uri="{63B3BB69-23CF-44E3-9099-C40C66FF867C}">
                  <a14:compatExt spid="_x0000_s1027"/>
                </a:ext>
                <a:ext uri="{FF2B5EF4-FFF2-40B4-BE49-F238E27FC236}">
                  <a16:creationId xmlns:a16="http://schemas.microsoft.com/office/drawing/2014/main" id="{00000000-0008-0000-05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114300</xdr:colOff>
          <xdr:row>12</xdr:row>
          <xdr:rowOff>114300</xdr:rowOff>
        </xdr:from>
        <xdr:to>
          <xdr:col>4</xdr:col>
          <xdr:colOff>447675</xdr:colOff>
          <xdr:row>16</xdr:row>
          <xdr:rowOff>38100</xdr:rowOff>
        </xdr:to>
        <xdr:sp macro="" textlink="">
          <xdr:nvSpPr>
            <xdr:cNvPr id="1028" name="Spinner 4" hidden="1">
              <a:extLst>
                <a:ext uri="{63B3BB69-23CF-44E3-9099-C40C66FF867C}">
                  <a14:compatExt spid="_x0000_s1028"/>
                </a:ext>
                <a:ext uri="{FF2B5EF4-FFF2-40B4-BE49-F238E27FC236}">
                  <a16:creationId xmlns:a16="http://schemas.microsoft.com/office/drawing/2014/main" id="{00000000-0008-0000-05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oneCellAnchor>
    <xdr:from>
      <xdr:col>1</xdr:col>
      <xdr:colOff>59122</xdr:colOff>
      <xdr:row>18</xdr:row>
      <xdr:rowOff>190499</xdr:rowOff>
    </xdr:from>
    <xdr:ext cx="1228396" cy="332014"/>
    <mc:AlternateContent xmlns:mc="http://schemas.openxmlformats.org/markup-compatibility/2006" xmlns:a14="http://schemas.microsoft.com/office/drawing/2010/main">
      <mc:Choice Requires="a14">
        <xdr:sp macro="" textlink="">
          <xdr:nvSpPr>
            <xdr:cNvPr id="3" name="Textfeld 2">
              <a:extLst>
                <a:ext uri="{FF2B5EF4-FFF2-40B4-BE49-F238E27FC236}">
                  <a16:creationId xmlns:a16="http://schemas.microsoft.com/office/drawing/2014/main" id="{00000000-0008-0000-0500-000003000000}"/>
                </a:ext>
              </a:extLst>
            </xdr:cNvPr>
            <xdr:cNvSpPr txBox="1"/>
          </xdr:nvSpPr>
          <xdr:spPr>
            <a:xfrm>
              <a:off x="821122" y="3803430"/>
              <a:ext cx="1228396" cy="3320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de-DE" sz="1800" b="0" i="1">
                        <a:latin typeface="Cambria Math" panose="02040503050406030204" pitchFamily="18" charset="0"/>
                      </a:rPr>
                      <m:t>𝑏</m:t>
                    </m:r>
                    <m:r>
                      <a:rPr lang="de-DE" sz="1800" b="0" i="1">
                        <a:latin typeface="Cambria Math" panose="02040503050406030204" pitchFamily="18" charset="0"/>
                      </a:rPr>
                      <m:t>=</m:t>
                    </m:r>
                    <m:rad>
                      <m:radPr>
                        <m:ctrlPr>
                          <a:rPr lang="de-DE" sz="1800" i="1">
                            <a:latin typeface="Cambria Math" panose="02040503050406030204" pitchFamily="18" charset="0"/>
                          </a:rPr>
                        </m:ctrlPr>
                      </m:radPr>
                      <m:deg>
                        <m:r>
                          <a:rPr lang="de-DE" sz="1800" b="0" i="1">
                            <a:latin typeface="Cambria Math" panose="02040503050406030204" pitchFamily="18" charset="0"/>
                          </a:rPr>
                          <m:t>h</m:t>
                        </m:r>
                      </m:deg>
                      <m:e>
                        <m:r>
                          <a:rPr lang="de-DE" sz="1800" b="0" i="1">
                            <a:latin typeface="Cambria Math" panose="02040503050406030204" pitchFamily="18" charset="0"/>
                          </a:rPr>
                          <m:t>h</m:t>
                        </m:r>
                        <m:r>
                          <a:rPr lang="de-DE" sz="1800" b="0" i="1">
                            <a:latin typeface="Cambria Math" panose="02040503050406030204" pitchFamily="18" charset="0"/>
                          </a:rPr>
                          <m:t>+1</m:t>
                        </m:r>
                      </m:e>
                    </m:rad>
                  </m:oMath>
                </m:oMathPara>
              </a14:m>
              <a:endParaRPr lang="de-DE" sz="1800"/>
            </a:p>
          </xdr:txBody>
        </xdr:sp>
      </mc:Choice>
      <mc:Fallback xmlns="">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821122" y="3803430"/>
              <a:ext cx="1228396" cy="3320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de-DE" sz="1800" b="0" i="0">
                  <a:latin typeface="Cambria Math" panose="02040503050406030204" pitchFamily="18" charset="0"/>
                </a:rPr>
                <a:t>𝑏=</a:t>
              </a:r>
              <a:r>
                <a:rPr lang="de-DE" sz="1800" i="0">
                  <a:latin typeface="Cambria Math" panose="02040503050406030204" pitchFamily="18" charset="0"/>
                </a:rPr>
                <a:t>√(</a:t>
              </a:r>
              <a:r>
                <a:rPr lang="de-DE" sz="1800" b="0" i="0">
                  <a:latin typeface="Cambria Math" panose="02040503050406030204" pitchFamily="18" charset="0"/>
                </a:rPr>
                <a:t>ℎ&amp;ℎ+1)</a:t>
              </a:r>
              <a:endParaRPr lang="de-DE" sz="1800"/>
            </a:p>
          </xdr:txBody>
        </xdr:sp>
      </mc:Fallback>
    </mc:AlternateContent>
    <xdr:clientData/>
  </xdr:oneCellAnchor>
  <xdr:oneCellAnchor>
    <xdr:from>
      <xdr:col>0</xdr:col>
      <xdr:colOff>558362</xdr:colOff>
      <xdr:row>21</xdr:row>
      <xdr:rowOff>26276</xdr:rowOff>
    </xdr:from>
    <xdr:ext cx="1970689" cy="413126"/>
    <mc:AlternateContent xmlns:mc="http://schemas.openxmlformats.org/markup-compatibility/2006" xmlns:a14="http://schemas.microsoft.com/office/drawing/2010/main">
      <mc:Choice Requires="a14">
        <xdr:sp macro="" textlink="">
          <xdr:nvSpPr>
            <xdr:cNvPr id="6" name="Textfeld 5">
              <a:extLst>
                <a:ext uri="{FF2B5EF4-FFF2-40B4-BE49-F238E27FC236}">
                  <a16:creationId xmlns:a16="http://schemas.microsoft.com/office/drawing/2014/main" id="{00000000-0008-0000-0500-000006000000}"/>
                </a:ext>
              </a:extLst>
            </xdr:cNvPr>
            <xdr:cNvSpPr txBox="1"/>
          </xdr:nvSpPr>
          <xdr:spPr>
            <a:xfrm>
              <a:off x="558362" y="4210707"/>
              <a:ext cx="1970689" cy="4131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de-DE" sz="1800" b="0" i="1">
                        <a:latin typeface="Cambria Math" panose="02040503050406030204" pitchFamily="18" charset="0"/>
                      </a:rPr>
                      <m:t>𝑏</m:t>
                    </m:r>
                    <m:r>
                      <a:rPr lang="de-DE" sz="1800" b="0" i="1">
                        <a:latin typeface="Cambria Math" panose="02040503050406030204" pitchFamily="18" charset="0"/>
                      </a:rPr>
                      <m:t>=</m:t>
                    </m:r>
                    <m:sSup>
                      <m:sSupPr>
                        <m:ctrlPr>
                          <a:rPr lang="de-DE" sz="1800" b="0" i="1">
                            <a:latin typeface="Cambria Math" panose="02040503050406030204" pitchFamily="18" charset="0"/>
                          </a:rPr>
                        </m:ctrlPr>
                      </m:sSupPr>
                      <m:e>
                        <m:r>
                          <a:rPr lang="de-DE" sz="1800" b="0" i="1">
                            <a:latin typeface="Cambria Math" panose="02040503050406030204" pitchFamily="18" charset="0"/>
                          </a:rPr>
                          <m:t>(</m:t>
                        </m:r>
                        <m:r>
                          <a:rPr lang="de-DE" sz="1800" b="0" i="1">
                            <a:latin typeface="Cambria Math" panose="02040503050406030204" pitchFamily="18" charset="0"/>
                          </a:rPr>
                          <m:t>h</m:t>
                        </m:r>
                        <m:r>
                          <a:rPr lang="de-DE" sz="1800" b="0" i="1">
                            <a:latin typeface="Cambria Math" panose="02040503050406030204" pitchFamily="18" charset="0"/>
                          </a:rPr>
                          <m:t>+1)</m:t>
                        </m:r>
                      </m:e>
                      <m:sup>
                        <m:r>
                          <a:rPr lang="de-DE" sz="1800" b="0" i="1">
                            <a:latin typeface="Cambria Math" panose="02040503050406030204" pitchFamily="18" charset="0"/>
                          </a:rPr>
                          <m:t>(</m:t>
                        </m:r>
                        <m:f>
                          <m:fPr>
                            <m:ctrlPr>
                              <a:rPr lang="de-DE" sz="1800" b="0" i="1">
                                <a:latin typeface="Cambria Math" panose="02040503050406030204" pitchFamily="18" charset="0"/>
                              </a:rPr>
                            </m:ctrlPr>
                          </m:fPr>
                          <m:num>
                            <m:r>
                              <a:rPr lang="de-DE" sz="1800" b="0" i="1">
                                <a:latin typeface="Cambria Math" panose="02040503050406030204" pitchFamily="18" charset="0"/>
                              </a:rPr>
                              <m:t>1</m:t>
                            </m:r>
                          </m:num>
                          <m:den>
                            <m:r>
                              <a:rPr lang="de-DE" sz="1800" b="0" i="1">
                                <a:latin typeface="Cambria Math" panose="02040503050406030204" pitchFamily="18" charset="0"/>
                              </a:rPr>
                              <m:t>h</m:t>
                            </m:r>
                          </m:den>
                        </m:f>
                        <m:r>
                          <a:rPr lang="de-DE" sz="1800" b="0" i="1">
                            <a:latin typeface="Cambria Math" panose="02040503050406030204" pitchFamily="18" charset="0"/>
                          </a:rPr>
                          <m:t>)</m:t>
                        </m:r>
                      </m:sup>
                    </m:sSup>
                  </m:oMath>
                </m:oMathPara>
              </a14:m>
              <a:endParaRPr lang="de-DE" sz="1800"/>
            </a:p>
          </xdr:txBody>
        </xdr:sp>
      </mc:Choice>
      <mc:Fallback xmlns="">
        <xdr:sp macro="" textlink="">
          <xdr:nvSpPr>
            <xdr:cNvPr id="6" name="Textfeld 5">
              <a:extLst>
                <a:ext uri="{FF2B5EF4-FFF2-40B4-BE49-F238E27FC236}">
                  <a16:creationId xmlns:a16="http://schemas.microsoft.com/office/drawing/2014/main" id="{5E96AD55-7216-409F-9A1B-63ADE8BA4859}"/>
                </a:ext>
              </a:extLst>
            </xdr:cNvPr>
            <xdr:cNvSpPr txBox="1"/>
          </xdr:nvSpPr>
          <xdr:spPr>
            <a:xfrm>
              <a:off x="558362" y="4210707"/>
              <a:ext cx="1970689" cy="4131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de-DE" sz="1800" b="0" i="0">
                  <a:latin typeface="Cambria Math" panose="02040503050406030204" pitchFamily="18" charset="0"/>
                </a:rPr>
                <a:t>𝑏=〖(ℎ+1)〗^((1/ℎ))</a:t>
              </a:r>
              <a:endParaRPr lang="de-DE" sz="1800"/>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twoCellAnchor>
    <xdr:from>
      <xdr:col>5</xdr:col>
      <xdr:colOff>235149</xdr:colOff>
      <xdr:row>0</xdr:row>
      <xdr:rowOff>116681</xdr:rowOff>
    </xdr:from>
    <xdr:to>
      <xdr:col>11</xdr:col>
      <xdr:colOff>137930</xdr:colOff>
      <xdr:row>23</xdr:row>
      <xdr:rowOff>19462</xdr:rowOff>
    </xdr:to>
    <xdr:graphicFrame macro="">
      <xdr:nvGraphicFramePr>
        <xdr:cNvPr id="3" name="Diagramm 2">
          <a:extLst>
            <a:ext uri="{FF2B5EF4-FFF2-40B4-BE49-F238E27FC236}">
              <a16:creationId xmlns:a16="http://schemas.microsoft.com/office/drawing/2014/main" id="{00000000-0008-0000-0600-0000030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223345</xdr:colOff>
      <xdr:row>1</xdr:row>
      <xdr:rowOff>158969</xdr:rowOff>
    </xdr:from>
    <xdr:to>
      <xdr:col>12</xdr:col>
      <xdr:colOff>39414</xdr:colOff>
      <xdr:row>24</xdr:row>
      <xdr:rowOff>84606</xdr:rowOff>
    </xdr:to>
    <xdr:graphicFrame macro="">
      <xdr:nvGraphicFramePr>
        <xdr:cNvPr id="5" name="Diagramm 4">
          <a:extLst>
            <a:ext uri="{FF2B5EF4-FFF2-40B4-BE49-F238E27FC236}">
              <a16:creationId xmlns:a16="http://schemas.microsoft.com/office/drawing/2014/main" id="{00000000-0008-0000-0800-0000050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8.xml><?xml version="1.0" encoding="utf-8"?>
<xdr:wsDr xmlns:xdr="http://schemas.openxmlformats.org/drawingml/2006/spreadsheetDrawing" xmlns:a="http://schemas.openxmlformats.org/drawingml/2006/main">
  <xdr:twoCellAnchor>
    <xdr:from>
      <xdr:col>4</xdr:col>
      <xdr:colOff>529829</xdr:colOff>
      <xdr:row>0</xdr:row>
      <xdr:rowOff>130536</xdr:rowOff>
    </xdr:from>
    <xdr:to>
      <xdr:col>10</xdr:col>
      <xdr:colOff>606397</xdr:colOff>
      <xdr:row>20</xdr:row>
      <xdr:rowOff>149647</xdr:rowOff>
    </xdr:to>
    <xdr:graphicFrame macro="">
      <xdr:nvGraphicFramePr>
        <xdr:cNvPr id="2" name="Diagramm 1">
          <a:extLst>
            <a:ext uri="{FF2B5EF4-FFF2-40B4-BE49-F238E27FC236}">
              <a16:creationId xmlns:a16="http://schemas.microsoft.com/office/drawing/2014/main" id="{00000000-0008-0000-0900-0000020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mc:AlternateContent xmlns:mc="http://schemas.openxmlformats.org/markup-compatibility/2006">
    <mc:Choice xmlns:a14="http://schemas.microsoft.com/office/drawing/2010/main" Requires="a14">
      <xdr:twoCellAnchor>
        <xdr:from>
          <xdr:col>3</xdr:col>
          <xdr:colOff>219075</xdr:colOff>
          <xdr:row>14</xdr:row>
          <xdr:rowOff>47625</xdr:rowOff>
        </xdr:from>
        <xdr:to>
          <xdr:col>3</xdr:col>
          <xdr:colOff>523875</xdr:colOff>
          <xdr:row>16</xdr:row>
          <xdr:rowOff>180975</xdr:rowOff>
        </xdr:to>
        <xdr:sp macro="" textlink="">
          <xdr:nvSpPr>
            <xdr:cNvPr id="5123" name="Spinner 3" hidden="1">
              <a:extLst>
                <a:ext uri="{63B3BB69-23CF-44E3-9099-C40C66FF867C}">
                  <a14:compatExt spid="_x0000_s5123"/>
                </a:ext>
                <a:ext uri="{FF2B5EF4-FFF2-40B4-BE49-F238E27FC236}">
                  <a16:creationId xmlns:a16="http://schemas.microsoft.com/office/drawing/2014/main" id="{00000000-0008-0000-0900-000003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oneCellAnchor>
    <xdr:from>
      <xdr:col>0</xdr:col>
      <xdr:colOff>672703</xdr:colOff>
      <xdr:row>17</xdr:row>
      <xdr:rowOff>678656</xdr:rowOff>
    </xdr:from>
    <xdr:ext cx="2365006" cy="436786"/>
    <xdr:sp macro="" textlink="">
      <xdr:nvSpPr>
        <xdr:cNvPr id="3" name="Textfeld 2">
          <a:extLst>
            <a:ext uri="{FF2B5EF4-FFF2-40B4-BE49-F238E27FC236}">
              <a16:creationId xmlns:a16="http://schemas.microsoft.com/office/drawing/2014/main" id="{00000000-0008-0000-0900-000003000000}"/>
            </a:ext>
          </a:extLst>
        </xdr:cNvPr>
        <xdr:cNvSpPr txBox="1"/>
      </xdr:nvSpPr>
      <xdr:spPr>
        <a:xfrm>
          <a:off x="672703" y="3917156"/>
          <a:ext cx="2365006"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Bei x=0 ist die Steigung m=1, also liegt</a:t>
          </a:r>
        </a:p>
        <a:p>
          <a:r>
            <a:rPr lang="de-DE" sz="1100"/>
            <a:t>ein Schnittpunkt</a:t>
          </a:r>
          <a:r>
            <a:rPr lang="de-DE" sz="1100" baseline="0"/>
            <a:t> mit y=x+1 vor.</a:t>
          </a:r>
          <a:endParaRPr lang="de-DE" sz="1100"/>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6</xdr:col>
      <xdr:colOff>459828</xdr:colOff>
      <xdr:row>0</xdr:row>
      <xdr:rowOff>60433</xdr:rowOff>
    </xdr:from>
    <xdr:to>
      <xdr:col>13</xdr:col>
      <xdr:colOff>30465</xdr:colOff>
      <xdr:row>26</xdr:row>
      <xdr:rowOff>12070</xdr:rowOff>
    </xdr:to>
    <xdr:graphicFrame macro="">
      <xdr:nvGraphicFramePr>
        <xdr:cNvPr id="3" name="Diagramm 2">
          <a:extLst>
            <a:ext uri="{FF2B5EF4-FFF2-40B4-BE49-F238E27FC236}">
              <a16:creationId xmlns:a16="http://schemas.microsoft.com/office/drawing/2014/main" id="{00000000-0008-0000-0A00-0000030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xdr:col>
      <xdr:colOff>65690</xdr:colOff>
      <xdr:row>0</xdr:row>
      <xdr:rowOff>32845</xdr:rowOff>
    </xdr:from>
    <xdr:ext cx="3286179" cy="1219565"/>
    <xdr:sp macro="" textlink="">
      <xdr:nvSpPr>
        <xdr:cNvPr id="4" name="Textfeld 3">
          <a:extLst>
            <a:ext uri="{FF2B5EF4-FFF2-40B4-BE49-F238E27FC236}">
              <a16:creationId xmlns:a16="http://schemas.microsoft.com/office/drawing/2014/main" id="{00000000-0008-0000-0A00-000004000000}"/>
            </a:ext>
          </a:extLst>
        </xdr:cNvPr>
        <xdr:cNvSpPr txBox="1"/>
      </xdr:nvSpPr>
      <xdr:spPr>
        <a:xfrm>
          <a:off x="1589690" y="32845"/>
          <a:ext cx="3286179" cy="12195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a:t>Forderung:</a:t>
          </a:r>
          <a:r>
            <a:rPr lang="de-DE" sz="1200" baseline="0"/>
            <a:t> </a:t>
          </a:r>
        </a:p>
        <a:p>
          <a:r>
            <a:rPr lang="de-DE" sz="1200" baseline="0"/>
            <a:t>Die Ableitung von e</a:t>
          </a:r>
          <a:r>
            <a:rPr lang="de-DE" sz="1200" baseline="30000"/>
            <a:t>x</a:t>
          </a:r>
          <a:r>
            <a:rPr lang="de-DE" sz="1200" baseline="0"/>
            <a:t> ist wieder e</a:t>
          </a:r>
          <a:r>
            <a:rPr lang="de-DE" sz="1200" baseline="30000"/>
            <a:t>x</a:t>
          </a:r>
          <a:r>
            <a:rPr lang="de-DE" sz="1200" baseline="0"/>
            <a:t>.</a:t>
          </a:r>
        </a:p>
        <a:p>
          <a:r>
            <a:rPr lang="de-DE" sz="1200" baseline="0"/>
            <a:t>e</a:t>
          </a:r>
          <a:r>
            <a:rPr lang="de-DE" sz="1200" baseline="30000"/>
            <a:t>0,5</a:t>
          </a:r>
          <a:r>
            <a:rPr lang="de-DE" sz="1200" baseline="0"/>
            <a:t> = 1,65   = 1,65</a:t>
          </a:r>
        </a:p>
        <a:p>
          <a:r>
            <a:rPr lang="de-DE" sz="1200" baseline="0"/>
            <a:t>m = 1,65/1 = 1,65</a:t>
          </a:r>
        </a:p>
        <a:p>
          <a:r>
            <a:rPr lang="de-DE" sz="1200" baseline="0"/>
            <a:t>Der Funktionswert an der Stelle x=0,5 ergibt 1,65.</a:t>
          </a:r>
        </a:p>
        <a:p>
          <a:r>
            <a:rPr lang="de-DE" sz="1200" baseline="0"/>
            <a:t>Die Steigung an der Stelle x=0,5 ist m=1,65.</a:t>
          </a:r>
          <a:endParaRPr lang="de-DE" sz="1200"/>
        </a:p>
      </xdr:txBody>
    </xdr:sp>
    <xdr:clientData/>
  </xdr:oneCellAnchor>
  <xdr:twoCellAnchor>
    <xdr:from>
      <xdr:col>7</xdr:col>
      <xdr:colOff>551794</xdr:colOff>
      <xdr:row>6</xdr:row>
      <xdr:rowOff>65690</xdr:rowOff>
    </xdr:from>
    <xdr:to>
      <xdr:col>9</xdr:col>
      <xdr:colOff>72259</xdr:colOff>
      <xdr:row>14</xdr:row>
      <xdr:rowOff>170794</xdr:rowOff>
    </xdr:to>
    <xdr:sp macro="" textlink="">
      <xdr:nvSpPr>
        <xdr:cNvPr id="5" name="Rechtwinkliges Dreieck 4">
          <a:extLst>
            <a:ext uri="{FF2B5EF4-FFF2-40B4-BE49-F238E27FC236}">
              <a16:creationId xmlns:a16="http://schemas.microsoft.com/office/drawing/2014/main" id="{00000000-0008-0000-0A00-000005000000}"/>
            </a:ext>
          </a:extLst>
        </xdr:cNvPr>
        <xdr:cNvSpPr/>
      </xdr:nvSpPr>
      <xdr:spPr>
        <a:xfrm flipH="1">
          <a:off x="5885794" y="1208690"/>
          <a:ext cx="1044465" cy="1629104"/>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545225</xdr:colOff>
      <xdr:row>14</xdr:row>
      <xdr:rowOff>183931</xdr:rowOff>
    </xdr:from>
    <xdr:to>
      <xdr:col>7</xdr:col>
      <xdr:colOff>578069</xdr:colOff>
      <xdr:row>23</xdr:row>
      <xdr:rowOff>170793</xdr:rowOff>
    </xdr:to>
    <xdr:cxnSp macro="">
      <xdr:nvCxnSpPr>
        <xdr:cNvPr id="8" name="Gerade Verbindung mit Pfeil 7">
          <a:extLst>
            <a:ext uri="{FF2B5EF4-FFF2-40B4-BE49-F238E27FC236}">
              <a16:creationId xmlns:a16="http://schemas.microsoft.com/office/drawing/2014/main" id="{00000000-0008-0000-0A00-000008000000}"/>
            </a:ext>
          </a:extLst>
        </xdr:cNvPr>
        <xdr:cNvCxnSpPr/>
      </xdr:nvCxnSpPr>
      <xdr:spPr>
        <a:xfrm>
          <a:off x="5879225" y="2850931"/>
          <a:ext cx="32844" cy="1701362"/>
        </a:xfrm>
        <a:prstGeom prst="straightConnector1">
          <a:avLst/>
        </a:prstGeom>
        <a:ln w="15875">
          <a:solidFill>
            <a:schemeClr val="tx1">
              <a:lumMod val="75000"/>
              <a:lumOff val="25000"/>
            </a:schemeClr>
          </a:solidFill>
          <a:headEnd type="stealth"/>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315310</xdr:colOff>
      <xdr:row>6</xdr:row>
      <xdr:rowOff>78828</xdr:rowOff>
    </xdr:from>
    <xdr:to>
      <xdr:col>9</xdr:col>
      <xdr:colOff>321879</xdr:colOff>
      <xdr:row>14</xdr:row>
      <xdr:rowOff>177362</xdr:rowOff>
    </xdr:to>
    <xdr:cxnSp macro="">
      <xdr:nvCxnSpPr>
        <xdr:cNvPr id="12" name="Gerade Verbindung mit Pfeil 11">
          <a:extLst>
            <a:ext uri="{FF2B5EF4-FFF2-40B4-BE49-F238E27FC236}">
              <a16:creationId xmlns:a16="http://schemas.microsoft.com/office/drawing/2014/main" id="{00000000-0008-0000-0A00-00000C000000}"/>
            </a:ext>
          </a:extLst>
        </xdr:cNvPr>
        <xdr:cNvCxnSpPr/>
      </xdr:nvCxnSpPr>
      <xdr:spPr>
        <a:xfrm>
          <a:off x="7173310" y="1221828"/>
          <a:ext cx="6569" cy="1622534"/>
        </a:xfrm>
        <a:prstGeom prst="straightConnector1">
          <a:avLst/>
        </a:prstGeom>
        <a:ln w="15875">
          <a:solidFill>
            <a:schemeClr val="tx1">
              <a:lumMod val="75000"/>
              <a:lumOff val="25000"/>
            </a:schemeClr>
          </a:solidFill>
          <a:headEnd type="stealth"/>
          <a:tailEnd type="stealt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670034</xdr:colOff>
      <xdr:row>19</xdr:row>
      <xdr:rowOff>111672</xdr:rowOff>
    </xdr:from>
    <xdr:ext cx="184731" cy="264560"/>
    <xdr:sp macro="" textlink="">
      <xdr:nvSpPr>
        <xdr:cNvPr id="15" name="Textfeld 14">
          <a:extLst>
            <a:ext uri="{FF2B5EF4-FFF2-40B4-BE49-F238E27FC236}">
              <a16:creationId xmlns:a16="http://schemas.microsoft.com/office/drawing/2014/main" id="{00000000-0008-0000-0A00-00000F000000}"/>
            </a:ext>
          </a:extLst>
        </xdr:cNvPr>
        <xdr:cNvSpPr txBox="1"/>
      </xdr:nvSpPr>
      <xdr:spPr>
        <a:xfrm>
          <a:off x="6004034" y="373117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7</xdr:col>
      <xdr:colOff>307386</xdr:colOff>
      <xdr:row>17</xdr:row>
      <xdr:rowOff>99892</xdr:rowOff>
    </xdr:from>
    <xdr:ext cx="264560" cy="853054"/>
    <xdr:sp macro="" textlink="">
      <xdr:nvSpPr>
        <xdr:cNvPr id="16" name="Textfeld 15">
          <a:extLst>
            <a:ext uri="{FF2B5EF4-FFF2-40B4-BE49-F238E27FC236}">
              <a16:creationId xmlns:a16="http://schemas.microsoft.com/office/drawing/2014/main" id="{00000000-0008-0000-0A00-000010000000}"/>
            </a:ext>
          </a:extLst>
        </xdr:cNvPr>
        <xdr:cNvSpPr txBox="1"/>
      </xdr:nvSpPr>
      <xdr:spPr>
        <a:xfrm rot="16200000">
          <a:off x="5347139" y="3632639"/>
          <a:ext cx="8530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baseline="0">
              <a:solidFill>
                <a:schemeClr val="tx1"/>
              </a:solidFill>
              <a:effectLst/>
              <a:latin typeface="+mn-lt"/>
              <a:ea typeface="+mn-ea"/>
              <a:cs typeface="+mn-cs"/>
            </a:rPr>
            <a:t>e</a:t>
          </a:r>
          <a:r>
            <a:rPr lang="de-DE" sz="1100" baseline="30000">
              <a:solidFill>
                <a:schemeClr val="tx1"/>
              </a:solidFill>
              <a:effectLst/>
              <a:latin typeface="+mn-lt"/>
              <a:ea typeface="+mn-ea"/>
              <a:cs typeface="+mn-cs"/>
            </a:rPr>
            <a:t>0,5</a:t>
          </a:r>
          <a:r>
            <a:rPr lang="de-DE" sz="1100" baseline="0">
              <a:solidFill>
                <a:schemeClr val="tx1"/>
              </a:solidFill>
              <a:effectLst/>
              <a:latin typeface="+mn-lt"/>
              <a:ea typeface="+mn-ea"/>
              <a:cs typeface="+mn-cs"/>
            </a:rPr>
            <a:t> = 1,65   </a:t>
          </a:r>
          <a:endParaRPr lang="de-DE" sz="1100"/>
        </a:p>
      </xdr:txBody>
    </xdr:sp>
    <xdr:clientData/>
  </xdr:oneCellAnchor>
  <xdr:twoCellAnchor>
    <xdr:from>
      <xdr:col>6</xdr:col>
      <xdr:colOff>624052</xdr:colOff>
      <xdr:row>6</xdr:row>
      <xdr:rowOff>59121</xdr:rowOff>
    </xdr:from>
    <xdr:to>
      <xdr:col>9</xdr:col>
      <xdr:colOff>413845</xdr:colOff>
      <xdr:row>6</xdr:row>
      <xdr:rowOff>91966</xdr:rowOff>
    </xdr:to>
    <xdr:cxnSp macro="">
      <xdr:nvCxnSpPr>
        <xdr:cNvPr id="18" name="Gerader Verbinder 17">
          <a:extLst>
            <a:ext uri="{FF2B5EF4-FFF2-40B4-BE49-F238E27FC236}">
              <a16:creationId xmlns:a16="http://schemas.microsoft.com/office/drawing/2014/main" id="{00000000-0008-0000-0A00-000012000000}"/>
            </a:ext>
          </a:extLst>
        </xdr:cNvPr>
        <xdr:cNvCxnSpPr/>
      </xdr:nvCxnSpPr>
      <xdr:spPr>
        <a:xfrm flipV="1">
          <a:off x="5196052" y="1202121"/>
          <a:ext cx="2075793" cy="3284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643759</xdr:colOff>
      <xdr:row>14</xdr:row>
      <xdr:rowOff>170793</xdr:rowOff>
    </xdr:from>
    <xdr:to>
      <xdr:col>9</xdr:col>
      <xdr:colOff>492672</xdr:colOff>
      <xdr:row>14</xdr:row>
      <xdr:rowOff>183931</xdr:rowOff>
    </xdr:to>
    <xdr:cxnSp macro="">
      <xdr:nvCxnSpPr>
        <xdr:cNvPr id="20" name="Gerader Verbinder 19">
          <a:extLst>
            <a:ext uri="{FF2B5EF4-FFF2-40B4-BE49-F238E27FC236}">
              <a16:creationId xmlns:a16="http://schemas.microsoft.com/office/drawing/2014/main" id="{00000000-0008-0000-0A00-000014000000}"/>
            </a:ext>
          </a:extLst>
        </xdr:cNvPr>
        <xdr:cNvCxnSpPr/>
      </xdr:nvCxnSpPr>
      <xdr:spPr>
        <a:xfrm flipV="1">
          <a:off x="5215759" y="2837793"/>
          <a:ext cx="2134913" cy="1313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8</xdr:col>
      <xdr:colOff>302172</xdr:colOff>
      <xdr:row>15</xdr:row>
      <xdr:rowOff>78827</xdr:rowOff>
    </xdr:from>
    <xdr:ext cx="400559" cy="264560"/>
    <xdr:sp macro="" textlink="">
      <xdr:nvSpPr>
        <xdr:cNvPr id="25" name="Textfeld 24">
          <a:extLst>
            <a:ext uri="{FF2B5EF4-FFF2-40B4-BE49-F238E27FC236}">
              <a16:creationId xmlns:a16="http://schemas.microsoft.com/office/drawing/2014/main" id="{00000000-0008-0000-0A00-000019000000}"/>
            </a:ext>
          </a:extLst>
        </xdr:cNvPr>
        <xdr:cNvSpPr txBox="1"/>
      </xdr:nvSpPr>
      <xdr:spPr>
        <a:xfrm>
          <a:off x="6398172" y="2936327"/>
          <a:ext cx="4005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h=1</a:t>
          </a:r>
        </a:p>
      </xdr:txBody>
    </xdr:sp>
    <xdr:clientData/>
  </xdr:oneCellAnchor>
  <xdr:oneCellAnchor>
    <xdr:from>
      <xdr:col>6</xdr:col>
      <xdr:colOff>442749</xdr:colOff>
      <xdr:row>5</xdr:row>
      <xdr:rowOff>114300</xdr:rowOff>
    </xdr:from>
    <xdr:ext cx="326564" cy="178832"/>
    <mc:AlternateContent xmlns:mc="http://schemas.openxmlformats.org/markup-compatibility/2006" xmlns:a14="http://schemas.microsoft.com/office/drawing/2010/main">
      <mc:Choice Requires="a14">
        <xdr:sp macro="" textlink="">
          <xdr:nvSpPr>
            <xdr:cNvPr id="27" name="Textfeld 26">
              <a:extLst>
                <a:ext uri="{FF2B5EF4-FFF2-40B4-BE49-F238E27FC236}">
                  <a16:creationId xmlns:a16="http://schemas.microsoft.com/office/drawing/2014/main" id="{00000000-0008-0000-0A00-00001B000000}"/>
                </a:ext>
              </a:extLst>
            </xdr:cNvPr>
            <xdr:cNvSpPr txBox="1"/>
          </xdr:nvSpPr>
          <xdr:spPr>
            <a:xfrm>
              <a:off x="5014749" y="1066800"/>
              <a:ext cx="326564"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de-DE" sz="1100" i="1">
                            <a:latin typeface="Cambria Math" panose="02040503050406030204" pitchFamily="18" charset="0"/>
                          </a:rPr>
                        </m:ctrlPr>
                      </m:sSupPr>
                      <m:e>
                        <m:r>
                          <a:rPr lang="de-DE" sz="1100" b="0" i="1">
                            <a:latin typeface="Cambria Math" panose="02040503050406030204" pitchFamily="18" charset="0"/>
                          </a:rPr>
                          <m:t>𝑏</m:t>
                        </m:r>
                      </m:e>
                      <m:sup>
                        <m:r>
                          <a:rPr lang="de-DE" sz="1100" b="0" i="1">
                            <a:latin typeface="Cambria Math" panose="02040503050406030204" pitchFamily="18" charset="0"/>
                          </a:rPr>
                          <m:t>𝑥</m:t>
                        </m:r>
                        <m:r>
                          <a:rPr lang="de-DE" sz="1100" b="0" i="1">
                            <a:latin typeface="Cambria Math" panose="02040503050406030204" pitchFamily="18" charset="0"/>
                          </a:rPr>
                          <m:t>+</m:t>
                        </m:r>
                        <m:r>
                          <a:rPr lang="de-DE" sz="1100" b="0" i="1">
                            <a:latin typeface="Cambria Math" panose="02040503050406030204" pitchFamily="18" charset="0"/>
                          </a:rPr>
                          <m:t>h</m:t>
                        </m:r>
                      </m:sup>
                    </m:sSup>
                  </m:oMath>
                </m:oMathPara>
              </a14:m>
              <a:endParaRPr lang="de-DE" sz="1100"/>
            </a:p>
          </xdr:txBody>
        </xdr:sp>
      </mc:Choice>
      <mc:Fallback xmlns="">
        <xdr:sp macro="" textlink="">
          <xdr:nvSpPr>
            <xdr:cNvPr id="27" name="Textfeld 26">
              <a:extLst>
                <a:ext uri="{FF2B5EF4-FFF2-40B4-BE49-F238E27FC236}">
                  <a16:creationId xmlns:a16="http://schemas.microsoft.com/office/drawing/2014/main" id="{33835477-1E7C-48E6-AC77-34AC95A4B2EC}"/>
                </a:ext>
              </a:extLst>
            </xdr:cNvPr>
            <xdr:cNvSpPr txBox="1"/>
          </xdr:nvSpPr>
          <xdr:spPr>
            <a:xfrm>
              <a:off x="5014749" y="1066800"/>
              <a:ext cx="326564" cy="178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de-DE" sz="1100" b="0" i="0">
                  <a:latin typeface="Cambria Math" panose="02040503050406030204" pitchFamily="18" charset="0"/>
                </a:rPr>
                <a:t>𝑏^(𝑥+ℎ)</a:t>
              </a:r>
              <a:endParaRPr lang="de-DE" sz="1100"/>
            </a:p>
          </xdr:txBody>
        </xdr:sp>
      </mc:Fallback>
    </mc:AlternateContent>
    <xdr:clientData/>
  </xdr:oneCellAnchor>
  <xdr:oneCellAnchor>
    <xdr:from>
      <xdr:col>6</xdr:col>
      <xdr:colOff>475594</xdr:colOff>
      <xdr:row>14</xdr:row>
      <xdr:rowOff>55181</xdr:rowOff>
    </xdr:from>
    <xdr:ext cx="185051" cy="172227"/>
    <mc:AlternateContent xmlns:mc="http://schemas.openxmlformats.org/markup-compatibility/2006" xmlns:a14="http://schemas.microsoft.com/office/drawing/2010/main">
      <mc:Choice Requires="a14">
        <xdr:sp macro="" textlink="">
          <xdr:nvSpPr>
            <xdr:cNvPr id="32" name="Textfeld 31">
              <a:extLst>
                <a:ext uri="{FF2B5EF4-FFF2-40B4-BE49-F238E27FC236}">
                  <a16:creationId xmlns:a16="http://schemas.microsoft.com/office/drawing/2014/main" id="{00000000-0008-0000-0A00-000020000000}"/>
                </a:ext>
              </a:extLst>
            </xdr:cNvPr>
            <xdr:cNvSpPr txBox="1"/>
          </xdr:nvSpPr>
          <xdr:spPr>
            <a:xfrm>
              <a:off x="5047594" y="2722181"/>
              <a:ext cx="18505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de-DE" sz="1100" i="1">
                            <a:latin typeface="Cambria Math" panose="02040503050406030204" pitchFamily="18" charset="0"/>
                          </a:rPr>
                        </m:ctrlPr>
                      </m:sSupPr>
                      <m:e>
                        <m:r>
                          <a:rPr lang="de-DE" sz="1100" b="0" i="1">
                            <a:latin typeface="Cambria Math" panose="02040503050406030204" pitchFamily="18" charset="0"/>
                          </a:rPr>
                          <m:t>𝑏</m:t>
                        </m:r>
                      </m:e>
                      <m:sup>
                        <m:r>
                          <a:rPr lang="de-DE" sz="1100" b="0" i="1">
                            <a:latin typeface="Cambria Math" panose="02040503050406030204" pitchFamily="18" charset="0"/>
                          </a:rPr>
                          <m:t>𝑥</m:t>
                        </m:r>
                      </m:sup>
                    </m:sSup>
                  </m:oMath>
                </m:oMathPara>
              </a14:m>
              <a:endParaRPr lang="de-DE" sz="1100"/>
            </a:p>
          </xdr:txBody>
        </xdr:sp>
      </mc:Choice>
      <mc:Fallback xmlns="">
        <xdr:sp macro="" textlink="">
          <xdr:nvSpPr>
            <xdr:cNvPr id="32" name="Textfeld 31">
              <a:extLst>
                <a:ext uri="{FF2B5EF4-FFF2-40B4-BE49-F238E27FC236}">
                  <a16:creationId xmlns:a16="http://schemas.microsoft.com/office/drawing/2014/main" id="{E3AA1909-2AD8-4C99-B233-73453BC8137C}"/>
                </a:ext>
              </a:extLst>
            </xdr:cNvPr>
            <xdr:cNvSpPr txBox="1"/>
          </xdr:nvSpPr>
          <xdr:spPr>
            <a:xfrm>
              <a:off x="5047594" y="2722181"/>
              <a:ext cx="18505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de-DE" sz="1100" b="0" i="0">
                  <a:latin typeface="Cambria Math" panose="02040503050406030204" pitchFamily="18" charset="0"/>
                </a:rPr>
                <a:t>𝑏^𝑥</a:t>
              </a:r>
              <a:endParaRPr lang="de-DE" sz="1100"/>
            </a:p>
          </xdr:txBody>
        </xdr:sp>
      </mc:Fallback>
    </mc:AlternateContent>
    <xdr:clientData/>
  </xdr:oneCellAnchor>
  <xdr:oneCellAnchor>
    <xdr:from>
      <xdr:col>2</xdr:col>
      <xdr:colOff>534713</xdr:colOff>
      <xdr:row>9</xdr:row>
      <xdr:rowOff>9197</xdr:rowOff>
    </xdr:from>
    <xdr:ext cx="65" cy="172227"/>
    <xdr:sp macro="" textlink="">
      <xdr:nvSpPr>
        <xdr:cNvPr id="33" name="Textfeld 32">
          <a:extLst>
            <a:ext uri="{FF2B5EF4-FFF2-40B4-BE49-F238E27FC236}">
              <a16:creationId xmlns:a16="http://schemas.microsoft.com/office/drawing/2014/main" id="{00000000-0008-0000-0A00-000021000000}"/>
            </a:ext>
          </a:extLst>
        </xdr:cNvPr>
        <xdr:cNvSpPr txBox="1"/>
      </xdr:nvSpPr>
      <xdr:spPr>
        <a:xfrm>
          <a:off x="2058713" y="17236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xdr:col>
      <xdr:colOff>15765</xdr:colOff>
      <xdr:row>7</xdr:row>
      <xdr:rowOff>2628</xdr:rowOff>
    </xdr:from>
    <xdr:ext cx="968663" cy="343171"/>
    <mc:AlternateContent xmlns:mc="http://schemas.openxmlformats.org/markup-compatibility/2006" xmlns:a14="http://schemas.microsoft.com/office/drawing/2010/main">
      <mc:Choice Requires="a14">
        <xdr:sp macro="" textlink="">
          <xdr:nvSpPr>
            <xdr:cNvPr id="35" name="Textfeld 34">
              <a:extLst>
                <a:ext uri="{FF2B5EF4-FFF2-40B4-BE49-F238E27FC236}">
                  <a16:creationId xmlns:a16="http://schemas.microsoft.com/office/drawing/2014/main" id="{00000000-0008-0000-0A00-000023000000}"/>
                </a:ext>
              </a:extLst>
            </xdr:cNvPr>
            <xdr:cNvSpPr txBox="1"/>
          </xdr:nvSpPr>
          <xdr:spPr>
            <a:xfrm>
              <a:off x="2301765" y="1336128"/>
              <a:ext cx="968663" cy="343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lang="de-DE" sz="1100" i="1">
                            <a:latin typeface="Cambria Math" panose="02040503050406030204" pitchFamily="18" charset="0"/>
                          </a:rPr>
                        </m:ctrlPr>
                      </m:funcPr>
                      <m:fName>
                        <m:limLow>
                          <m:limLowPr>
                            <m:ctrlPr>
                              <a:rPr lang="de-DE" sz="1100" i="1">
                                <a:latin typeface="Cambria Math" panose="02040503050406030204" pitchFamily="18" charset="0"/>
                              </a:rPr>
                            </m:ctrlPr>
                          </m:limLowPr>
                          <m:e>
                            <m:r>
                              <m:rPr>
                                <m:sty m:val="p"/>
                              </m:rPr>
                              <a:rPr lang="de-DE" sz="1100" i="0">
                                <a:latin typeface="Cambria Math" panose="02040503050406030204" pitchFamily="18" charset="0"/>
                              </a:rPr>
                              <m:t>lim</m:t>
                            </m:r>
                          </m:e>
                          <m:lim>
                            <m:r>
                              <a:rPr lang="de-DE" sz="1100" b="0" i="1">
                                <a:latin typeface="Cambria Math" panose="02040503050406030204" pitchFamily="18" charset="0"/>
                              </a:rPr>
                              <m:t>h</m:t>
                            </m:r>
                            <m:r>
                              <a:rPr lang="de-DE" sz="1100" b="0" i="1">
                                <a:latin typeface="Cambria Math" panose="02040503050406030204" pitchFamily="18" charset="0"/>
                              </a:rPr>
                              <m:t> →0</m:t>
                            </m:r>
                          </m:lim>
                        </m:limLow>
                      </m:fName>
                      <m:e>
                        <m:f>
                          <m:fPr>
                            <m:ctrlPr>
                              <a:rPr lang="de-DE" sz="1100" i="1">
                                <a:latin typeface="Cambria Math" panose="02040503050406030204" pitchFamily="18" charset="0"/>
                              </a:rPr>
                            </m:ctrlPr>
                          </m:fPr>
                          <m:num>
                            <m:sSup>
                              <m:sSupPr>
                                <m:ctrlPr>
                                  <a:rPr lang="de-DE" sz="1100" i="1">
                                    <a:latin typeface="Cambria Math" panose="02040503050406030204" pitchFamily="18" charset="0"/>
                                  </a:rPr>
                                </m:ctrlPr>
                              </m:sSupPr>
                              <m:e>
                                <m:r>
                                  <a:rPr lang="de-DE" sz="1100" b="0" i="1">
                                    <a:latin typeface="Cambria Math" panose="02040503050406030204" pitchFamily="18" charset="0"/>
                                  </a:rPr>
                                  <m:t>𝑏</m:t>
                                </m:r>
                              </m:e>
                              <m:sup>
                                <m:r>
                                  <a:rPr lang="de-DE" sz="1100" b="0" i="1">
                                    <a:latin typeface="Cambria Math" panose="02040503050406030204" pitchFamily="18" charset="0"/>
                                  </a:rPr>
                                  <m:t>𝑥</m:t>
                                </m:r>
                                <m:r>
                                  <a:rPr lang="de-DE" sz="1100" b="0" i="1">
                                    <a:latin typeface="Cambria Math" panose="02040503050406030204" pitchFamily="18" charset="0"/>
                                  </a:rPr>
                                  <m:t>+</m:t>
                                </m:r>
                                <m:r>
                                  <a:rPr lang="de-DE" sz="1100" b="0" i="1">
                                    <a:latin typeface="Cambria Math" panose="02040503050406030204" pitchFamily="18" charset="0"/>
                                  </a:rPr>
                                  <m:t>h</m:t>
                                </m:r>
                              </m:sup>
                            </m:sSup>
                            <m:r>
                              <a:rPr lang="de-DE" sz="1100" b="0" i="1">
                                <a:latin typeface="Cambria Math" panose="02040503050406030204" pitchFamily="18" charset="0"/>
                              </a:rPr>
                              <m:t> − </m:t>
                            </m:r>
                            <m:sSup>
                              <m:sSupPr>
                                <m:ctrlPr>
                                  <a:rPr lang="de-DE" sz="1100" b="0" i="1">
                                    <a:latin typeface="Cambria Math" panose="02040503050406030204" pitchFamily="18" charset="0"/>
                                  </a:rPr>
                                </m:ctrlPr>
                              </m:sSupPr>
                              <m:e>
                                <m:r>
                                  <a:rPr lang="de-DE" sz="1100" b="0" i="1">
                                    <a:latin typeface="Cambria Math" panose="02040503050406030204" pitchFamily="18" charset="0"/>
                                  </a:rPr>
                                  <m:t>𝑏</m:t>
                                </m:r>
                              </m:e>
                              <m:sup>
                                <m:r>
                                  <a:rPr lang="de-DE" sz="1100" b="0" i="1">
                                    <a:latin typeface="Cambria Math" panose="02040503050406030204" pitchFamily="18" charset="0"/>
                                  </a:rPr>
                                  <m:t>𝑥</m:t>
                                </m:r>
                              </m:sup>
                            </m:sSup>
                          </m:num>
                          <m:den>
                            <m:r>
                              <a:rPr lang="de-DE" sz="1100" b="0" i="1">
                                <a:latin typeface="Cambria Math" panose="02040503050406030204" pitchFamily="18" charset="0"/>
                              </a:rPr>
                              <m:t>h</m:t>
                            </m:r>
                          </m:den>
                        </m:f>
                      </m:e>
                    </m:func>
                  </m:oMath>
                </m:oMathPara>
              </a14:m>
              <a:endParaRPr lang="de-DE" sz="1100"/>
            </a:p>
          </xdr:txBody>
        </xdr:sp>
      </mc:Choice>
      <mc:Fallback xmlns="">
        <xdr:sp macro="" textlink="">
          <xdr:nvSpPr>
            <xdr:cNvPr id="35" name="Textfeld 34">
              <a:extLst>
                <a:ext uri="{FF2B5EF4-FFF2-40B4-BE49-F238E27FC236}">
                  <a16:creationId xmlns:a16="http://schemas.microsoft.com/office/drawing/2014/main" id="{D4B9F7F4-364A-4FDF-A60C-27E3D61EB145}"/>
                </a:ext>
              </a:extLst>
            </xdr:cNvPr>
            <xdr:cNvSpPr txBox="1"/>
          </xdr:nvSpPr>
          <xdr:spPr>
            <a:xfrm>
              <a:off x="2301765" y="1336128"/>
              <a:ext cx="968663" cy="343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de-DE" sz="1100" i="0">
                  <a:latin typeface="Cambria Math" panose="02040503050406030204" pitchFamily="18" charset="0"/>
                </a:rPr>
                <a:t>lim_(</a:t>
              </a:r>
              <a:r>
                <a:rPr lang="de-DE" sz="1100" b="0" i="0">
                  <a:latin typeface="Cambria Math" panose="02040503050406030204" pitchFamily="18" charset="0"/>
                </a:rPr>
                <a:t>ℎ →0)⁡〖(𝑏^(𝑥+ℎ)  − 𝑏^𝑥)/ℎ〗</a:t>
              </a:r>
              <a:endParaRPr lang="de-DE" sz="1100"/>
            </a:p>
          </xdr:txBody>
        </xdr:sp>
      </mc:Fallback>
    </mc:AlternateContent>
    <xdr:clientData/>
  </xdr:oneCellAnchor>
  <xdr:oneCellAnchor>
    <xdr:from>
      <xdr:col>3</xdr:col>
      <xdr:colOff>9196</xdr:colOff>
      <xdr:row>9</xdr:row>
      <xdr:rowOff>94594</xdr:rowOff>
    </xdr:from>
    <xdr:ext cx="991041" cy="343171"/>
    <mc:AlternateContent xmlns:mc="http://schemas.openxmlformats.org/markup-compatibility/2006" xmlns:a14="http://schemas.microsoft.com/office/drawing/2010/main">
      <mc:Choice Requires="a14">
        <xdr:sp macro="" textlink="">
          <xdr:nvSpPr>
            <xdr:cNvPr id="36" name="Textfeld 35">
              <a:extLst>
                <a:ext uri="{FF2B5EF4-FFF2-40B4-BE49-F238E27FC236}">
                  <a16:creationId xmlns:a16="http://schemas.microsoft.com/office/drawing/2014/main" id="{00000000-0008-0000-0A00-000024000000}"/>
                </a:ext>
              </a:extLst>
            </xdr:cNvPr>
            <xdr:cNvSpPr txBox="1"/>
          </xdr:nvSpPr>
          <xdr:spPr>
            <a:xfrm>
              <a:off x="2295196" y="1809094"/>
              <a:ext cx="991041" cy="343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lang="de-DE" sz="1100" i="1">
                            <a:latin typeface="Cambria Math" panose="02040503050406030204" pitchFamily="18" charset="0"/>
                          </a:rPr>
                        </m:ctrlPr>
                      </m:funcPr>
                      <m:fName>
                        <m:limLow>
                          <m:limLowPr>
                            <m:ctrlPr>
                              <a:rPr lang="de-DE" sz="1100" i="1">
                                <a:latin typeface="Cambria Math" panose="02040503050406030204" pitchFamily="18" charset="0"/>
                              </a:rPr>
                            </m:ctrlPr>
                          </m:limLowPr>
                          <m:e>
                            <m:r>
                              <m:rPr>
                                <m:sty m:val="p"/>
                              </m:rPr>
                              <a:rPr lang="de-DE" sz="1100" i="0">
                                <a:latin typeface="Cambria Math" panose="02040503050406030204" pitchFamily="18" charset="0"/>
                              </a:rPr>
                              <m:t>lim</m:t>
                            </m:r>
                          </m:e>
                          <m:lim>
                            <m:r>
                              <a:rPr lang="de-DE" sz="1100" b="0" i="1">
                                <a:latin typeface="Cambria Math" panose="02040503050406030204" pitchFamily="18" charset="0"/>
                              </a:rPr>
                              <m:t>h</m:t>
                            </m:r>
                            <m:r>
                              <a:rPr lang="de-DE" sz="1100" b="0" i="1">
                                <a:latin typeface="Cambria Math" panose="02040503050406030204" pitchFamily="18" charset="0"/>
                              </a:rPr>
                              <m:t> →0</m:t>
                            </m:r>
                          </m:lim>
                        </m:limLow>
                      </m:fName>
                      <m:e>
                        <m:f>
                          <m:fPr>
                            <m:ctrlPr>
                              <a:rPr lang="de-DE" sz="1100" i="1">
                                <a:latin typeface="Cambria Math" panose="02040503050406030204" pitchFamily="18" charset="0"/>
                              </a:rPr>
                            </m:ctrlPr>
                          </m:fPr>
                          <m:num>
                            <m:sSup>
                              <m:sSupPr>
                                <m:ctrlPr>
                                  <a:rPr lang="de-DE" sz="1100" i="1">
                                    <a:latin typeface="Cambria Math" panose="02040503050406030204" pitchFamily="18" charset="0"/>
                                  </a:rPr>
                                </m:ctrlPr>
                              </m:sSupPr>
                              <m:e>
                                <m:sSup>
                                  <m:sSupPr>
                                    <m:ctrlPr>
                                      <a:rPr lang="de-DE" sz="1100" i="1">
                                        <a:latin typeface="Cambria Math" panose="02040503050406030204" pitchFamily="18" charset="0"/>
                                      </a:rPr>
                                    </m:ctrlPr>
                                  </m:sSupPr>
                                  <m:e>
                                    <m:r>
                                      <a:rPr lang="de-DE" sz="1100" b="0" i="1">
                                        <a:latin typeface="Cambria Math" panose="02040503050406030204" pitchFamily="18" charset="0"/>
                                      </a:rPr>
                                      <m:t>𝑏</m:t>
                                    </m:r>
                                  </m:e>
                                  <m:sup>
                                    <m:r>
                                      <a:rPr lang="de-DE" sz="1100" b="0" i="1">
                                        <a:latin typeface="Cambria Math" panose="02040503050406030204" pitchFamily="18" charset="0"/>
                                      </a:rPr>
                                      <m:t>𝑥</m:t>
                                    </m:r>
                                  </m:sup>
                                </m:sSup>
                                <m:r>
                                  <a:rPr lang="de-DE" sz="1100" b="0" i="1">
                                    <a:latin typeface="Cambria Math" panose="02040503050406030204" pitchFamily="18" charset="0"/>
                                  </a:rPr>
                                  <m:t>(</m:t>
                                </m:r>
                                <m:r>
                                  <a:rPr lang="de-DE" sz="1100" b="0" i="1">
                                    <a:latin typeface="Cambria Math" panose="02040503050406030204" pitchFamily="18" charset="0"/>
                                  </a:rPr>
                                  <m:t>𝑏</m:t>
                                </m:r>
                              </m:e>
                              <m:sup>
                                <m:r>
                                  <a:rPr lang="de-DE" sz="1100" b="0" i="1">
                                    <a:latin typeface="Cambria Math" panose="02040503050406030204" pitchFamily="18" charset="0"/>
                                  </a:rPr>
                                  <m:t>h</m:t>
                                </m:r>
                              </m:sup>
                            </m:sSup>
                            <m:r>
                              <a:rPr lang="de-DE" sz="1100" b="0" i="1">
                                <a:latin typeface="Cambria Math" panose="02040503050406030204" pitchFamily="18" charset="0"/>
                              </a:rPr>
                              <m:t> −1)</m:t>
                            </m:r>
                          </m:num>
                          <m:den>
                            <m:r>
                              <a:rPr lang="de-DE" sz="1100" b="0" i="1">
                                <a:latin typeface="Cambria Math" panose="02040503050406030204" pitchFamily="18" charset="0"/>
                              </a:rPr>
                              <m:t>h</m:t>
                            </m:r>
                          </m:den>
                        </m:f>
                      </m:e>
                    </m:func>
                  </m:oMath>
                </m:oMathPara>
              </a14:m>
              <a:endParaRPr lang="de-DE" sz="1100"/>
            </a:p>
          </xdr:txBody>
        </xdr:sp>
      </mc:Choice>
      <mc:Fallback xmlns="">
        <xdr:sp macro="" textlink="">
          <xdr:nvSpPr>
            <xdr:cNvPr id="36" name="Textfeld 35">
              <a:extLst>
                <a:ext uri="{FF2B5EF4-FFF2-40B4-BE49-F238E27FC236}">
                  <a16:creationId xmlns:a16="http://schemas.microsoft.com/office/drawing/2014/main" id="{1F5405B5-2120-4D52-89B3-243852EBF4B6}"/>
                </a:ext>
              </a:extLst>
            </xdr:cNvPr>
            <xdr:cNvSpPr txBox="1"/>
          </xdr:nvSpPr>
          <xdr:spPr>
            <a:xfrm>
              <a:off x="2295196" y="1809094"/>
              <a:ext cx="991041" cy="343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de-DE" sz="1100" i="0">
                  <a:latin typeface="Cambria Math" panose="02040503050406030204" pitchFamily="18" charset="0"/>
                </a:rPr>
                <a:t>lim_(</a:t>
              </a:r>
              <a:r>
                <a:rPr lang="de-DE" sz="1100" b="0" i="0">
                  <a:latin typeface="Cambria Math" panose="02040503050406030204" pitchFamily="18" charset="0"/>
                </a:rPr>
                <a:t>ℎ →0)⁡〖(〖𝑏^𝑥 (𝑏〗^ℎ  −1))/ℎ〗</a:t>
              </a:r>
              <a:endParaRPr lang="de-DE" sz="1100"/>
            </a:p>
          </xdr:txBody>
        </xdr:sp>
      </mc:Fallback>
    </mc:AlternateContent>
    <xdr:clientData/>
  </xdr:oneCellAnchor>
  <xdr:oneCellAnchor>
    <xdr:from>
      <xdr:col>3</xdr:col>
      <xdr:colOff>2627</xdr:colOff>
      <xdr:row>12</xdr:row>
      <xdr:rowOff>81456</xdr:rowOff>
    </xdr:from>
    <xdr:ext cx="897490" cy="343171"/>
    <mc:AlternateContent xmlns:mc="http://schemas.openxmlformats.org/markup-compatibility/2006" xmlns:a14="http://schemas.microsoft.com/office/drawing/2010/main">
      <mc:Choice Requires="a14">
        <xdr:sp macro="" textlink="">
          <xdr:nvSpPr>
            <xdr:cNvPr id="37" name="Textfeld 36">
              <a:extLst>
                <a:ext uri="{FF2B5EF4-FFF2-40B4-BE49-F238E27FC236}">
                  <a16:creationId xmlns:a16="http://schemas.microsoft.com/office/drawing/2014/main" id="{00000000-0008-0000-0A00-000025000000}"/>
                </a:ext>
              </a:extLst>
            </xdr:cNvPr>
            <xdr:cNvSpPr txBox="1"/>
          </xdr:nvSpPr>
          <xdr:spPr>
            <a:xfrm>
              <a:off x="2288627" y="2367456"/>
              <a:ext cx="897490" cy="343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lang="de-DE" sz="1100" i="1">
                            <a:latin typeface="Cambria Math" panose="02040503050406030204" pitchFamily="18" charset="0"/>
                          </a:rPr>
                        </m:ctrlPr>
                      </m:funcPr>
                      <m:fName>
                        <m:limLow>
                          <m:limLowPr>
                            <m:ctrlPr>
                              <a:rPr lang="de-DE" sz="1100" i="1">
                                <a:latin typeface="Cambria Math" panose="02040503050406030204" pitchFamily="18" charset="0"/>
                              </a:rPr>
                            </m:ctrlPr>
                          </m:limLowPr>
                          <m:e>
                            <m:r>
                              <m:rPr>
                                <m:sty m:val="p"/>
                              </m:rPr>
                              <a:rPr lang="de-DE" sz="1100" i="0">
                                <a:latin typeface="Cambria Math" panose="02040503050406030204" pitchFamily="18" charset="0"/>
                              </a:rPr>
                              <m:t>lim</m:t>
                            </m:r>
                          </m:e>
                          <m:lim>
                            <m:r>
                              <a:rPr lang="de-DE" sz="1100" b="0" i="1">
                                <a:latin typeface="Cambria Math" panose="02040503050406030204" pitchFamily="18" charset="0"/>
                              </a:rPr>
                              <m:t>h</m:t>
                            </m:r>
                            <m:r>
                              <a:rPr lang="de-DE" sz="1100" b="0" i="1">
                                <a:latin typeface="Cambria Math" panose="02040503050406030204" pitchFamily="18" charset="0"/>
                              </a:rPr>
                              <m:t> →0</m:t>
                            </m:r>
                          </m:lim>
                        </m:limLow>
                      </m:fName>
                      <m:e>
                        <m:sSup>
                          <m:sSupPr>
                            <m:ctrlPr>
                              <a:rPr lang="de-DE" sz="1100" i="1">
                                <a:latin typeface="Cambria Math" panose="02040503050406030204" pitchFamily="18" charset="0"/>
                              </a:rPr>
                            </m:ctrlPr>
                          </m:sSupPr>
                          <m:e>
                            <m:r>
                              <a:rPr lang="de-DE" sz="1100" b="0" i="1">
                                <a:latin typeface="Cambria Math" panose="02040503050406030204" pitchFamily="18" charset="0"/>
                              </a:rPr>
                              <m:t>𝑏</m:t>
                            </m:r>
                          </m:e>
                          <m:sup>
                            <m:r>
                              <a:rPr lang="de-DE" sz="1100" b="0" i="1">
                                <a:latin typeface="Cambria Math" panose="02040503050406030204" pitchFamily="18" charset="0"/>
                              </a:rPr>
                              <m:t>𝑥</m:t>
                            </m:r>
                          </m:sup>
                        </m:sSup>
                        <m:f>
                          <m:fPr>
                            <m:ctrlPr>
                              <a:rPr lang="de-DE" sz="1100" i="1">
                                <a:latin typeface="Cambria Math" panose="02040503050406030204" pitchFamily="18" charset="0"/>
                              </a:rPr>
                            </m:ctrlPr>
                          </m:fPr>
                          <m:num>
                            <m:sSup>
                              <m:sSupPr>
                                <m:ctrlPr>
                                  <a:rPr lang="de-DE" sz="1100" i="1">
                                    <a:latin typeface="Cambria Math" panose="02040503050406030204" pitchFamily="18" charset="0"/>
                                  </a:rPr>
                                </m:ctrlPr>
                              </m:sSupPr>
                              <m:e>
                                <m:r>
                                  <a:rPr lang="de-DE" sz="1100" b="0" i="1">
                                    <a:latin typeface="Cambria Math" panose="02040503050406030204" pitchFamily="18" charset="0"/>
                                  </a:rPr>
                                  <m:t>𝑏</m:t>
                                </m:r>
                              </m:e>
                              <m:sup>
                                <m:r>
                                  <a:rPr lang="de-DE" sz="1100" b="0" i="1">
                                    <a:latin typeface="Cambria Math" panose="02040503050406030204" pitchFamily="18" charset="0"/>
                                  </a:rPr>
                                  <m:t>h</m:t>
                                </m:r>
                              </m:sup>
                            </m:sSup>
                            <m:r>
                              <a:rPr lang="de-DE" sz="1100" b="0" i="1">
                                <a:latin typeface="Cambria Math" panose="02040503050406030204" pitchFamily="18" charset="0"/>
                              </a:rPr>
                              <m:t> −1</m:t>
                            </m:r>
                          </m:num>
                          <m:den>
                            <m:r>
                              <a:rPr lang="de-DE" sz="1100" b="0" i="1">
                                <a:latin typeface="Cambria Math" panose="02040503050406030204" pitchFamily="18" charset="0"/>
                              </a:rPr>
                              <m:t>h</m:t>
                            </m:r>
                          </m:den>
                        </m:f>
                      </m:e>
                    </m:func>
                  </m:oMath>
                </m:oMathPara>
              </a14:m>
              <a:endParaRPr lang="de-DE" sz="1100"/>
            </a:p>
          </xdr:txBody>
        </xdr:sp>
      </mc:Choice>
      <mc:Fallback xmlns="">
        <xdr:sp macro="" textlink="">
          <xdr:nvSpPr>
            <xdr:cNvPr id="37" name="Textfeld 36">
              <a:extLst>
                <a:ext uri="{FF2B5EF4-FFF2-40B4-BE49-F238E27FC236}">
                  <a16:creationId xmlns:a16="http://schemas.microsoft.com/office/drawing/2014/main" id="{AB1930BE-8DC3-4653-A2A2-1654A96228C2}"/>
                </a:ext>
              </a:extLst>
            </xdr:cNvPr>
            <xdr:cNvSpPr txBox="1"/>
          </xdr:nvSpPr>
          <xdr:spPr>
            <a:xfrm>
              <a:off x="2288627" y="2367456"/>
              <a:ext cx="897490" cy="343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de-DE" sz="1100" i="0">
                  <a:latin typeface="Cambria Math" panose="02040503050406030204" pitchFamily="18" charset="0"/>
                </a:rPr>
                <a:t>lim_(</a:t>
              </a:r>
              <a:r>
                <a:rPr lang="de-DE" sz="1100" b="0" i="0">
                  <a:latin typeface="Cambria Math" panose="02040503050406030204" pitchFamily="18" charset="0"/>
                </a:rPr>
                <a:t>ℎ →0)⁡〖𝑏^𝑥  (𝑏^ℎ  −1)/ℎ〗</a:t>
              </a:r>
              <a:endParaRPr lang="de-DE" sz="1100"/>
            </a:p>
          </xdr:txBody>
        </xdr:sp>
      </mc:Fallback>
    </mc:AlternateContent>
    <xdr:clientData/>
  </xdr:oneCellAnchor>
  <xdr:oneCellAnchor>
    <xdr:from>
      <xdr:col>4</xdr:col>
      <xdr:colOff>278524</xdr:colOff>
      <xdr:row>13</xdr:row>
      <xdr:rowOff>9197</xdr:rowOff>
    </xdr:from>
    <xdr:ext cx="736291" cy="172227"/>
    <mc:AlternateContent xmlns:mc="http://schemas.openxmlformats.org/markup-compatibility/2006" xmlns:a14="http://schemas.microsoft.com/office/drawing/2010/main">
      <mc:Choice Requires="a14">
        <xdr:sp macro="" textlink="">
          <xdr:nvSpPr>
            <xdr:cNvPr id="39" name="Textfeld 38">
              <a:extLst>
                <a:ext uri="{FF2B5EF4-FFF2-40B4-BE49-F238E27FC236}">
                  <a16:creationId xmlns:a16="http://schemas.microsoft.com/office/drawing/2014/main" id="{00000000-0008-0000-0A00-000027000000}"/>
                </a:ext>
              </a:extLst>
            </xdr:cNvPr>
            <xdr:cNvSpPr txBox="1"/>
          </xdr:nvSpPr>
          <xdr:spPr>
            <a:xfrm>
              <a:off x="3326524" y="2485697"/>
              <a:ext cx="73629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de-DE" sz="1100" b="0" i="1">
                        <a:latin typeface="Cambria Math" panose="02040503050406030204" pitchFamily="18" charset="0"/>
                      </a:rPr>
                      <m:t>=</m:t>
                    </m:r>
                    <m:sSup>
                      <m:sSupPr>
                        <m:ctrlPr>
                          <a:rPr lang="de-DE" sz="1100" b="0" i="1">
                            <a:latin typeface="Cambria Math" panose="02040503050406030204" pitchFamily="18" charset="0"/>
                          </a:rPr>
                        </m:ctrlPr>
                      </m:sSupPr>
                      <m:e>
                        <m:r>
                          <a:rPr lang="de-DE" sz="1100" b="0" i="1">
                            <a:latin typeface="Cambria Math" panose="02040503050406030204" pitchFamily="18" charset="0"/>
                          </a:rPr>
                          <m:t>𝑏</m:t>
                        </m:r>
                      </m:e>
                      <m:sup>
                        <m:r>
                          <a:rPr lang="de-DE" sz="1100" b="0" i="1">
                            <a:latin typeface="Cambria Math" panose="02040503050406030204" pitchFamily="18" charset="0"/>
                          </a:rPr>
                          <m:t>𝑥</m:t>
                        </m:r>
                      </m:sup>
                    </m:sSup>
                    <m:r>
                      <a:rPr lang="de-DE" sz="1100" b="0" i="1">
                        <a:latin typeface="Cambria Math" panose="02040503050406030204" pitchFamily="18" charset="0"/>
                      </a:rPr>
                      <m:t> </m:t>
                    </m:r>
                    <m:r>
                      <a:rPr lang="de-DE" sz="1100" b="0" i="1">
                        <a:latin typeface="Cambria Math" panose="02040503050406030204" pitchFamily="18" charset="0"/>
                      </a:rPr>
                      <m:t>𝑤𝑒𝑛𝑛</m:t>
                    </m:r>
                    <m:r>
                      <a:rPr lang="de-DE" sz="1100" b="0" i="1">
                        <a:latin typeface="Cambria Math" panose="02040503050406030204" pitchFamily="18" charset="0"/>
                      </a:rPr>
                      <m:t>:</m:t>
                    </m:r>
                  </m:oMath>
                </m:oMathPara>
              </a14:m>
              <a:endParaRPr lang="de-DE" sz="1100"/>
            </a:p>
          </xdr:txBody>
        </xdr:sp>
      </mc:Choice>
      <mc:Fallback xmlns="">
        <xdr:sp macro="" textlink="">
          <xdr:nvSpPr>
            <xdr:cNvPr id="39" name="Textfeld 38">
              <a:extLst>
                <a:ext uri="{FF2B5EF4-FFF2-40B4-BE49-F238E27FC236}">
                  <a16:creationId xmlns:a16="http://schemas.microsoft.com/office/drawing/2014/main" id="{CF937814-A7C0-4C8F-B32B-9137AC40B19E}"/>
                </a:ext>
              </a:extLst>
            </xdr:cNvPr>
            <xdr:cNvSpPr txBox="1"/>
          </xdr:nvSpPr>
          <xdr:spPr>
            <a:xfrm>
              <a:off x="3326524" y="2485697"/>
              <a:ext cx="73629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de-DE" sz="1100" b="0" i="0">
                  <a:latin typeface="Cambria Math" panose="02040503050406030204" pitchFamily="18" charset="0"/>
                </a:rPr>
                <a:t>=𝑏^𝑥  𝑤𝑒𝑛𝑛:</a:t>
              </a:r>
              <a:endParaRPr lang="de-DE" sz="1100"/>
            </a:p>
          </xdr:txBody>
        </xdr:sp>
      </mc:Fallback>
    </mc:AlternateContent>
    <xdr:clientData/>
  </xdr:oneCellAnchor>
  <xdr:oneCellAnchor>
    <xdr:from>
      <xdr:col>4</xdr:col>
      <xdr:colOff>331075</xdr:colOff>
      <xdr:row>14</xdr:row>
      <xdr:rowOff>98535</xdr:rowOff>
    </xdr:from>
    <xdr:ext cx="884184" cy="394138"/>
    <mc:AlternateContent xmlns:mc="http://schemas.openxmlformats.org/markup-compatibility/2006" xmlns:a14="http://schemas.microsoft.com/office/drawing/2010/main">
      <mc:Choice Requires="a14">
        <xdr:sp macro="" textlink="">
          <xdr:nvSpPr>
            <xdr:cNvPr id="42" name="Textfeld 41">
              <a:extLst>
                <a:ext uri="{FF2B5EF4-FFF2-40B4-BE49-F238E27FC236}">
                  <a16:creationId xmlns:a16="http://schemas.microsoft.com/office/drawing/2014/main" id="{00000000-0008-0000-0A00-00002A000000}"/>
                </a:ext>
              </a:extLst>
            </xdr:cNvPr>
            <xdr:cNvSpPr txBox="1"/>
          </xdr:nvSpPr>
          <xdr:spPr>
            <a:xfrm>
              <a:off x="3379075" y="2765535"/>
              <a:ext cx="884184" cy="3941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de-DE" sz="1100" i="1">
                            <a:latin typeface="Cambria Math" panose="02040503050406030204" pitchFamily="18" charset="0"/>
                          </a:rPr>
                        </m:ctrlPr>
                      </m:fPr>
                      <m:num>
                        <m:sSup>
                          <m:sSupPr>
                            <m:ctrlPr>
                              <a:rPr lang="de-DE" sz="1100" i="1">
                                <a:latin typeface="Cambria Math" panose="02040503050406030204" pitchFamily="18" charset="0"/>
                              </a:rPr>
                            </m:ctrlPr>
                          </m:sSupPr>
                          <m:e>
                            <m:r>
                              <a:rPr lang="de-DE" sz="1100" b="0" i="1">
                                <a:latin typeface="Cambria Math" panose="02040503050406030204" pitchFamily="18" charset="0"/>
                              </a:rPr>
                              <m:t>𝑏</m:t>
                            </m:r>
                          </m:e>
                          <m:sup>
                            <m:r>
                              <a:rPr lang="de-DE" sz="1100" b="0" i="1">
                                <a:latin typeface="Cambria Math" panose="02040503050406030204" pitchFamily="18" charset="0"/>
                              </a:rPr>
                              <m:t>h</m:t>
                            </m:r>
                          </m:sup>
                        </m:sSup>
                        <m:r>
                          <a:rPr lang="de-DE" sz="1100" b="0" i="1">
                            <a:latin typeface="Cambria Math" panose="02040503050406030204" pitchFamily="18" charset="0"/>
                          </a:rPr>
                          <m:t> −1</m:t>
                        </m:r>
                      </m:num>
                      <m:den>
                        <m:r>
                          <a:rPr lang="de-DE" sz="1100" b="0" i="1">
                            <a:latin typeface="Cambria Math" panose="02040503050406030204" pitchFamily="18" charset="0"/>
                          </a:rPr>
                          <m:t>h</m:t>
                        </m:r>
                      </m:den>
                    </m:f>
                    <m:r>
                      <a:rPr lang="de-DE" sz="1100" b="0" i="0">
                        <a:latin typeface="Cambria Math" panose="02040503050406030204" pitchFamily="18" charset="0"/>
                      </a:rPr>
                      <m:t>=1</m:t>
                    </m:r>
                  </m:oMath>
                </m:oMathPara>
              </a14:m>
              <a:endParaRPr lang="de-DE" sz="1100"/>
            </a:p>
          </xdr:txBody>
        </xdr:sp>
      </mc:Choice>
      <mc:Fallback xmlns="">
        <xdr:sp macro="" textlink="">
          <xdr:nvSpPr>
            <xdr:cNvPr id="42" name="Textfeld 41">
              <a:extLst>
                <a:ext uri="{FF2B5EF4-FFF2-40B4-BE49-F238E27FC236}">
                  <a16:creationId xmlns:a16="http://schemas.microsoft.com/office/drawing/2014/main" id="{FB36374C-7474-4EB3-A4D6-2937BF2B50B8}"/>
                </a:ext>
              </a:extLst>
            </xdr:cNvPr>
            <xdr:cNvSpPr txBox="1"/>
          </xdr:nvSpPr>
          <xdr:spPr>
            <a:xfrm>
              <a:off x="3379075" y="2765535"/>
              <a:ext cx="884184" cy="3941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de-DE" sz="1100" i="0">
                  <a:latin typeface="Cambria Math" panose="02040503050406030204" pitchFamily="18" charset="0"/>
                </a:rPr>
                <a:t>(</a:t>
              </a:r>
              <a:r>
                <a:rPr lang="de-DE" sz="1100" b="0" i="0">
                  <a:latin typeface="Cambria Math" panose="02040503050406030204" pitchFamily="18" charset="0"/>
                </a:rPr>
                <a:t>𝑏^ℎ  −1)/ℎ=1</a:t>
              </a:r>
              <a:endParaRPr lang="de-DE" sz="1100"/>
            </a:p>
          </xdr:txBody>
        </xdr:sp>
      </mc:Fallback>
    </mc:AlternateContent>
    <xdr:clientData/>
  </xdr:oneCellAnchor>
  <xdr:oneCellAnchor>
    <xdr:from>
      <xdr:col>3</xdr:col>
      <xdr:colOff>534713</xdr:colOff>
      <xdr:row>20</xdr:row>
      <xdr:rowOff>28902</xdr:rowOff>
    </xdr:from>
    <xdr:ext cx="379656" cy="317972"/>
    <mc:AlternateContent xmlns:mc="http://schemas.openxmlformats.org/markup-compatibility/2006" xmlns:a14="http://schemas.microsoft.com/office/drawing/2010/main">
      <mc:Choice Requires="a14">
        <xdr:sp macro="" textlink="">
          <xdr:nvSpPr>
            <xdr:cNvPr id="43" name="Textfeld 42">
              <a:extLst>
                <a:ext uri="{FF2B5EF4-FFF2-40B4-BE49-F238E27FC236}">
                  <a16:creationId xmlns:a16="http://schemas.microsoft.com/office/drawing/2014/main" id="{00000000-0008-0000-0A00-00002B000000}"/>
                </a:ext>
              </a:extLst>
            </xdr:cNvPr>
            <xdr:cNvSpPr txBox="1"/>
          </xdr:nvSpPr>
          <xdr:spPr>
            <a:xfrm>
              <a:off x="2820713" y="3838902"/>
              <a:ext cx="37965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de-DE" sz="1100" b="0" i="1">
                        <a:latin typeface="Cambria Math" panose="02040503050406030204" pitchFamily="18" charset="0"/>
                      </a:rPr>
                      <m:t>h</m:t>
                    </m:r>
                    <m:r>
                      <a:rPr lang="de-DE" sz="1100" b="0" i="1">
                        <a:latin typeface="Cambria Math" panose="02040503050406030204" pitchFamily="18" charset="0"/>
                      </a:rPr>
                      <m:t>=</m:t>
                    </m:r>
                    <m:f>
                      <m:fPr>
                        <m:ctrlPr>
                          <a:rPr lang="de-DE" sz="1100" b="0" i="1">
                            <a:latin typeface="Cambria Math" panose="02040503050406030204" pitchFamily="18" charset="0"/>
                          </a:rPr>
                        </m:ctrlPr>
                      </m:fPr>
                      <m:num>
                        <m:r>
                          <a:rPr lang="de-DE" sz="1100" b="0" i="1">
                            <a:latin typeface="Cambria Math" panose="02040503050406030204" pitchFamily="18" charset="0"/>
                          </a:rPr>
                          <m:t>1</m:t>
                        </m:r>
                      </m:num>
                      <m:den>
                        <m:r>
                          <a:rPr lang="de-DE" sz="1100" b="0" i="1">
                            <a:latin typeface="Cambria Math" panose="02040503050406030204" pitchFamily="18" charset="0"/>
                          </a:rPr>
                          <m:t>𝑛</m:t>
                        </m:r>
                      </m:den>
                    </m:f>
                  </m:oMath>
                </m:oMathPara>
              </a14:m>
              <a:endParaRPr lang="de-DE" sz="1100"/>
            </a:p>
          </xdr:txBody>
        </xdr:sp>
      </mc:Choice>
      <mc:Fallback xmlns="">
        <xdr:sp macro="" textlink="">
          <xdr:nvSpPr>
            <xdr:cNvPr id="43" name="Textfeld 42">
              <a:extLst>
                <a:ext uri="{FF2B5EF4-FFF2-40B4-BE49-F238E27FC236}">
                  <a16:creationId xmlns:a16="http://schemas.microsoft.com/office/drawing/2014/main" id="{DD3316ED-893C-40A9-AAE2-A4CD13E94C81}"/>
                </a:ext>
              </a:extLst>
            </xdr:cNvPr>
            <xdr:cNvSpPr txBox="1"/>
          </xdr:nvSpPr>
          <xdr:spPr>
            <a:xfrm>
              <a:off x="2820713" y="3838902"/>
              <a:ext cx="37965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de-DE" sz="1100" b="0" i="0">
                  <a:latin typeface="Cambria Math" panose="02040503050406030204" pitchFamily="18" charset="0"/>
                </a:rPr>
                <a:t>ℎ=1/𝑛</a:t>
              </a:r>
              <a:endParaRPr lang="de-DE" sz="1100"/>
            </a:p>
          </xdr:txBody>
        </xdr:sp>
      </mc:Fallback>
    </mc:AlternateContent>
    <xdr:clientData/>
  </xdr:oneCellAnchor>
  <xdr:oneCellAnchor>
    <xdr:from>
      <xdr:col>4</xdr:col>
      <xdr:colOff>271955</xdr:colOff>
      <xdr:row>16</xdr:row>
      <xdr:rowOff>151085</xdr:rowOff>
    </xdr:from>
    <xdr:ext cx="884184" cy="210207"/>
    <mc:AlternateContent xmlns:mc="http://schemas.openxmlformats.org/markup-compatibility/2006" xmlns:a14="http://schemas.microsoft.com/office/drawing/2010/main">
      <mc:Choice Requires="a14">
        <xdr:sp macro="" textlink="">
          <xdr:nvSpPr>
            <xdr:cNvPr id="45" name="Textfeld 44">
              <a:extLst>
                <a:ext uri="{FF2B5EF4-FFF2-40B4-BE49-F238E27FC236}">
                  <a16:creationId xmlns:a16="http://schemas.microsoft.com/office/drawing/2014/main" id="{00000000-0008-0000-0A00-00002D000000}"/>
                </a:ext>
              </a:extLst>
            </xdr:cNvPr>
            <xdr:cNvSpPr txBox="1"/>
          </xdr:nvSpPr>
          <xdr:spPr>
            <a:xfrm>
              <a:off x="3319955" y="3199085"/>
              <a:ext cx="884184" cy="2102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p>
                      <m:sSupPr>
                        <m:ctrlPr>
                          <a:rPr lang="de-DE" sz="1100" b="0" i="1">
                            <a:latin typeface="Cambria Math" panose="02040503050406030204" pitchFamily="18" charset="0"/>
                          </a:rPr>
                        </m:ctrlPr>
                      </m:sSupPr>
                      <m:e>
                        <m:r>
                          <a:rPr lang="de-DE" sz="1100" b="0" i="1">
                            <a:latin typeface="Cambria Math" panose="02040503050406030204" pitchFamily="18" charset="0"/>
                          </a:rPr>
                          <m:t>𝑏</m:t>
                        </m:r>
                      </m:e>
                      <m:sup>
                        <m:r>
                          <a:rPr lang="de-DE" sz="1100" b="0" i="1">
                            <a:latin typeface="Cambria Math" panose="02040503050406030204" pitchFamily="18" charset="0"/>
                          </a:rPr>
                          <m:t>h</m:t>
                        </m:r>
                      </m:sup>
                    </m:sSup>
                    <m:r>
                      <a:rPr lang="de-DE" sz="1100" b="0" i="1">
                        <a:latin typeface="Cambria Math" panose="02040503050406030204" pitchFamily="18" charset="0"/>
                      </a:rPr>
                      <m:t>−1</m:t>
                    </m:r>
                    <m:r>
                      <a:rPr lang="de-DE" sz="1100" b="0" i="0">
                        <a:latin typeface="Cambria Math" panose="02040503050406030204" pitchFamily="18" charset="0"/>
                      </a:rPr>
                      <m:t>=</m:t>
                    </m:r>
                    <m:r>
                      <m:rPr>
                        <m:sty m:val="p"/>
                      </m:rPr>
                      <a:rPr lang="de-DE" sz="1100" b="0" i="0">
                        <a:latin typeface="Cambria Math" panose="02040503050406030204" pitchFamily="18" charset="0"/>
                      </a:rPr>
                      <m:t>h</m:t>
                    </m:r>
                  </m:oMath>
                </m:oMathPara>
              </a14:m>
              <a:endParaRPr lang="de-DE" sz="1100"/>
            </a:p>
          </xdr:txBody>
        </xdr:sp>
      </mc:Choice>
      <mc:Fallback xmlns="">
        <xdr:sp macro="" textlink="">
          <xdr:nvSpPr>
            <xdr:cNvPr id="45" name="Textfeld 44">
              <a:extLst>
                <a:ext uri="{FF2B5EF4-FFF2-40B4-BE49-F238E27FC236}">
                  <a16:creationId xmlns:a16="http://schemas.microsoft.com/office/drawing/2014/main" id="{6C424A1F-9BA6-4D41-A85F-CECBDFAD0C85}"/>
                </a:ext>
              </a:extLst>
            </xdr:cNvPr>
            <xdr:cNvSpPr txBox="1"/>
          </xdr:nvSpPr>
          <xdr:spPr>
            <a:xfrm>
              <a:off x="3319955" y="3199085"/>
              <a:ext cx="884184" cy="2102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de-DE" sz="1100" b="0" i="0">
                  <a:latin typeface="Cambria Math" panose="02040503050406030204" pitchFamily="18" charset="0"/>
                </a:rPr>
                <a:t>𝑏^ℎ−1=h</a:t>
              </a:r>
              <a:endParaRPr lang="de-DE" sz="1100"/>
            </a:p>
          </xdr:txBody>
        </xdr:sp>
      </mc:Fallback>
    </mc:AlternateContent>
    <xdr:clientData/>
  </xdr:oneCellAnchor>
  <xdr:oneCellAnchor>
    <xdr:from>
      <xdr:col>4</xdr:col>
      <xdr:colOff>278524</xdr:colOff>
      <xdr:row>18</xdr:row>
      <xdr:rowOff>105103</xdr:rowOff>
    </xdr:from>
    <xdr:ext cx="884184" cy="210207"/>
    <mc:AlternateContent xmlns:mc="http://schemas.openxmlformats.org/markup-compatibility/2006" xmlns:a14="http://schemas.microsoft.com/office/drawing/2010/main">
      <mc:Choice Requires="a14">
        <xdr:sp macro="" textlink="">
          <xdr:nvSpPr>
            <xdr:cNvPr id="46" name="Textfeld 45">
              <a:extLst>
                <a:ext uri="{FF2B5EF4-FFF2-40B4-BE49-F238E27FC236}">
                  <a16:creationId xmlns:a16="http://schemas.microsoft.com/office/drawing/2014/main" id="{00000000-0008-0000-0A00-00002E000000}"/>
                </a:ext>
              </a:extLst>
            </xdr:cNvPr>
            <xdr:cNvSpPr txBox="1"/>
          </xdr:nvSpPr>
          <xdr:spPr>
            <a:xfrm>
              <a:off x="3326524" y="3534103"/>
              <a:ext cx="884184" cy="2102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p>
                      <m:sSupPr>
                        <m:ctrlPr>
                          <a:rPr lang="de-DE" sz="1100" b="0" i="1">
                            <a:latin typeface="Cambria Math" panose="02040503050406030204" pitchFamily="18" charset="0"/>
                          </a:rPr>
                        </m:ctrlPr>
                      </m:sSupPr>
                      <m:e>
                        <m:r>
                          <a:rPr lang="de-DE" sz="1100" b="0" i="1">
                            <a:latin typeface="Cambria Math" panose="02040503050406030204" pitchFamily="18" charset="0"/>
                          </a:rPr>
                          <m:t>𝑏</m:t>
                        </m:r>
                      </m:e>
                      <m:sup>
                        <m:r>
                          <a:rPr lang="de-DE" sz="1100" b="0" i="1">
                            <a:latin typeface="Cambria Math" panose="02040503050406030204" pitchFamily="18" charset="0"/>
                          </a:rPr>
                          <m:t>h</m:t>
                        </m:r>
                      </m:sup>
                    </m:sSup>
                    <m:r>
                      <a:rPr lang="de-DE" sz="1100" b="0" i="0">
                        <a:latin typeface="Cambria Math" panose="02040503050406030204" pitchFamily="18" charset="0"/>
                      </a:rPr>
                      <m:t>=</m:t>
                    </m:r>
                    <m:r>
                      <m:rPr>
                        <m:sty m:val="p"/>
                      </m:rPr>
                      <a:rPr lang="de-DE" sz="1100" b="0" i="0">
                        <a:latin typeface="Cambria Math" panose="02040503050406030204" pitchFamily="18" charset="0"/>
                      </a:rPr>
                      <m:t>h</m:t>
                    </m:r>
                    <m:r>
                      <a:rPr lang="de-DE" sz="1100" b="0" i="0">
                        <a:latin typeface="Cambria Math" panose="02040503050406030204" pitchFamily="18" charset="0"/>
                      </a:rPr>
                      <m:t>+1</m:t>
                    </m:r>
                  </m:oMath>
                </m:oMathPara>
              </a14:m>
              <a:endParaRPr lang="de-DE" sz="1100"/>
            </a:p>
          </xdr:txBody>
        </xdr:sp>
      </mc:Choice>
      <mc:Fallback xmlns="">
        <xdr:sp macro="" textlink="">
          <xdr:nvSpPr>
            <xdr:cNvPr id="46" name="Textfeld 45">
              <a:extLst>
                <a:ext uri="{FF2B5EF4-FFF2-40B4-BE49-F238E27FC236}">
                  <a16:creationId xmlns:a16="http://schemas.microsoft.com/office/drawing/2014/main" id="{FFA69D0C-2C20-4DC8-9135-041E0D172014}"/>
                </a:ext>
              </a:extLst>
            </xdr:cNvPr>
            <xdr:cNvSpPr txBox="1"/>
          </xdr:nvSpPr>
          <xdr:spPr>
            <a:xfrm>
              <a:off x="3326524" y="3534103"/>
              <a:ext cx="884184" cy="2102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de-DE" sz="1100" b="0" i="0">
                  <a:latin typeface="Cambria Math" panose="02040503050406030204" pitchFamily="18" charset="0"/>
                </a:rPr>
                <a:t>𝑏^ℎ=h+1</a:t>
              </a:r>
              <a:endParaRPr lang="de-DE" sz="1100"/>
            </a:p>
          </xdr:txBody>
        </xdr:sp>
      </mc:Fallback>
    </mc:AlternateContent>
    <xdr:clientData/>
  </xdr:oneCellAnchor>
  <xdr:oneCellAnchor>
    <xdr:from>
      <xdr:col>4</xdr:col>
      <xdr:colOff>298230</xdr:colOff>
      <xdr:row>20</xdr:row>
      <xdr:rowOff>39413</xdr:rowOff>
    </xdr:from>
    <xdr:ext cx="884184" cy="407277"/>
    <mc:AlternateContent xmlns:mc="http://schemas.openxmlformats.org/markup-compatibility/2006" xmlns:a14="http://schemas.microsoft.com/office/drawing/2010/main">
      <mc:Choice Requires="a14">
        <xdr:sp macro="" textlink="">
          <xdr:nvSpPr>
            <xdr:cNvPr id="47" name="Textfeld 46">
              <a:extLst>
                <a:ext uri="{FF2B5EF4-FFF2-40B4-BE49-F238E27FC236}">
                  <a16:creationId xmlns:a16="http://schemas.microsoft.com/office/drawing/2014/main" id="{00000000-0008-0000-0A00-00002F000000}"/>
                </a:ext>
              </a:extLst>
            </xdr:cNvPr>
            <xdr:cNvSpPr txBox="1"/>
          </xdr:nvSpPr>
          <xdr:spPr>
            <a:xfrm>
              <a:off x="3346230" y="3849413"/>
              <a:ext cx="884184" cy="4072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p>
                      <m:sSupPr>
                        <m:ctrlPr>
                          <a:rPr lang="de-DE" sz="1100" b="0" i="1">
                            <a:latin typeface="Cambria Math" panose="02040503050406030204" pitchFamily="18" charset="0"/>
                          </a:rPr>
                        </m:ctrlPr>
                      </m:sSupPr>
                      <m:e>
                        <m:r>
                          <a:rPr lang="de-DE" sz="1100" b="0" i="1">
                            <a:latin typeface="Cambria Math" panose="02040503050406030204" pitchFamily="18" charset="0"/>
                          </a:rPr>
                          <m:t>𝑏</m:t>
                        </m:r>
                      </m:e>
                      <m:sup>
                        <m:r>
                          <a:rPr lang="de-DE" sz="1100" b="0" i="1">
                            <a:latin typeface="Cambria Math" panose="02040503050406030204" pitchFamily="18" charset="0"/>
                          </a:rPr>
                          <m:t>1/</m:t>
                        </m:r>
                        <m:r>
                          <a:rPr lang="de-DE" sz="1100" b="0" i="1">
                            <a:latin typeface="Cambria Math" panose="02040503050406030204" pitchFamily="18" charset="0"/>
                          </a:rPr>
                          <m:t>𝑛</m:t>
                        </m:r>
                      </m:sup>
                    </m:sSup>
                    <m:r>
                      <a:rPr lang="de-DE" sz="1100" b="0" i="0">
                        <a:latin typeface="Cambria Math" panose="02040503050406030204" pitchFamily="18" charset="0"/>
                      </a:rPr>
                      <m:t>=</m:t>
                    </m:r>
                    <m:f>
                      <m:fPr>
                        <m:ctrlPr>
                          <a:rPr lang="de-DE" sz="1100" b="0" i="1">
                            <a:latin typeface="Cambria Math" panose="02040503050406030204" pitchFamily="18" charset="0"/>
                          </a:rPr>
                        </m:ctrlPr>
                      </m:fPr>
                      <m:num>
                        <m:r>
                          <a:rPr lang="de-DE" sz="1100" b="0" i="1">
                            <a:latin typeface="Cambria Math" panose="02040503050406030204" pitchFamily="18" charset="0"/>
                          </a:rPr>
                          <m:t>1</m:t>
                        </m:r>
                      </m:num>
                      <m:den>
                        <m:r>
                          <a:rPr lang="de-DE" sz="1100" b="0" i="1">
                            <a:latin typeface="Cambria Math" panose="02040503050406030204" pitchFamily="18" charset="0"/>
                          </a:rPr>
                          <m:t>𝑛</m:t>
                        </m:r>
                      </m:den>
                    </m:f>
                    <m:r>
                      <a:rPr lang="de-DE" sz="1100" b="0" i="0">
                        <a:latin typeface="Cambria Math" panose="02040503050406030204" pitchFamily="18" charset="0"/>
                      </a:rPr>
                      <m:t>+1</m:t>
                    </m:r>
                  </m:oMath>
                </m:oMathPara>
              </a14:m>
              <a:endParaRPr lang="de-DE" sz="1100"/>
            </a:p>
          </xdr:txBody>
        </xdr:sp>
      </mc:Choice>
      <mc:Fallback xmlns="">
        <xdr:sp macro="" textlink="">
          <xdr:nvSpPr>
            <xdr:cNvPr id="47" name="Textfeld 46">
              <a:extLst>
                <a:ext uri="{FF2B5EF4-FFF2-40B4-BE49-F238E27FC236}">
                  <a16:creationId xmlns:a16="http://schemas.microsoft.com/office/drawing/2014/main" id="{4BC1C9E6-EDF7-45D3-ACBB-C03D1161EA9E}"/>
                </a:ext>
              </a:extLst>
            </xdr:cNvPr>
            <xdr:cNvSpPr txBox="1"/>
          </xdr:nvSpPr>
          <xdr:spPr>
            <a:xfrm>
              <a:off x="3346230" y="3849413"/>
              <a:ext cx="884184" cy="4072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de-DE" sz="1100" b="0" i="0">
                  <a:latin typeface="Cambria Math" panose="02040503050406030204" pitchFamily="18" charset="0"/>
                </a:rPr>
                <a:t>𝑏^(1/𝑛)=1/𝑛+1</a:t>
              </a:r>
              <a:endParaRPr lang="de-DE" sz="1100"/>
            </a:p>
          </xdr:txBody>
        </xdr:sp>
      </mc:Fallback>
    </mc:AlternateContent>
    <xdr:clientData/>
  </xdr:oneCellAnchor>
  <xdr:oneCellAnchor>
    <xdr:from>
      <xdr:col>4</xdr:col>
      <xdr:colOff>652954</xdr:colOff>
      <xdr:row>22</xdr:row>
      <xdr:rowOff>114300</xdr:rowOff>
    </xdr:from>
    <xdr:ext cx="597728" cy="400046"/>
    <mc:AlternateContent xmlns:mc="http://schemas.openxmlformats.org/markup-compatibility/2006" xmlns:a14="http://schemas.microsoft.com/office/drawing/2010/main">
      <mc:Choice Requires="a14">
        <xdr:sp macro="" textlink="">
          <xdr:nvSpPr>
            <xdr:cNvPr id="48" name="Textfeld 47">
              <a:extLst>
                <a:ext uri="{FF2B5EF4-FFF2-40B4-BE49-F238E27FC236}">
                  <a16:creationId xmlns:a16="http://schemas.microsoft.com/office/drawing/2014/main" id="{00000000-0008-0000-0A00-000030000000}"/>
                </a:ext>
              </a:extLst>
            </xdr:cNvPr>
            <xdr:cNvSpPr txBox="1"/>
          </xdr:nvSpPr>
          <xdr:spPr>
            <a:xfrm>
              <a:off x="3700954" y="4305300"/>
              <a:ext cx="597728" cy="4000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de-DE" sz="1100" b="0" i="1">
                            <a:latin typeface="Cambria Math" panose="02040503050406030204" pitchFamily="18" charset="0"/>
                          </a:rPr>
                        </m:ctrlPr>
                      </m:sSupPr>
                      <m:e>
                        <m:d>
                          <m:dPr>
                            <m:ctrlPr>
                              <a:rPr lang="de-DE" sz="1100" b="0" i="1">
                                <a:latin typeface="Cambria Math" panose="02040503050406030204" pitchFamily="18" charset="0"/>
                              </a:rPr>
                            </m:ctrlPr>
                          </m:dPr>
                          <m:e>
                            <m:f>
                              <m:fPr>
                                <m:ctrlPr>
                                  <a:rPr lang="de-DE" sz="1100" b="0" i="1">
                                    <a:latin typeface="Cambria Math" panose="02040503050406030204" pitchFamily="18" charset="0"/>
                                  </a:rPr>
                                </m:ctrlPr>
                              </m:fPr>
                              <m:num>
                                <m:r>
                                  <a:rPr lang="de-DE" sz="1100" b="0" i="1">
                                    <a:latin typeface="Cambria Math" panose="02040503050406030204" pitchFamily="18" charset="0"/>
                                  </a:rPr>
                                  <m:t>1</m:t>
                                </m:r>
                              </m:num>
                              <m:den>
                                <m:r>
                                  <a:rPr lang="de-DE" sz="1100" b="0" i="1">
                                    <a:latin typeface="Cambria Math" panose="02040503050406030204" pitchFamily="18" charset="0"/>
                                  </a:rPr>
                                  <m:t>𝑛</m:t>
                                </m:r>
                              </m:den>
                            </m:f>
                            <m:r>
                              <a:rPr lang="de-DE" sz="1100" b="0" i="1">
                                <a:latin typeface="Cambria Math" panose="02040503050406030204" pitchFamily="18" charset="0"/>
                              </a:rPr>
                              <m:t>+1</m:t>
                            </m:r>
                          </m:e>
                        </m:d>
                      </m:e>
                      <m:sup>
                        <m:r>
                          <a:rPr lang="de-DE" sz="1100" b="0" i="1">
                            <a:latin typeface="Cambria Math" panose="02040503050406030204" pitchFamily="18" charset="0"/>
                          </a:rPr>
                          <m:t>𝑛</m:t>
                        </m:r>
                      </m:sup>
                    </m:sSup>
                  </m:oMath>
                </m:oMathPara>
              </a14:m>
              <a:endParaRPr lang="de-DE" sz="1100"/>
            </a:p>
          </xdr:txBody>
        </xdr:sp>
      </mc:Choice>
      <mc:Fallback xmlns="">
        <xdr:sp macro="" textlink="">
          <xdr:nvSpPr>
            <xdr:cNvPr id="48" name="Textfeld 47">
              <a:extLst>
                <a:ext uri="{FF2B5EF4-FFF2-40B4-BE49-F238E27FC236}">
                  <a16:creationId xmlns:a16="http://schemas.microsoft.com/office/drawing/2014/main" id="{BCC89DF6-3CB7-423E-88C2-3132C09E5897}"/>
                </a:ext>
              </a:extLst>
            </xdr:cNvPr>
            <xdr:cNvSpPr txBox="1"/>
          </xdr:nvSpPr>
          <xdr:spPr>
            <a:xfrm>
              <a:off x="3700954" y="4305300"/>
              <a:ext cx="597728" cy="4000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de-DE" sz="1100" b="0" i="0">
                  <a:latin typeface="Cambria Math" panose="02040503050406030204" pitchFamily="18" charset="0"/>
                </a:rPr>
                <a:t>(1/𝑛+1)^𝑛</a:t>
              </a:r>
              <a:endParaRPr lang="de-DE" sz="1100"/>
            </a:p>
          </xdr:txBody>
        </xdr:sp>
      </mc:Fallback>
    </mc:AlternateContent>
    <xdr:clientData/>
  </xdr:oneCellAnchor>
  <xdr:oneCellAnchor>
    <xdr:from>
      <xdr:col>2</xdr:col>
      <xdr:colOff>78828</xdr:colOff>
      <xdr:row>22</xdr:row>
      <xdr:rowOff>118242</xdr:rowOff>
    </xdr:from>
    <xdr:ext cx="2110450" cy="436786"/>
    <xdr:sp macro="" textlink="">
      <xdr:nvSpPr>
        <xdr:cNvPr id="49" name="Textfeld 48">
          <a:extLst>
            <a:ext uri="{FF2B5EF4-FFF2-40B4-BE49-F238E27FC236}">
              <a16:creationId xmlns:a16="http://schemas.microsoft.com/office/drawing/2014/main" id="{00000000-0008-0000-0A00-000031000000}"/>
            </a:ext>
          </a:extLst>
        </xdr:cNvPr>
        <xdr:cNvSpPr txBox="1"/>
      </xdr:nvSpPr>
      <xdr:spPr>
        <a:xfrm>
          <a:off x="1602828" y="4309242"/>
          <a:ext cx="211045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Die Basis b ist der Grenzwert von:</a:t>
          </a:r>
        </a:p>
        <a:p>
          <a:r>
            <a:rPr lang="de-DE" sz="1100"/>
            <a:t>Eulersche Zahl e</a:t>
          </a:r>
        </a:p>
      </xdr:txBody>
    </xdr:sp>
    <xdr:clientData/>
  </xdr:oneCellAnchor>
  <xdr:oneCellAnchor>
    <xdr:from>
      <xdr:col>8</xdr:col>
      <xdr:colOff>617482</xdr:colOff>
      <xdr:row>2</xdr:row>
      <xdr:rowOff>78828</xdr:rowOff>
    </xdr:from>
    <xdr:ext cx="803425" cy="264560"/>
    <xdr:sp macro="" textlink="">
      <xdr:nvSpPr>
        <xdr:cNvPr id="50" name="Textfeld 49">
          <a:extLst>
            <a:ext uri="{FF2B5EF4-FFF2-40B4-BE49-F238E27FC236}">
              <a16:creationId xmlns:a16="http://schemas.microsoft.com/office/drawing/2014/main" id="{00000000-0008-0000-0A00-000032000000}"/>
            </a:ext>
          </a:extLst>
        </xdr:cNvPr>
        <xdr:cNvSpPr txBox="1"/>
      </xdr:nvSpPr>
      <xdr:spPr>
        <a:xfrm>
          <a:off x="6713482" y="459828"/>
          <a:ext cx="8034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e-Funktion</a:t>
          </a:r>
        </a:p>
      </xdr:txBody>
    </xdr:sp>
    <xdr:clientData/>
  </xdr:oneCellAnchor>
</xdr:wsDr>
</file>

<file path=xl/drawings/drawing10.xml><?xml version="1.0" encoding="utf-8"?>
<c:userShapes xmlns:c="http://schemas.openxmlformats.org/drawingml/2006/chart">
  <cdr:relSizeAnchor xmlns:cdr="http://schemas.openxmlformats.org/drawingml/2006/chartDrawing">
    <cdr:from>
      <cdr:x>0.46073</cdr:x>
      <cdr:y>0.38546</cdr:y>
    </cdr:from>
    <cdr:to>
      <cdr:x>0.60806</cdr:x>
      <cdr:y>0.44707</cdr:y>
    </cdr:to>
    <cdr:sp macro="" textlink="">
      <cdr:nvSpPr>
        <cdr:cNvPr id="2" name="Textfeld 1">
          <a:extLst xmlns:a="http://schemas.openxmlformats.org/drawingml/2006/main">
            <a:ext uri="{FF2B5EF4-FFF2-40B4-BE49-F238E27FC236}">
              <a16:creationId xmlns:a16="http://schemas.microsoft.com/office/drawing/2014/main" id="{A119252C-D006-48B2-91DF-A54D5878AFC3}"/>
            </a:ext>
          </a:extLst>
        </cdr:cNvPr>
        <cdr:cNvSpPr txBox="1"/>
      </cdr:nvSpPr>
      <cdr:spPr>
        <a:xfrm xmlns:a="http://schemas.openxmlformats.org/drawingml/2006/main">
          <a:off x="2259723" y="1890550"/>
          <a:ext cx="722587" cy="30217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de-DE" sz="1100"/>
            <a:t>m=1,65/1</a:t>
          </a:r>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107156</xdr:colOff>
      <xdr:row>0</xdr:row>
      <xdr:rowOff>113108</xdr:rowOff>
    </xdr:from>
    <xdr:to>
      <xdr:col>8</xdr:col>
      <xdr:colOff>617156</xdr:colOff>
      <xdr:row>23</xdr:row>
      <xdr:rowOff>51608</xdr:rowOff>
    </xdr:to>
    <xdr:graphicFrame macro="">
      <xdr:nvGraphicFramePr>
        <xdr:cNvPr id="7" name="Diagramm 6">
          <a:extLst>
            <a:ext uri="{FF2B5EF4-FFF2-40B4-BE49-F238E27FC236}">
              <a16:creationId xmlns:a16="http://schemas.microsoft.com/office/drawing/2014/main" id="{00000000-0008-0000-0C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nno_/Documents/EBW/Excel%20f&#252;r%20EBW/Was-w&#228;re-wenn%20Eul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fgabe"/>
      <sheetName val="Formeln"/>
      <sheetName val="Berechnung"/>
      <sheetName val="Mehrfach rk"/>
      <sheetName val="Mehrfach F"/>
      <sheetName val="Mehrfach n"/>
      <sheetName val="Mehrfach n rk"/>
      <sheetName val="Szenario"/>
      <sheetName val="Szenario fertig"/>
      <sheetName val="Zielwertsuche"/>
      <sheetName val="Solver"/>
      <sheetName val="Solver Parameter"/>
      <sheetName val="Tabelle3"/>
    </sheetNames>
    <sheetDataSet>
      <sheetData sheetId="0"/>
      <sheetData sheetId="1"/>
      <sheetData sheetId="2">
        <row r="6">
          <cell r="D6">
            <v>100</v>
          </cell>
        </row>
        <row r="7">
          <cell r="D7">
            <v>0.2</v>
          </cell>
        </row>
      </sheetData>
      <sheetData sheetId="3"/>
      <sheetData sheetId="4"/>
      <sheetData sheetId="5"/>
      <sheetData sheetId="6"/>
      <sheetData sheetId="7"/>
      <sheetData sheetId="8"/>
      <sheetData sheetId="9">
        <row r="9">
          <cell r="C9">
            <v>6.2831853071795862</v>
          </cell>
        </row>
      </sheetData>
      <sheetData sheetId="10"/>
      <sheetData sheetId="11"/>
      <sheetData sheetId="12"/>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7.emf"/><Relationship Id="rId3" Type="http://schemas.openxmlformats.org/officeDocument/2006/relationships/vmlDrawing" Target="../drawings/vmlDrawing1.vml"/><Relationship Id="rId7" Type="http://schemas.openxmlformats.org/officeDocument/2006/relationships/image" Target="../media/image4.emf"/><Relationship Id="rId12" Type="http://schemas.openxmlformats.org/officeDocument/2006/relationships/oleObject" Target="../embeddings/oleObject5.bin"/><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oleObject" Target="../embeddings/oleObject2.bin"/><Relationship Id="rId11" Type="http://schemas.openxmlformats.org/officeDocument/2006/relationships/image" Target="../media/image6.emf"/><Relationship Id="rId5" Type="http://schemas.openxmlformats.org/officeDocument/2006/relationships/image" Target="../media/image3.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5.emf"/></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8.xml"/><Relationship Id="rId1" Type="http://schemas.openxmlformats.org/officeDocument/2006/relationships/printerSettings" Target="../printerSettings/printerSettings7.bin"/><Relationship Id="rId4" Type="http://schemas.openxmlformats.org/officeDocument/2006/relationships/ctrlProp" Target="../ctrlProps/ctrlProp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hyperlink" Target="https://www.youtube.com/watch?v=c7tRgIItfL8"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43E24-9425-4925-93D1-6D36C09B9751}">
  <dimension ref="A1"/>
  <sheetViews>
    <sheetView showGridLines="0" showRowColHeaders="0" zoomScale="145" zoomScaleNormal="145" workbookViewId="0">
      <selection activeCell="L15" sqref="L15"/>
    </sheetView>
  </sheetViews>
  <sheetFormatPr baseColWidth="10" defaultRowHeight="15" x14ac:dyDescent="0.25"/>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B710-2C0E-4F29-97B6-C8F55CB13525}">
  <dimension ref="A1:I18"/>
  <sheetViews>
    <sheetView tabSelected="1" zoomScale="145" zoomScaleNormal="145" workbookViewId="0">
      <selection activeCell="H10" sqref="H10"/>
    </sheetView>
  </sheetViews>
  <sheetFormatPr baseColWidth="10" defaultRowHeight="15" x14ac:dyDescent="0.25"/>
  <cols>
    <col min="1" max="1" width="11.42578125" style="23"/>
    <col min="2" max="2" width="23.7109375" style="23" customWidth="1"/>
    <col min="3" max="3" width="5.85546875" style="23" customWidth="1"/>
    <col min="4" max="4" width="25.140625" style="23" customWidth="1"/>
    <col min="5" max="7" width="12.5703125" style="23" bestFit="1" customWidth="1"/>
    <col min="8" max="16384" width="11.42578125" style="23"/>
  </cols>
  <sheetData>
    <row r="1" spans="1:9" x14ac:dyDescent="0.25">
      <c r="A1" s="22" t="s">
        <v>22</v>
      </c>
      <c r="B1" s="22" t="s">
        <v>49</v>
      </c>
    </row>
    <row r="3" spans="1:9" x14ac:dyDescent="0.25">
      <c r="A3" s="22"/>
      <c r="B3" s="40" t="s">
        <v>23</v>
      </c>
      <c r="C3" s="41" t="s">
        <v>24</v>
      </c>
      <c r="D3" s="40" t="s">
        <v>27</v>
      </c>
      <c r="E3" s="41" t="s">
        <v>1</v>
      </c>
    </row>
    <row r="4" spans="1:9" x14ac:dyDescent="0.25">
      <c r="B4" s="40" t="s">
        <v>25</v>
      </c>
      <c r="C4" s="41" t="s">
        <v>26</v>
      </c>
      <c r="D4" s="40" t="s">
        <v>28</v>
      </c>
      <c r="E4" s="41" t="s">
        <v>29</v>
      </c>
    </row>
    <row r="9" spans="1:9" x14ac:dyDescent="0.25">
      <c r="I9"/>
    </row>
    <row r="11" spans="1:9" x14ac:dyDescent="0.25">
      <c r="D11" s="28"/>
    </row>
    <row r="16" spans="1:9" ht="25.5" customHeight="1" x14ac:dyDescent="0.25">
      <c r="B16" s="25"/>
      <c r="D16" s="26"/>
      <c r="E16" s="26"/>
      <c r="F16" s="26"/>
      <c r="G16" s="26"/>
    </row>
    <row r="18" spans="4:7" x14ac:dyDescent="0.25">
      <c r="D18" s="29"/>
      <c r="E18" s="29"/>
      <c r="F18" s="29"/>
      <c r="G18" s="29"/>
    </row>
  </sheetData>
  <pageMargins left="0.78740157499999996" right="0.78740157499999996" top="0.984251969" bottom="0.984251969" header="0.4921259845" footer="0.4921259845"/>
  <pageSetup paperSize="9" orientation="portrait" horizontalDpi="300" verticalDpi="0" copies="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485EC-AD29-4360-AD86-C0D7CA1869A7}">
  <dimension ref="A1:G13"/>
  <sheetViews>
    <sheetView zoomScale="160" zoomScaleNormal="160" workbookViewId="0">
      <selection activeCell="D3" sqref="D3"/>
    </sheetView>
  </sheetViews>
  <sheetFormatPr baseColWidth="10" defaultRowHeight="15" x14ac:dyDescent="0.25"/>
  <cols>
    <col min="1" max="1" width="10.5703125" style="23" customWidth="1"/>
    <col min="2" max="2" width="24.85546875" style="23" customWidth="1"/>
    <col min="3" max="3" width="6.140625" style="23" customWidth="1"/>
    <col min="4" max="4" width="23.85546875" style="23" customWidth="1"/>
    <col min="5" max="7" width="12.5703125" style="23" bestFit="1" customWidth="1"/>
    <col min="8" max="16384" width="11.42578125" style="23"/>
  </cols>
  <sheetData>
    <row r="1" spans="1:7" x14ac:dyDescent="0.25">
      <c r="A1" s="22" t="s">
        <v>22</v>
      </c>
      <c r="B1" s="22" t="s">
        <v>49</v>
      </c>
    </row>
    <row r="3" spans="1:7" x14ac:dyDescent="0.25">
      <c r="A3" s="22" t="s">
        <v>30</v>
      </c>
      <c r="B3" s="22" t="s">
        <v>31</v>
      </c>
      <c r="D3" s="22" t="s">
        <v>32</v>
      </c>
      <c r="F3" s="22" t="s">
        <v>33</v>
      </c>
    </row>
    <row r="4" spans="1:7" x14ac:dyDescent="0.25">
      <c r="D4" s="22" t="s">
        <v>34</v>
      </c>
    </row>
    <row r="6" spans="1:7" x14ac:dyDescent="0.25">
      <c r="B6" s="23" t="s">
        <v>35</v>
      </c>
      <c r="C6" s="22" t="s">
        <v>24</v>
      </c>
      <c r="D6" s="24">
        <v>100</v>
      </c>
      <c r="F6" s="23" t="s">
        <v>36</v>
      </c>
    </row>
    <row r="7" spans="1:7" x14ac:dyDescent="0.25">
      <c r="B7" s="23" t="s">
        <v>37</v>
      </c>
      <c r="C7" s="22" t="s">
        <v>29</v>
      </c>
      <c r="D7" s="22">
        <v>0.2</v>
      </c>
    </row>
    <row r="9" spans="1:7" x14ac:dyDescent="0.25">
      <c r="B9" s="23" t="s">
        <v>38</v>
      </c>
      <c r="C9" s="22" t="s">
        <v>1</v>
      </c>
      <c r="D9" s="22">
        <v>1</v>
      </c>
      <c r="E9" s="22">
        <v>2</v>
      </c>
      <c r="F9" s="22">
        <v>3</v>
      </c>
      <c r="G9" s="22">
        <v>4</v>
      </c>
    </row>
    <row r="10" spans="1:7" ht="30" x14ac:dyDescent="0.25">
      <c r="B10" s="25" t="s">
        <v>39</v>
      </c>
      <c r="C10" s="23" t="s">
        <v>40</v>
      </c>
      <c r="D10" s="26">
        <f>2 * PI()*D9</f>
        <v>6.2831853071795862</v>
      </c>
      <c r="E10" s="26">
        <f>2 * PI()*E9</f>
        <v>12.566370614359172</v>
      </c>
      <c r="F10" s="26">
        <f>2 * PI()*F9</f>
        <v>18.849555921538759</v>
      </c>
      <c r="G10" s="26">
        <f>2 * PI()*G9</f>
        <v>25.132741228718345</v>
      </c>
    </row>
    <row r="11" spans="1:7" x14ac:dyDescent="0.25">
      <c r="B11" s="23" t="s">
        <v>41</v>
      </c>
      <c r="C11" s="22" t="s">
        <v>26</v>
      </c>
      <c r="D11" s="27">
        <f>F/(EXP(D$10*rk))*1000</f>
        <v>28460.954333602931</v>
      </c>
      <c r="E11" s="27">
        <f>F/(EXP(E$10*rk))*1000</f>
        <v>8100.2592157943136</v>
      </c>
      <c r="F11" s="27">
        <f>F/(EXP(F$10*rk))*1000</f>
        <v>2305.4110763106819</v>
      </c>
      <c r="G11" s="27">
        <f>F/(EXP(G$10*rk))*1000</f>
        <v>656.14199363060709</v>
      </c>
    </row>
    <row r="13" spans="1:7" x14ac:dyDescent="0.25">
      <c r="A13" s="22" t="s">
        <v>42</v>
      </c>
      <c r="B13" s="22" t="s">
        <v>43</v>
      </c>
    </row>
  </sheetData>
  <pageMargins left="0.78740157499999996" right="0.78740157499999996" top="0.984251969" bottom="0.984251969" header="0.4921259845" footer="0.4921259845"/>
  <pageSetup paperSize="9" orientation="portrait" horizontalDpi="300"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26ACF-37EB-4167-8ADC-C85D0326873F}">
  <dimension ref="A1:C22"/>
  <sheetViews>
    <sheetView zoomScale="160" zoomScaleNormal="160" workbookViewId="0">
      <selection activeCell="B21" sqref="B21"/>
    </sheetView>
  </sheetViews>
  <sheetFormatPr baseColWidth="10" defaultRowHeight="15" x14ac:dyDescent="0.25"/>
  <cols>
    <col min="2" max="2" width="12.42578125" bestFit="1" customWidth="1"/>
  </cols>
  <sheetData>
    <row r="1" spans="1:3" x14ac:dyDescent="0.25">
      <c r="A1" t="s">
        <v>68</v>
      </c>
      <c r="B1" s="9"/>
      <c r="C1" s="9"/>
    </row>
    <row r="2" spans="1:3" ht="18" x14ac:dyDescent="0.35">
      <c r="A2" t="s">
        <v>61</v>
      </c>
      <c r="B2" s="9">
        <v>100</v>
      </c>
      <c r="C2" s="9" t="s">
        <v>62</v>
      </c>
    </row>
    <row r="3" spans="1:3" ht="18" x14ac:dyDescent="0.35">
      <c r="A3" t="s">
        <v>64</v>
      </c>
      <c r="B3" s="9">
        <v>24110</v>
      </c>
      <c r="C3" s="9" t="s">
        <v>63</v>
      </c>
    </row>
    <row r="6" spans="1:3" ht="22.5" x14ac:dyDescent="0.35">
      <c r="A6" s="44" t="s">
        <v>67</v>
      </c>
      <c r="B6" s="9">
        <f>LN(2)/B3</f>
        <v>2.8749364602237465E-5</v>
      </c>
      <c r="C6" s="9"/>
    </row>
    <row r="7" spans="1:3" x14ac:dyDescent="0.25">
      <c r="B7" s="9"/>
      <c r="C7" s="9"/>
    </row>
    <row r="8" spans="1:3" x14ac:dyDescent="0.25">
      <c r="B8" s="9"/>
      <c r="C8" s="9"/>
    </row>
    <row r="9" spans="1:3" ht="15.75" thickBot="1" x14ac:dyDescent="0.3">
      <c r="A9" s="45" t="s">
        <v>66</v>
      </c>
      <c r="B9" s="45" t="s">
        <v>65</v>
      </c>
      <c r="C9" s="9"/>
    </row>
    <row r="10" spans="1:3" x14ac:dyDescent="0.25">
      <c r="A10">
        <f>B3</f>
        <v>24110</v>
      </c>
      <c r="B10" s="46">
        <f>$B$2*EXP(-$B$6*A10)</f>
        <v>50</v>
      </c>
      <c r="C10" s="46"/>
    </row>
    <row r="11" spans="1:3" x14ac:dyDescent="0.25">
      <c r="A11">
        <f>A10+$B$3</f>
        <v>48220</v>
      </c>
      <c r="B11" s="46">
        <f t="shared" ref="B11:B18" si="0">$B$2*EXP(-$B$6*A11)</f>
        <v>25</v>
      </c>
      <c r="C11" s="46"/>
    </row>
    <row r="12" spans="1:3" x14ac:dyDescent="0.25">
      <c r="A12">
        <f t="shared" ref="A12:A14" si="1">A11+$B$3</f>
        <v>72330</v>
      </c>
      <c r="B12" s="46">
        <f t="shared" si="0"/>
        <v>12.500000000000004</v>
      </c>
      <c r="C12" s="46"/>
    </row>
    <row r="13" spans="1:3" x14ac:dyDescent="0.25">
      <c r="A13">
        <f t="shared" si="1"/>
        <v>96440</v>
      </c>
      <c r="B13" s="46">
        <f t="shared" si="0"/>
        <v>6.25</v>
      </c>
      <c r="C13" s="46"/>
    </row>
    <row r="14" spans="1:3" x14ac:dyDescent="0.25">
      <c r="A14">
        <f t="shared" si="1"/>
        <v>120550</v>
      </c>
      <c r="B14" s="46">
        <f t="shared" si="0"/>
        <v>3.125</v>
      </c>
      <c r="C14" s="46"/>
    </row>
    <row r="15" spans="1:3" x14ac:dyDescent="0.25">
      <c r="A15">
        <f t="shared" ref="A15:A18" si="2">A14+$B$3</f>
        <v>144660</v>
      </c>
      <c r="B15" s="46">
        <f t="shared" si="0"/>
        <v>1.5625000000000007</v>
      </c>
      <c r="C15" s="46"/>
    </row>
    <row r="16" spans="1:3" x14ac:dyDescent="0.25">
      <c r="A16">
        <f t="shared" si="2"/>
        <v>168770</v>
      </c>
      <c r="B16" s="46">
        <f t="shared" si="0"/>
        <v>0.78125000000000022</v>
      </c>
      <c r="C16" s="46"/>
    </row>
    <row r="17" spans="1:3" x14ac:dyDescent="0.25">
      <c r="A17">
        <f t="shared" si="2"/>
        <v>192880</v>
      </c>
      <c r="B17" s="46">
        <f t="shared" si="0"/>
        <v>0.39062500000000011</v>
      </c>
      <c r="C17" s="46"/>
    </row>
    <row r="18" spans="1:3" x14ac:dyDescent="0.25">
      <c r="A18">
        <f t="shared" si="2"/>
        <v>216990</v>
      </c>
      <c r="B18" s="46">
        <f t="shared" si="0"/>
        <v>0.1953125</v>
      </c>
      <c r="C18" s="46"/>
    </row>
    <row r="19" spans="1:3" x14ac:dyDescent="0.25">
      <c r="B19" s="9"/>
    </row>
    <row r="21" spans="1:3" x14ac:dyDescent="0.25">
      <c r="A21" t="s">
        <v>45</v>
      </c>
    </row>
    <row r="22" spans="1:3" x14ac:dyDescent="0.25">
      <c r="A22">
        <v>1</v>
      </c>
    </row>
  </sheetData>
  <pageMargins left="0.7" right="0.7" top="0.78740157499999996" bottom="0.78740157499999996"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0B534-F68C-43C4-890D-D32BB373478C}">
  <dimension ref="A1:H18"/>
  <sheetViews>
    <sheetView zoomScale="175" zoomScaleNormal="175" workbookViewId="0">
      <selection activeCell="K19" sqref="K19"/>
    </sheetView>
  </sheetViews>
  <sheetFormatPr baseColWidth="10" defaultRowHeight="15" x14ac:dyDescent="0.25"/>
  <sheetData>
    <row r="1" spans="1:8" x14ac:dyDescent="0.25">
      <c r="A1" t="s">
        <v>71</v>
      </c>
    </row>
    <row r="5" spans="1:8" x14ac:dyDescent="0.25">
      <c r="A5" t="s">
        <v>72</v>
      </c>
    </row>
    <row r="6" spans="1:8" x14ac:dyDescent="0.25">
      <c r="H6" t="s">
        <v>78</v>
      </c>
    </row>
    <row r="7" spans="1:8" x14ac:dyDescent="0.25">
      <c r="A7" t="s">
        <v>77</v>
      </c>
    </row>
    <row r="8" spans="1:8" x14ac:dyDescent="0.25">
      <c r="A8" t="s">
        <v>76</v>
      </c>
    </row>
    <row r="10" spans="1:8" x14ac:dyDescent="0.25">
      <c r="A10" t="s">
        <v>79</v>
      </c>
    </row>
    <row r="12" spans="1:8" x14ac:dyDescent="0.25">
      <c r="B12" t="s">
        <v>73</v>
      </c>
    </row>
    <row r="17" spans="1:1" x14ac:dyDescent="0.25">
      <c r="A17" t="s">
        <v>74</v>
      </c>
    </row>
    <row r="18" spans="1:1" x14ac:dyDescent="0.25">
      <c r="A18" t="s">
        <v>75</v>
      </c>
    </row>
  </sheetData>
  <pageMargins left="0.7" right="0.7" top="0.78740157499999996" bottom="0.78740157499999996" header="0.3" footer="0.3"/>
  <pageSetup paperSize="9" orientation="portrait" horizontalDpi="4294967293" verticalDpi="0" r:id="rId1"/>
  <drawing r:id="rId2"/>
  <legacyDrawing r:id="rId3"/>
  <oleObjects>
    <mc:AlternateContent xmlns:mc="http://schemas.openxmlformats.org/markup-compatibility/2006">
      <mc:Choice Requires="x14">
        <oleObject progId="StaticMetafile" shapeId="14337" r:id="rId4">
          <objectPr defaultSize="0" r:id="rId5">
            <anchor moveWithCells="1">
              <from>
                <xdr:col>1</xdr:col>
                <xdr:colOff>752475</xdr:colOff>
                <xdr:row>0</xdr:row>
                <xdr:rowOff>95250</xdr:rowOff>
              </from>
              <to>
                <xdr:col>3</xdr:col>
                <xdr:colOff>295275</xdr:colOff>
                <xdr:row>3</xdr:row>
                <xdr:rowOff>57150</xdr:rowOff>
              </to>
            </anchor>
          </objectPr>
        </oleObject>
      </mc:Choice>
      <mc:Fallback>
        <oleObject progId="StaticMetafile" shapeId="14337" r:id="rId4"/>
      </mc:Fallback>
    </mc:AlternateContent>
    <mc:AlternateContent xmlns:mc="http://schemas.openxmlformats.org/markup-compatibility/2006">
      <mc:Choice Requires="x14">
        <oleObject progId="StaticMetafile" shapeId="14338" r:id="rId6">
          <objectPr defaultSize="0" autoPict="0" r:id="rId7">
            <anchor moveWithCells="1">
              <from>
                <xdr:col>9</xdr:col>
                <xdr:colOff>95250</xdr:colOff>
                <xdr:row>5</xdr:row>
                <xdr:rowOff>19050</xdr:rowOff>
              </from>
              <to>
                <xdr:col>10</xdr:col>
                <xdr:colOff>476250</xdr:colOff>
                <xdr:row>7</xdr:row>
                <xdr:rowOff>161925</xdr:rowOff>
              </to>
            </anchor>
          </objectPr>
        </oleObject>
      </mc:Choice>
      <mc:Fallback>
        <oleObject progId="StaticMetafile" shapeId="14338" r:id="rId6"/>
      </mc:Fallback>
    </mc:AlternateContent>
    <mc:AlternateContent xmlns:mc="http://schemas.openxmlformats.org/markup-compatibility/2006">
      <mc:Choice Requires="x14">
        <oleObject progId="StaticMetafile" shapeId="14339" r:id="rId8">
          <objectPr defaultSize="0" autoPict="0" r:id="rId9">
            <anchor moveWithCells="1">
              <from>
                <xdr:col>1</xdr:col>
                <xdr:colOff>742950</xdr:colOff>
                <xdr:row>5</xdr:row>
                <xdr:rowOff>47625</xdr:rowOff>
              </from>
              <to>
                <xdr:col>6</xdr:col>
                <xdr:colOff>390525</xdr:colOff>
                <xdr:row>8</xdr:row>
                <xdr:rowOff>19050</xdr:rowOff>
              </to>
            </anchor>
          </objectPr>
        </oleObject>
      </mc:Choice>
      <mc:Fallback>
        <oleObject progId="StaticMetafile" shapeId="14339" r:id="rId8"/>
      </mc:Fallback>
    </mc:AlternateContent>
    <mc:AlternateContent xmlns:mc="http://schemas.openxmlformats.org/markup-compatibility/2006">
      <mc:Choice Requires="x14">
        <oleObject progId="StaticMetafile" shapeId="14340" r:id="rId10">
          <objectPr defaultSize="0" autoPict="0" r:id="rId11">
            <anchor moveWithCells="1">
              <from>
                <xdr:col>6</xdr:col>
                <xdr:colOff>619125</xdr:colOff>
                <xdr:row>11</xdr:row>
                <xdr:rowOff>9525</xdr:rowOff>
              </from>
              <to>
                <xdr:col>8</xdr:col>
                <xdr:colOff>152400</xdr:colOff>
                <xdr:row>13</xdr:row>
                <xdr:rowOff>171450</xdr:rowOff>
              </to>
            </anchor>
          </objectPr>
        </oleObject>
      </mc:Choice>
      <mc:Fallback>
        <oleObject progId="StaticMetafile" shapeId="14340" r:id="rId10"/>
      </mc:Fallback>
    </mc:AlternateContent>
    <mc:AlternateContent xmlns:mc="http://schemas.openxmlformats.org/markup-compatibility/2006">
      <mc:Choice Requires="x14">
        <oleObject progId="StaticMetafile" shapeId="14343" r:id="rId12">
          <objectPr defaultSize="0" r:id="rId13">
            <anchor moveWithCells="1">
              <from>
                <xdr:col>2</xdr:col>
                <xdr:colOff>9525</xdr:colOff>
                <xdr:row>11</xdr:row>
                <xdr:rowOff>38100</xdr:rowOff>
              </from>
              <to>
                <xdr:col>4</xdr:col>
                <xdr:colOff>419100</xdr:colOff>
                <xdr:row>13</xdr:row>
                <xdr:rowOff>152400</xdr:rowOff>
              </to>
            </anchor>
          </objectPr>
        </oleObject>
      </mc:Choice>
      <mc:Fallback>
        <oleObject progId="StaticMetafile" shapeId="14343" r:id="rId12"/>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45D6-126C-413E-9AE9-2AD7E832A35C}">
  <sheetPr codeName="Tabelle1"/>
  <dimension ref="A1:K33"/>
  <sheetViews>
    <sheetView topLeftCell="A6" zoomScale="145" zoomScaleNormal="145" workbookViewId="0">
      <selection activeCell="G25" sqref="G25"/>
    </sheetView>
  </sheetViews>
  <sheetFormatPr baseColWidth="10" defaultRowHeight="15" x14ac:dyDescent="0.25"/>
  <cols>
    <col min="3" max="3" width="24.42578125" customWidth="1"/>
    <col min="6" max="6" width="5.85546875" customWidth="1"/>
    <col min="7" max="7" width="17.7109375" bestFit="1" customWidth="1"/>
    <col min="8" max="8" width="3.42578125" customWidth="1"/>
  </cols>
  <sheetData>
    <row r="1" spans="1:11" x14ac:dyDescent="0.25">
      <c r="A1" s="17" t="s">
        <v>11</v>
      </c>
    </row>
    <row r="2" spans="1:11" x14ac:dyDescent="0.25">
      <c r="A2" s="17"/>
    </row>
    <row r="3" spans="1:11" x14ac:dyDescent="0.25">
      <c r="A3" s="39" t="s">
        <v>50</v>
      </c>
      <c r="B3" s="17" t="s">
        <v>12</v>
      </c>
      <c r="E3" s="39" t="s">
        <v>51</v>
      </c>
      <c r="F3" s="17" t="s">
        <v>69</v>
      </c>
    </row>
    <row r="4" spans="1:11" x14ac:dyDescent="0.25">
      <c r="B4" t="s">
        <v>13</v>
      </c>
      <c r="C4" s="1">
        <f>EXP(1)</f>
        <v>2.7182818284590451</v>
      </c>
      <c r="D4" s="3" t="s">
        <v>0</v>
      </c>
      <c r="F4" t="s">
        <v>44</v>
      </c>
      <c r="H4" s="2"/>
    </row>
    <row r="5" spans="1:11" x14ac:dyDescent="0.25">
      <c r="F5">
        <v>0</v>
      </c>
      <c r="G5">
        <v>1</v>
      </c>
      <c r="J5" s="18"/>
      <c r="K5" s="18"/>
    </row>
    <row r="6" spans="1:11" ht="21.75" thickBot="1" x14ac:dyDescent="0.4">
      <c r="A6" s="39" t="s">
        <v>55</v>
      </c>
      <c r="B6" s="17" t="s">
        <v>70</v>
      </c>
      <c r="F6">
        <v>1</v>
      </c>
      <c r="G6">
        <f>1/FACT(F6)</f>
        <v>1</v>
      </c>
    </row>
    <row r="7" spans="1:11" ht="15.75" thickBot="1" x14ac:dyDescent="0.3">
      <c r="B7" t="s">
        <v>1</v>
      </c>
      <c r="C7" s="30">
        <f>D7*100</f>
        <v>100000</v>
      </c>
      <c r="D7">
        <v>1000</v>
      </c>
      <c r="F7">
        <v>2</v>
      </c>
      <c r="G7">
        <f t="shared" ref="G7:G22" si="0">1/FACT(F7)</f>
        <v>0.5</v>
      </c>
    </row>
    <row r="8" spans="1:11" x14ac:dyDescent="0.25">
      <c r="C8" s="4"/>
      <c r="F8">
        <v>3</v>
      </c>
      <c r="G8">
        <f t="shared" si="0"/>
        <v>0.16666666666666666</v>
      </c>
    </row>
    <row r="9" spans="1:11" s="18" customFormat="1" x14ac:dyDescent="0.25">
      <c r="B9" s="19" t="s">
        <v>14</v>
      </c>
      <c r="C9" s="1">
        <f>(1+1/$C$7)^$C$7</f>
        <v>2.7182682371975284</v>
      </c>
      <c r="F9">
        <v>4</v>
      </c>
      <c r="G9">
        <f t="shared" si="0"/>
        <v>4.1666666666666664E-2</v>
      </c>
      <c r="H9"/>
      <c r="I9"/>
      <c r="J9"/>
      <c r="K9"/>
    </row>
    <row r="10" spans="1:11" x14ac:dyDescent="0.25">
      <c r="B10" s="2" t="s">
        <v>15</v>
      </c>
      <c r="C10" s="1">
        <f>EXP(1)</f>
        <v>2.7182818284590451</v>
      </c>
      <c r="F10">
        <v>5</v>
      </c>
      <c r="G10">
        <f t="shared" si="0"/>
        <v>8.3333333333333332E-3</v>
      </c>
    </row>
    <row r="11" spans="1:11" x14ac:dyDescent="0.25">
      <c r="F11">
        <v>6</v>
      </c>
      <c r="G11">
        <f t="shared" si="0"/>
        <v>1.3888888888888889E-3</v>
      </c>
    </row>
    <row r="12" spans="1:11" x14ac:dyDescent="0.25">
      <c r="C12" s="31"/>
      <c r="F12">
        <v>7</v>
      </c>
      <c r="G12">
        <f t="shared" si="0"/>
        <v>1.9841269841269841E-4</v>
      </c>
    </row>
    <row r="13" spans="1:11" ht="21.75" thickBot="1" x14ac:dyDescent="0.4">
      <c r="A13" s="39" t="s">
        <v>56</v>
      </c>
      <c r="B13" s="17" t="s">
        <v>57</v>
      </c>
      <c r="F13">
        <v>8</v>
      </c>
      <c r="G13">
        <f t="shared" si="0"/>
        <v>2.4801587301587302E-5</v>
      </c>
    </row>
    <row r="14" spans="1:11" ht="15.75" thickBot="1" x14ac:dyDescent="0.3">
      <c r="B14" t="s">
        <v>59</v>
      </c>
      <c r="C14" s="43">
        <f>1/D14</f>
        <v>1E-3</v>
      </c>
      <c r="D14">
        <v>1000</v>
      </c>
      <c r="F14">
        <v>9</v>
      </c>
      <c r="G14">
        <f t="shared" si="0"/>
        <v>2.7557319223985893E-6</v>
      </c>
    </row>
    <row r="15" spans="1:11" x14ac:dyDescent="0.25">
      <c r="C15" s="4"/>
      <c r="F15">
        <v>10</v>
      </c>
      <c r="G15">
        <f t="shared" si="0"/>
        <v>2.7557319223985888E-7</v>
      </c>
    </row>
    <row r="16" spans="1:11" x14ac:dyDescent="0.25">
      <c r="A16" s="18"/>
      <c r="B16" s="19" t="s">
        <v>58</v>
      </c>
      <c r="C16" s="1">
        <f>(C14+1)^(1/C14)</f>
        <v>2.7169239322355208</v>
      </c>
      <c r="D16" s="18"/>
      <c r="F16">
        <v>11</v>
      </c>
      <c r="G16">
        <f t="shared" si="0"/>
        <v>2.505210838544172E-8</v>
      </c>
    </row>
    <row r="17" spans="2:9" x14ac:dyDescent="0.25">
      <c r="B17" s="2" t="s">
        <v>15</v>
      </c>
      <c r="C17" s="1">
        <f>EXP(1)</f>
        <v>2.7182818284590451</v>
      </c>
      <c r="F17">
        <v>12</v>
      </c>
      <c r="G17">
        <f t="shared" si="0"/>
        <v>2.08767569878681E-9</v>
      </c>
    </row>
    <row r="18" spans="2:9" x14ac:dyDescent="0.25">
      <c r="F18">
        <v>13</v>
      </c>
      <c r="G18">
        <f t="shared" si="0"/>
        <v>1.6059043836821613E-10</v>
      </c>
    </row>
    <row r="19" spans="2:9" x14ac:dyDescent="0.25">
      <c r="F19">
        <v>14</v>
      </c>
      <c r="G19">
        <f t="shared" si="0"/>
        <v>1.1470745597729725E-11</v>
      </c>
    </row>
    <row r="20" spans="2:9" x14ac:dyDescent="0.25">
      <c r="F20">
        <v>15</v>
      </c>
      <c r="G20">
        <f t="shared" si="0"/>
        <v>7.6471637318198164E-13</v>
      </c>
    </row>
    <row r="21" spans="2:9" x14ac:dyDescent="0.25">
      <c r="F21">
        <v>16</v>
      </c>
      <c r="G21">
        <f t="shared" si="0"/>
        <v>4.7794773323873853E-14</v>
      </c>
    </row>
    <row r="22" spans="2:9" x14ac:dyDescent="0.25">
      <c r="F22">
        <v>17</v>
      </c>
      <c r="G22">
        <f t="shared" si="0"/>
        <v>2.8114572543455206E-15</v>
      </c>
    </row>
    <row r="24" spans="2:9" x14ac:dyDescent="0.25">
      <c r="F24" t="s">
        <v>2</v>
      </c>
      <c r="G24" s="1">
        <f>SUM(G5:G22)</f>
        <v>2.7182818284590455</v>
      </c>
      <c r="I24" s="5" t="s">
        <v>16</v>
      </c>
    </row>
    <row r="25" spans="2:9" x14ac:dyDescent="0.25">
      <c r="F25" s="2" t="s">
        <v>15</v>
      </c>
      <c r="G25" s="1">
        <f>EXP(1)</f>
        <v>2.7182818284590451</v>
      </c>
    </row>
    <row r="33" spans="3:3" x14ac:dyDescent="0.25">
      <c r="C33" s="1"/>
    </row>
  </sheetData>
  <pageMargins left="0.7" right="0.7" top="0.78740157499999996" bottom="0.78740157499999996" header="0.3" footer="0.3"/>
  <pageSetup paperSize="9"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Spinner 3">
              <controlPr defaultSize="0" autoPict="0">
                <anchor moveWithCells="1" sizeWithCells="1">
                  <from>
                    <xdr:col>4</xdr:col>
                    <xdr:colOff>95250</xdr:colOff>
                    <xdr:row>5</xdr:row>
                    <xdr:rowOff>171450</xdr:rowOff>
                  </from>
                  <to>
                    <xdr:col>4</xdr:col>
                    <xdr:colOff>419100</xdr:colOff>
                    <xdr:row>9</xdr:row>
                    <xdr:rowOff>19050</xdr:rowOff>
                  </to>
                </anchor>
              </controlPr>
            </control>
          </mc:Choice>
        </mc:AlternateContent>
        <mc:AlternateContent xmlns:mc="http://schemas.openxmlformats.org/markup-compatibility/2006">
          <mc:Choice Requires="x14">
            <control shapeId="1028" r:id="rId5" name="Spinner 4">
              <controlPr defaultSize="0" autoPict="0">
                <anchor moveWithCells="1" sizeWithCells="1">
                  <from>
                    <xdr:col>4</xdr:col>
                    <xdr:colOff>114300</xdr:colOff>
                    <xdr:row>12</xdr:row>
                    <xdr:rowOff>114300</xdr:rowOff>
                  </from>
                  <to>
                    <xdr:col>4</xdr:col>
                    <xdr:colOff>447675</xdr:colOff>
                    <xdr:row>16</xdr:row>
                    <xdr:rowOff>38100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DD533-7D6F-4D1B-AD66-9D2697425F44}">
  <dimension ref="A1:E22"/>
  <sheetViews>
    <sheetView zoomScale="160" zoomScaleNormal="160" workbookViewId="0">
      <selection activeCell="N7" sqref="N7"/>
    </sheetView>
  </sheetViews>
  <sheetFormatPr baseColWidth="10" defaultRowHeight="15" x14ac:dyDescent="0.25"/>
  <cols>
    <col min="1" max="1" width="9.7109375" bestFit="1" customWidth="1"/>
    <col min="2" max="2" width="8.85546875" customWidth="1"/>
    <col min="3" max="3" width="5.42578125" customWidth="1"/>
    <col min="4" max="4" width="10" customWidth="1"/>
    <col min="5" max="6" width="9.140625" customWidth="1"/>
  </cols>
  <sheetData>
    <row r="1" spans="1:5" ht="15.75" thickBot="1" x14ac:dyDescent="0.3">
      <c r="A1" t="s">
        <v>48</v>
      </c>
      <c r="D1" t="s">
        <v>46</v>
      </c>
    </row>
    <row r="2" spans="1:5" ht="15.75" thickBot="1" x14ac:dyDescent="0.3">
      <c r="A2" s="36" t="s">
        <v>3</v>
      </c>
      <c r="B2" s="37" t="s">
        <v>7</v>
      </c>
      <c r="D2" s="36" t="s">
        <v>3</v>
      </c>
      <c r="E2" s="37" t="s">
        <v>7</v>
      </c>
    </row>
    <row r="3" spans="1:5" x14ac:dyDescent="0.25">
      <c r="A3" s="32"/>
      <c r="B3" s="33"/>
      <c r="D3" s="32">
        <v>0</v>
      </c>
      <c r="E3" s="33">
        <f>$E$15*D3+$E$16</f>
        <v>0</v>
      </c>
    </row>
    <row r="4" spans="1:5" x14ac:dyDescent="0.25">
      <c r="A4" s="32">
        <v>0.9</v>
      </c>
      <c r="B4" s="33">
        <f t="shared" ref="B4" si="0">0.5*A4</f>
        <v>0.45</v>
      </c>
      <c r="D4" s="32">
        <v>1</v>
      </c>
      <c r="E4" s="33">
        <f t="shared" ref="E4:E13" si="1">$E$15*D4+$E$16</f>
        <v>1</v>
      </c>
    </row>
    <row r="5" spans="1:5" x14ac:dyDescent="0.25">
      <c r="A5" s="32">
        <v>1.8</v>
      </c>
      <c r="B5" s="33">
        <v>2.1</v>
      </c>
      <c r="D5" s="32">
        <v>2</v>
      </c>
      <c r="E5" s="33">
        <f t="shared" si="1"/>
        <v>2</v>
      </c>
    </row>
    <row r="6" spans="1:5" x14ac:dyDescent="0.25">
      <c r="A6" s="32">
        <v>3.1</v>
      </c>
      <c r="B6" s="33">
        <v>2.8</v>
      </c>
      <c r="D6" s="32">
        <v>3</v>
      </c>
      <c r="E6" s="33">
        <f t="shared" si="1"/>
        <v>3</v>
      </c>
    </row>
    <row r="7" spans="1:5" x14ac:dyDescent="0.25">
      <c r="A7" s="32">
        <v>4.0999999999999996</v>
      </c>
      <c r="B7" s="33">
        <v>3.8</v>
      </c>
      <c r="D7" s="32">
        <v>4</v>
      </c>
      <c r="E7" s="33">
        <f t="shared" si="1"/>
        <v>4</v>
      </c>
    </row>
    <row r="8" spans="1:5" x14ac:dyDescent="0.25">
      <c r="A8" s="32">
        <v>5</v>
      </c>
      <c r="B8" s="33">
        <v>4</v>
      </c>
      <c r="D8" s="32">
        <v>5</v>
      </c>
      <c r="E8" s="33">
        <f t="shared" si="1"/>
        <v>5</v>
      </c>
    </row>
    <row r="9" spans="1:5" x14ac:dyDescent="0.25">
      <c r="A9" s="32">
        <v>6</v>
      </c>
      <c r="B9" s="33">
        <v>6.5</v>
      </c>
      <c r="D9" s="32">
        <v>6</v>
      </c>
      <c r="E9" s="33">
        <f t="shared" si="1"/>
        <v>6</v>
      </c>
    </row>
    <row r="10" spans="1:5" x14ac:dyDescent="0.25">
      <c r="A10" s="32">
        <v>6.5</v>
      </c>
      <c r="B10" s="33">
        <v>7</v>
      </c>
      <c r="D10" s="32">
        <v>7</v>
      </c>
      <c r="E10" s="33">
        <f t="shared" si="1"/>
        <v>7</v>
      </c>
    </row>
    <row r="11" spans="1:5" x14ac:dyDescent="0.25">
      <c r="A11" s="32">
        <v>7</v>
      </c>
      <c r="B11" s="33">
        <v>7.5</v>
      </c>
      <c r="D11" s="32">
        <v>8</v>
      </c>
      <c r="E11" s="33">
        <f t="shared" si="1"/>
        <v>8</v>
      </c>
    </row>
    <row r="12" spans="1:5" x14ac:dyDescent="0.25">
      <c r="A12" s="32">
        <v>8.8000000000000007</v>
      </c>
      <c r="B12" s="33">
        <v>9.5</v>
      </c>
      <c r="D12" s="32">
        <v>9</v>
      </c>
      <c r="E12" s="33">
        <f t="shared" si="1"/>
        <v>9</v>
      </c>
    </row>
    <row r="13" spans="1:5" ht="15.75" thickBot="1" x14ac:dyDescent="0.3">
      <c r="A13" s="34">
        <v>10</v>
      </c>
      <c r="B13" s="35">
        <v>10.199999999999999</v>
      </c>
      <c r="D13" s="34">
        <v>10</v>
      </c>
      <c r="E13" s="35">
        <f t="shared" si="1"/>
        <v>10</v>
      </c>
    </row>
    <row r="15" spans="1:5" x14ac:dyDescent="0.25">
      <c r="D15" t="s">
        <v>47</v>
      </c>
      <c r="E15" s="38">
        <v>1</v>
      </c>
    </row>
    <row r="16" spans="1:5" x14ac:dyDescent="0.25">
      <c r="D16" t="s">
        <v>1</v>
      </c>
      <c r="E16" s="38">
        <v>0</v>
      </c>
    </row>
    <row r="21" spans="1:1" x14ac:dyDescent="0.25">
      <c r="A21" t="s">
        <v>45</v>
      </c>
    </row>
    <row r="22" spans="1:1" x14ac:dyDescent="0.25">
      <c r="A22">
        <v>1</v>
      </c>
    </row>
  </sheetData>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D31D5-AD70-4C01-A0C5-D3C193092BB9}">
  <dimension ref="A1:E22"/>
  <sheetViews>
    <sheetView zoomScale="160" zoomScaleNormal="160" workbookViewId="0">
      <selection activeCell="A22" sqref="A22"/>
    </sheetView>
  </sheetViews>
  <sheetFormatPr baseColWidth="10" defaultRowHeight="15" x14ac:dyDescent="0.25"/>
  <cols>
    <col min="1" max="1" width="9.7109375" bestFit="1" customWidth="1"/>
    <col min="2" max="2" width="8.85546875" customWidth="1"/>
    <col min="3" max="3" width="5.42578125" customWidth="1"/>
    <col min="4" max="4" width="10" customWidth="1"/>
    <col min="5" max="6" width="9.140625" customWidth="1"/>
  </cols>
  <sheetData>
    <row r="1" spans="1:5" ht="15.75" thickBot="1" x14ac:dyDescent="0.3">
      <c r="A1" t="s">
        <v>48</v>
      </c>
      <c r="D1" t="s">
        <v>46</v>
      </c>
    </row>
    <row r="2" spans="1:5" ht="15.75" thickBot="1" x14ac:dyDescent="0.3">
      <c r="A2" s="36" t="s">
        <v>3</v>
      </c>
      <c r="B2" s="37" t="s">
        <v>7</v>
      </c>
      <c r="D2" s="36" t="s">
        <v>3</v>
      </c>
      <c r="E2" s="37" t="s">
        <v>7</v>
      </c>
    </row>
    <row r="3" spans="1:5" x14ac:dyDescent="0.25">
      <c r="A3" s="32"/>
      <c r="B3" s="33"/>
      <c r="D3" s="32">
        <v>0</v>
      </c>
      <c r="E3" s="33">
        <f>$E$15*D3+$E$16</f>
        <v>0</v>
      </c>
    </row>
    <row r="4" spans="1:5" x14ac:dyDescent="0.25">
      <c r="A4" s="32">
        <v>0.9</v>
      </c>
      <c r="B4" s="33">
        <f t="shared" ref="B4" si="0">0.5*A4</f>
        <v>0.45</v>
      </c>
      <c r="D4" s="32">
        <v>1</v>
      </c>
      <c r="E4" s="33">
        <f t="shared" ref="E4:E13" si="1">$E$15*D4+$E$16</f>
        <v>1</v>
      </c>
    </row>
    <row r="5" spans="1:5" x14ac:dyDescent="0.25">
      <c r="A5" s="32">
        <v>1.8</v>
      </c>
      <c r="B5" s="33">
        <v>2.1</v>
      </c>
      <c r="D5" s="32">
        <v>2</v>
      </c>
      <c r="E5" s="33">
        <f t="shared" si="1"/>
        <v>2</v>
      </c>
    </row>
    <row r="6" spans="1:5" x14ac:dyDescent="0.25">
      <c r="A6" s="32">
        <v>3.1</v>
      </c>
      <c r="B6" s="33">
        <v>2.8</v>
      </c>
      <c r="D6" s="32">
        <v>3</v>
      </c>
      <c r="E6" s="33">
        <f t="shared" si="1"/>
        <v>3</v>
      </c>
    </row>
    <row r="7" spans="1:5" x14ac:dyDescent="0.25">
      <c r="A7" s="32">
        <v>4.0999999999999996</v>
      </c>
      <c r="B7" s="33">
        <v>3.8</v>
      </c>
      <c r="D7" s="32">
        <v>4</v>
      </c>
      <c r="E7" s="33">
        <f t="shared" si="1"/>
        <v>4</v>
      </c>
    </row>
    <row r="8" spans="1:5" x14ac:dyDescent="0.25">
      <c r="A8" s="32">
        <v>5</v>
      </c>
      <c r="B8" s="33">
        <v>4</v>
      </c>
      <c r="D8" s="32">
        <v>5</v>
      </c>
      <c r="E8" s="33">
        <f t="shared" si="1"/>
        <v>5</v>
      </c>
    </row>
    <row r="9" spans="1:5" x14ac:dyDescent="0.25">
      <c r="A9" s="32">
        <v>6</v>
      </c>
      <c r="B9" s="33">
        <v>6.5</v>
      </c>
      <c r="D9" s="32">
        <v>6</v>
      </c>
      <c r="E9" s="33">
        <f t="shared" si="1"/>
        <v>6</v>
      </c>
    </row>
    <row r="10" spans="1:5" x14ac:dyDescent="0.25">
      <c r="A10" s="32">
        <v>6.5</v>
      </c>
      <c r="B10" s="33">
        <v>7</v>
      </c>
      <c r="D10" s="32">
        <v>7</v>
      </c>
      <c r="E10" s="33">
        <f t="shared" si="1"/>
        <v>7</v>
      </c>
    </row>
    <row r="11" spans="1:5" x14ac:dyDescent="0.25">
      <c r="A11" s="32">
        <v>7</v>
      </c>
      <c r="B11" s="33">
        <v>7.5</v>
      </c>
      <c r="D11" s="32">
        <v>8</v>
      </c>
      <c r="E11" s="33">
        <f t="shared" si="1"/>
        <v>8</v>
      </c>
    </row>
    <row r="12" spans="1:5" x14ac:dyDescent="0.25">
      <c r="A12" s="32">
        <v>8.8000000000000007</v>
      </c>
      <c r="B12" s="33">
        <v>9.5</v>
      </c>
      <c r="D12" s="32">
        <v>9</v>
      </c>
      <c r="E12" s="33">
        <f t="shared" si="1"/>
        <v>9</v>
      </c>
    </row>
    <row r="13" spans="1:5" ht="15.75" thickBot="1" x14ac:dyDescent="0.3">
      <c r="A13" s="34">
        <v>10</v>
      </c>
      <c r="B13" s="35">
        <v>10.199999999999999</v>
      </c>
      <c r="D13" s="34">
        <v>10</v>
      </c>
      <c r="E13" s="35">
        <f t="shared" si="1"/>
        <v>10</v>
      </c>
    </row>
    <row r="15" spans="1:5" x14ac:dyDescent="0.25">
      <c r="D15" t="s">
        <v>47</v>
      </c>
      <c r="E15" s="38">
        <v>1</v>
      </c>
    </row>
    <row r="16" spans="1:5" x14ac:dyDescent="0.25">
      <c r="D16" t="s">
        <v>1</v>
      </c>
      <c r="E16" s="38">
        <v>0</v>
      </c>
    </row>
    <row r="18" spans="1:1" x14ac:dyDescent="0.25">
      <c r="A18" t="s">
        <v>45</v>
      </c>
    </row>
    <row r="19" spans="1:1" x14ac:dyDescent="0.25">
      <c r="A19">
        <v>1</v>
      </c>
    </row>
    <row r="21" spans="1:1" x14ac:dyDescent="0.25">
      <c r="A21" s="42" t="s">
        <v>53</v>
      </c>
    </row>
    <row r="22" spans="1:1" x14ac:dyDescent="0.25">
      <c r="A22" t="s">
        <v>54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D1C6D-FD72-4AE8-B6E6-3EBA79430CBE}">
  <sheetPr codeName="Tabelle2"/>
  <dimension ref="A1:E25"/>
  <sheetViews>
    <sheetView zoomScale="145" zoomScaleNormal="145" workbookViewId="0">
      <selection activeCell="A25" sqref="A25"/>
    </sheetView>
  </sheetViews>
  <sheetFormatPr baseColWidth="10" defaultRowHeight="15" x14ac:dyDescent="0.25"/>
  <sheetData>
    <row r="1" spans="1:5" x14ac:dyDescent="0.25">
      <c r="A1" s="17" t="s">
        <v>17</v>
      </c>
    </row>
    <row r="2" spans="1:5" x14ac:dyDescent="0.25">
      <c r="C2" s="10" t="s">
        <v>18</v>
      </c>
      <c r="D2" s="11">
        <v>2.71828</v>
      </c>
      <c r="E2" t="s">
        <v>8</v>
      </c>
    </row>
    <row r="4" spans="1:5" x14ac:dyDescent="0.25">
      <c r="A4" t="s">
        <v>3</v>
      </c>
      <c r="B4" t="s">
        <v>9</v>
      </c>
      <c r="C4" s="2" t="s">
        <v>4</v>
      </c>
      <c r="D4" s="12" t="s">
        <v>5</v>
      </c>
      <c r="E4" t="s">
        <v>52</v>
      </c>
    </row>
    <row r="5" spans="1:5" x14ac:dyDescent="0.25">
      <c r="A5">
        <v>-0.2</v>
      </c>
      <c r="B5" s="8">
        <f>1+A5</f>
        <v>0.8</v>
      </c>
      <c r="C5" s="8">
        <f>2^A5</f>
        <v>0.87055056329612412</v>
      </c>
      <c r="D5" s="13">
        <f t="shared" ref="D5:D11" si="0">$D$2^A5</f>
        <v>0.8187308632222825</v>
      </c>
      <c r="E5" s="8">
        <f>3^A5</f>
        <v>0.80274156176023059</v>
      </c>
    </row>
    <row r="6" spans="1:5" x14ac:dyDescent="0.25">
      <c r="A6">
        <v>0</v>
      </c>
      <c r="B6" s="8">
        <f t="shared" ref="B6:B11" si="1">1+A6</f>
        <v>1</v>
      </c>
      <c r="C6" s="8">
        <f t="shared" ref="C6:C11" si="2">2^A6</f>
        <v>1</v>
      </c>
      <c r="D6" s="13">
        <f t="shared" si="0"/>
        <v>1</v>
      </c>
      <c r="E6" s="8">
        <f t="shared" ref="E6:E11" si="3">3^A6</f>
        <v>1</v>
      </c>
    </row>
    <row r="7" spans="1:5" x14ac:dyDescent="0.25">
      <c r="A7">
        <v>0.2</v>
      </c>
      <c r="B7" s="8">
        <f t="shared" si="1"/>
        <v>1.2</v>
      </c>
      <c r="C7" s="8">
        <f t="shared" si="2"/>
        <v>1.1486983549970351</v>
      </c>
      <c r="D7" s="13">
        <f t="shared" si="0"/>
        <v>1.2214025938442039</v>
      </c>
      <c r="E7" s="8">
        <f t="shared" si="3"/>
        <v>1.2457309396155174</v>
      </c>
    </row>
    <row r="8" spans="1:5" x14ac:dyDescent="0.25">
      <c r="A8">
        <v>0.4</v>
      </c>
      <c r="B8" s="8">
        <f t="shared" si="1"/>
        <v>1.4</v>
      </c>
      <c r="C8" s="8">
        <f t="shared" si="2"/>
        <v>1.3195079107728942</v>
      </c>
      <c r="D8" s="13">
        <f t="shared" si="0"/>
        <v>1.4918242962493493</v>
      </c>
      <c r="E8" s="8">
        <f t="shared" si="3"/>
        <v>1.5518455739153598</v>
      </c>
    </row>
    <row r="9" spans="1:5" x14ac:dyDescent="0.25">
      <c r="A9">
        <v>0.6</v>
      </c>
      <c r="B9" s="8">
        <f t="shared" si="1"/>
        <v>1.6</v>
      </c>
      <c r="C9" s="8">
        <f t="shared" si="2"/>
        <v>1.515716566510398</v>
      </c>
      <c r="D9" s="13">
        <f t="shared" si="0"/>
        <v>1.8221180649987592</v>
      </c>
      <c r="E9" s="8">
        <f t="shared" si="3"/>
        <v>1.9331820449317627</v>
      </c>
    </row>
    <row r="10" spans="1:5" x14ac:dyDescent="0.25">
      <c r="A10">
        <v>0.8</v>
      </c>
      <c r="B10" s="8">
        <f t="shared" si="1"/>
        <v>1.8</v>
      </c>
      <c r="C10" s="8">
        <f t="shared" si="2"/>
        <v>1.7411011265922482</v>
      </c>
      <c r="D10" s="13">
        <f t="shared" si="0"/>
        <v>2.2255397308798663</v>
      </c>
      <c r="E10" s="8">
        <f t="shared" si="3"/>
        <v>2.4082246852806923</v>
      </c>
    </row>
    <row r="11" spans="1:5" x14ac:dyDescent="0.25">
      <c r="A11">
        <v>1</v>
      </c>
      <c r="B11" s="8">
        <f t="shared" si="1"/>
        <v>2</v>
      </c>
      <c r="C11" s="8">
        <f t="shared" si="2"/>
        <v>2</v>
      </c>
      <c r="D11" s="13">
        <f t="shared" si="0"/>
        <v>2.71828</v>
      </c>
      <c r="E11" s="8">
        <f t="shared" si="3"/>
        <v>3</v>
      </c>
    </row>
    <row r="24" spans="1:1" x14ac:dyDescent="0.25">
      <c r="A24" t="s">
        <v>45</v>
      </c>
    </row>
    <row r="25" spans="1:1" x14ac:dyDescent="0.25">
      <c r="A25">
        <v>1</v>
      </c>
    </row>
  </sheetData>
  <pageMargins left="0.7" right="0.7" top="0.78740157499999996" bottom="0.78740157499999996" header="0.3" footer="0.3"/>
  <pageSetup paperSize="9" orientation="portrait" horizontalDpi="4294967293" verticalDpi="0"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FD568-0813-4438-8455-5270D14A4405}">
  <sheetPr codeName="Tabelle3"/>
  <dimension ref="A1:E27"/>
  <sheetViews>
    <sheetView zoomScale="160" zoomScaleNormal="160" workbookViewId="0">
      <selection activeCell="A18" sqref="A18"/>
    </sheetView>
  </sheetViews>
  <sheetFormatPr baseColWidth="10" defaultRowHeight="15" x14ac:dyDescent="0.25"/>
  <sheetData>
    <row r="1" spans="1:5" x14ac:dyDescent="0.25">
      <c r="A1" s="17" t="s">
        <v>19</v>
      </c>
    </row>
    <row r="3" spans="1:5" x14ac:dyDescent="0.25">
      <c r="D3" s="10"/>
      <c r="E3" s="11"/>
    </row>
    <row r="4" spans="1:5" x14ac:dyDescent="0.25">
      <c r="C4" t="s">
        <v>20</v>
      </c>
    </row>
    <row r="5" spans="1:5" x14ac:dyDescent="0.25">
      <c r="A5" t="s">
        <v>3</v>
      </c>
      <c r="B5" s="21" t="s">
        <v>9</v>
      </c>
      <c r="C5" s="3" t="s">
        <v>4</v>
      </c>
      <c r="D5" s="20" t="s">
        <v>5</v>
      </c>
      <c r="E5" s="9"/>
    </row>
    <row r="6" spans="1:5" x14ac:dyDescent="0.25">
      <c r="A6">
        <v>-0.1</v>
      </c>
      <c r="B6" s="6">
        <f>1+A6</f>
        <v>0.9</v>
      </c>
      <c r="C6" s="6">
        <f>2^A6</f>
        <v>0.93303299153680741</v>
      </c>
      <c r="D6" s="15">
        <f>$B$15^A6</f>
        <v>0.90478024494767462</v>
      </c>
      <c r="E6" s="6"/>
    </row>
    <row r="7" spans="1:5" x14ac:dyDescent="0.25">
      <c r="A7">
        <v>-0.05</v>
      </c>
      <c r="B7" s="16">
        <f t="shared" ref="B7:B12" si="0">1+A7</f>
        <v>0.95</v>
      </c>
      <c r="C7" s="6">
        <f t="shared" ref="C7:C12" si="1">2^A7</f>
        <v>0.96593632892484549</v>
      </c>
      <c r="D7" s="15">
        <f t="shared" ref="D7:D12" si="2">$B$15^A7</f>
        <v>0.95119937181837677</v>
      </c>
      <c r="E7" s="6"/>
    </row>
    <row r="8" spans="1:5" x14ac:dyDescent="0.25">
      <c r="A8">
        <v>0</v>
      </c>
      <c r="B8" s="6">
        <f t="shared" si="0"/>
        <v>1</v>
      </c>
      <c r="C8" s="6">
        <f t="shared" si="1"/>
        <v>1</v>
      </c>
      <c r="D8" s="15">
        <f t="shared" si="2"/>
        <v>1</v>
      </c>
      <c r="E8" s="6"/>
    </row>
    <row r="9" spans="1:5" x14ac:dyDescent="0.25">
      <c r="A9">
        <v>0.05</v>
      </c>
      <c r="B9" s="16">
        <f t="shared" si="0"/>
        <v>1.05</v>
      </c>
      <c r="C9" s="6">
        <f t="shared" si="1"/>
        <v>1.0352649238413776</v>
      </c>
      <c r="D9" s="15">
        <f t="shared" si="2"/>
        <v>1.051304310775913</v>
      </c>
      <c r="E9" s="6"/>
    </row>
    <row r="10" spans="1:5" x14ac:dyDescent="0.25">
      <c r="A10">
        <v>0.1</v>
      </c>
      <c r="B10" s="6">
        <f t="shared" si="0"/>
        <v>1.1000000000000001</v>
      </c>
      <c r="C10" s="6">
        <f t="shared" si="1"/>
        <v>1.0717734625362931</v>
      </c>
      <c r="D10" s="15">
        <f t="shared" si="2"/>
        <v>1.1052407538560174</v>
      </c>
      <c r="E10" s="6"/>
    </row>
    <row r="11" spans="1:5" x14ac:dyDescent="0.25">
      <c r="A11">
        <v>0.15</v>
      </c>
      <c r="B11" s="6">
        <f t="shared" si="0"/>
        <v>1.1499999999999999</v>
      </c>
      <c r="C11" s="6">
        <f t="shared" si="1"/>
        <v>1.1095694720678451</v>
      </c>
      <c r="D11" s="15">
        <f t="shared" si="2"/>
        <v>1.1619443689740507</v>
      </c>
      <c r="E11" s="6"/>
    </row>
    <row r="12" spans="1:5" x14ac:dyDescent="0.25">
      <c r="A12">
        <v>0.2</v>
      </c>
      <c r="B12" s="6">
        <f t="shared" si="0"/>
        <v>1.2</v>
      </c>
      <c r="C12" s="6">
        <f t="shared" si="1"/>
        <v>1.1486983549970351</v>
      </c>
      <c r="D12" s="15">
        <f t="shared" si="2"/>
        <v>1.2215571239842176</v>
      </c>
      <c r="E12" s="6"/>
    </row>
    <row r="15" spans="1:5" x14ac:dyDescent="0.25">
      <c r="A15" t="s">
        <v>10</v>
      </c>
      <c r="B15" s="14">
        <f>C15/100</f>
        <v>2.72</v>
      </c>
      <c r="C15">
        <v>272</v>
      </c>
    </row>
    <row r="18" spans="1:4" ht="54" customHeight="1" x14ac:dyDescent="0.25">
      <c r="B18" s="47" t="s">
        <v>21</v>
      </c>
      <c r="C18" s="47"/>
      <c r="D18" s="47"/>
    </row>
    <row r="27" spans="1:4" x14ac:dyDescent="0.25">
      <c r="A27">
        <v>1</v>
      </c>
    </row>
  </sheetData>
  <mergeCells count="1">
    <mergeCell ref="B18:D18"/>
  </mergeCells>
  <pageMargins left="0.7" right="0.7" top="0.78740157499999996" bottom="0.78740157499999996" header="0.3" footer="0.3"/>
  <pageSetup paperSize="9"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5123" r:id="rId4" name="Spinner 3">
              <controlPr defaultSize="0" autoPict="0">
                <anchor moveWithCells="1" sizeWithCells="1">
                  <from>
                    <xdr:col>3</xdr:col>
                    <xdr:colOff>219075</xdr:colOff>
                    <xdr:row>14</xdr:row>
                    <xdr:rowOff>47625</xdr:rowOff>
                  </from>
                  <to>
                    <xdr:col>3</xdr:col>
                    <xdr:colOff>523875</xdr:colOff>
                    <xdr:row>16</xdr:row>
                    <xdr:rowOff>180975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0989C-12AA-42B0-867A-29B2808662CE}">
  <dimension ref="A1:E26"/>
  <sheetViews>
    <sheetView zoomScale="145" zoomScaleNormal="145" workbookViewId="0">
      <selection activeCell="F25" sqref="F25"/>
    </sheetView>
  </sheetViews>
  <sheetFormatPr baseColWidth="10" defaultRowHeight="15" x14ac:dyDescent="0.25"/>
  <sheetData>
    <row r="1" spans="1:5" x14ac:dyDescent="0.25">
      <c r="A1" s="17" t="s">
        <v>60</v>
      </c>
    </row>
    <row r="2" spans="1:5" x14ac:dyDescent="0.25">
      <c r="A2" s="9" t="s">
        <v>3</v>
      </c>
      <c r="B2" s="20" t="s">
        <v>7</v>
      </c>
    </row>
    <row r="3" spans="1:5" x14ac:dyDescent="0.25">
      <c r="A3">
        <v>0</v>
      </c>
      <c r="B3" s="13">
        <f>EXP(A3)</f>
        <v>1</v>
      </c>
    </row>
    <row r="4" spans="1:5" x14ac:dyDescent="0.25">
      <c r="A4">
        <v>0.1</v>
      </c>
      <c r="B4" s="13">
        <f>EXP(A4)</f>
        <v>1.1051709180756477</v>
      </c>
      <c r="C4" s="2"/>
    </row>
    <row r="5" spans="1:5" x14ac:dyDescent="0.25">
      <c r="A5">
        <v>0.2</v>
      </c>
      <c r="B5" s="13">
        <f t="shared" ref="B5:B23" si="0">EXP(A5)</f>
        <v>1.2214027581601699</v>
      </c>
      <c r="C5" s="8"/>
      <c r="E5" s="8"/>
    </row>
    <row r="6" spans="1:5" x14ac:dyDescent="0.25">
      <c r="A6">
        <v>0.3</v>
      </c>
      <c r="B6" s="13">
        <f t="shared" si="0"/>
        <v>1.3498588075760032</v>
      </c>
      <c r="C6" s="8"/>
      <c r="E6" s="8"/>
    </row>
    <row r="7" spans="1:5" x14ac:dyDescent="0.25">
      <c r="A7">
        <v>0.4</v>
      </c>
      <c r="B7" s="13">
        <f t="shared" si="0"/>
        <v>1.4918246976412703</v>
      </c>
      <c r="C7" s="8"/>
      <c r="E7" s="8"/>
    </row>
    <row r="8" spans="1:5" x14ac:dyDescent="0.25">
      <c r="A8">
        <v>0.5</v>
      </c>
      <c r="B8" s="13">
        <f t="shared" si="0"/>
        <v>1.6487212707001282</v>
      </c>
      <c r="C8" s="8"/>
      <c r="E8" s="8"/>
    </row>
    <row r="9" spans="1:5" x14ac:dyDescent="0.25">
      <c r="A9">
        <v>0.6</v>
      </c>
      <c r="B9" s="13">
        <f t="shared" si="0"/>
        <v>1.8221188003905089</v>
      </c>
      <c r="C9" s="8"/>
      <c r="E9" s="8"/>
    </row>
    <row r="10" spans="1:5" x14ac:dyDescent="0.25">
      <c r="A10">
        <v>0.7</v>
      </c>
      <c r="B10" s="13">
        <f t="shared" si="0"/>
        <v>2.0137527074704766</v>
      </c>
      <c r="C10" s="8"/>
      <c r="E10" s="8"/>
    </row>
    <row r="11" spans="1:5" x14ac:dyDescent="0.25">
      <c r="A11">
        <v>0.8</v>
      </c>
      <c r="B11" s="13">
        <f t="shared" si="0"/>
        <v>2.2255409284924679</v>
      </c>
      <c r="C11" s="8"/>
      <c r="E11" s="8"/>
    </row>
    <row r="12" spans="1:5" x14ac:dyDescent="0.25">
      <c r="A12">
        <v>0.9</v>
      </c>
      <c r="B12" s="13">
        <f t="shared" si="0"/>
        <v>2.4596031111569499</v>
      </c>
    </row>
    <row r="13" spans="1:5" x14ac:dyDescent="0.25">
      <c r="A13">
        <v>1</v>
      </c>
      <c r="B13" s="13">
        <f t="shared" si="0"/>
        <v>2.7182818284590451</v>
      </c>
    </row>
    <row r="14" spans="1:5" x14ac:dyDescent="0.25">
      <c r="A14">
        <v>1.1000000000000001</v>
      </c>
      <c r="B14" s="13">
        <f t="shared" si="0"/>
        <v>3.0041660239464334</v>
      </c>
    </row>
    <row r="15" spans="1:5" x14ac:dyDescent="0.25">
      <c r="A15">
        <v>1.2</v>
      </c>
      <c r="B15" s="13">
        <f t="shared" si="0"/>
        <v>3.3201169227365472</v>
      </c>
    </row>
    <row r="16" spans="1:5" x14ac:dyDescent="0.25">
      <c r="A16">
        <v>1.3</v>
      </c>
      <c r="B16" s="13">
        <f t="shared" si="0"/>
        <v>3.6692966676192444</v>
      </c>
    </row>
    <row r="17" spans="1:2" x14ac:dyDescent="0.25">
      <c r="A17">
        <v>1.4</v>
      </c>
      <c r="B17" s="13">
        <f t="shared" si="0"/>
        <v>4.0551999668446745</v>
      </c>
    </row>
    <row r="18" spans="1:2" x14ac:dyDescent="0.25">
      <c r="A18">
        <v>1.5</v>
      </c>
      <c r="B18" s="13">
        <f t="shared" si="0"/>
        <v>4.4816890703380645</v>
      </c>
    </row>
    <row r="19" spans="1:2" x14ac:dyDescent="0.25">
      <c r="A19">
        <v>1.6</v>
      </c>
      <c r="B19" s="13">
        <f t="shared" si="0"/>
        <v>4.9530324243951149</v>
      </c>
    </row>
    <row r="20" spans="1:2" x14ac:dyDescent="0.25">
      <c r="A20">
        <v>1.7</v>
      </c>
      <c r="B20" s="13">
        <f t="shared" si="0"/>
        <v>5.4739473917271999</v>
      </c>
    </row>
    <row r="21" spans="1:2" x14ac:dyDescent="0.25">
      <c r="A21">
        <v>1.8</v>
      </c>
      <c r="B21" s="13">
        <f t="shared" si="0"/>
        <v>6.0496474644129465</v>
      </c>
    </row>
    <row r="22" spans="1:2" x14ac:dyDescent="0.25">
      <c r="A22">
        <v>1.9</v>
      </c>
      <c r="B22" s="13">
        <f t="shared" si="0"/>
        <v>6.6858944422792685</v>
      </c>
    </row>
    <row r="23" spans="1:2" x14ac:dyDescent="0.25">
      <c r="A23">
        <v>2</v>
      </c>
      <c r="B23" s="13">
        <f t="shared" si="0"/>
        <v>7.3890560989306504</v>
      </c>
    </row>
    <row r="24" spans="1:2" x14ac:dyDescent="0.25">
      <c r="A24" s="10"/>
      <c r="B24" s="11"/>
    </row>
    <row r="25" spans="1:2" x14ac:dyDescent="0.25">
      <c r="A25" t="s">
        <v>45</v>
      </c>
    </row>
    <row r="26" spans="1:2" x14ac:dyDescent="0.25">
      <c r="A26">
        <v>1</v>
      </c>
    </row>
  </sheetData>
  <pageMargins left="0.7" right="0.7" top="0.78740157499999996" bottom="0.78740157499999996" header="0.3" footer="0.3"/>
  <pageSetup paperSize="9" orientation="portrait" horizontalDpi="4294967293"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8DC70-C675-4F81-A2E2-D43F73EBF4E7}">
  <sheetPr codeName="Tabelle5"/>
  <dimension ref="B3:B9"/>
  <sheetViews>
    <sheetView zoomScale="130" zoomScaleNormal="130" workbookViewId="0">
      <selection activeCell="H23" sqref="H23"/>
    </sheetView>
  </sheetViews>
  <sheetFormatPr baseColWidth="10" defaultRowHeight="15" x14ac:dyDescent="0.25"/>
  <sheetData>
    <row r="3" spans="2:2" x14ac:dyDescent="0.25">
      <c r="B3" s="7"/>
    </row>
    <row r="4" spans="2:2" x14ac:dyDescent="0.25">
      <c r="B4" s="7"/>
    </row>
    <row r="5" spans="2:2" x14ac:dyDescent="0.25">
      <c r="B5" s="7" t="s">
        <v>53</v>
      </c>
    </row>
    <row r="7" spans="2:2" x14ac:dyDescent="0.25">
      <c r="B7" t="s">
        <v>54</v>
      </c>
    </row>
    <row r="9" spans="2:2" x14ac:dyDescent="0.25">
      <c r="B9" s="7"/>
    </row>
  </sheetData>
  <hyperlinks>
    <hyperlink ref="B5" r:id="rId1" xr:uid="{C9B00CF9-1EA6-493E-A9B3-691B01097170}"/>
  </hyperlink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EEF54-2A4A-48A9-8675-6B9AD3040053}">
  <sheetPr codeName="Tabelle4"/>
  <dimension ref="A1:C22"/>
  <sheetViews>
    <sheetView zoomScale="160" zoomScaleNormal="160" workbookViewId="0">
      <selection activeCell="A22" sqref="A22"/>
    </sheetView>
  </sheetViews>
  <sheetFormatPr baseColWidth="10" defaultRowHeight="15" x14ac:dyDescent="0.25"/>
  <sheetData>
    <row r="1" spans="1:3" x14ac:dyDescent="0.25">
      <c r="A1" t="s">
        <v>6</v>
      </c>
      <c r="B1" s="9" t="s">
        <v>3</v>
      </c>
      <c r="C1" s="9" t="s">
        <v>7</v>
      </c>
    </row>
    <row r="2" spans="1:3" x14ac:dyDescent="0.25">
      <c r="B2" s="9"/>
      <c r="C2" s="9"/>
    </row>
    <row r="3" spans="1:3" x14ac:dyDescent="0.25">
      <c r="B3" s="9">
        <v>0.9</v>
      </c>
      <c r="C3" s="9">
        <f t="shared" ref="C3" si="0">0.5*B3</f>
        <v>0.45</v>
      </c>
    </row>
    <row r="4" spans="1:3" x14ac:dyDescent="0.25">
      <c r="B4" s="9">
        <v>1.8</v>
      </c>
      <c r="C4" s="9">
        <v>2.1</v>
      </c>
    </row>
    <row r="5" spans="1:3" x14ac:dyDescent="0.25">
      <c r="B5" s="9">
        <v>3.1</v>
      </c>
      <c r="C5" s="9">
        <v>2.8</v>
      </c>
    </row>
    <row r="6" spans="1:3" x14ac:dyDescent="0.25">
      <c r="B6" s="9">
        <v>4.0999999999999996</v>
      </c>
      <c r="C6" s="9">
        <v>3.8</v>
      </c>
    </row>
    <row r="7" spans="1:3" x14ac:dyDescent="0.25">
      <c r="B7" s="9">
        <v>5</v>
      </c>
      <c r="C7" s="9">
        <v>4</v>
      </c>
    </row>
    <row r="8" spans="1:3" x14ac:dyDescent="0.25">
      <c r="B8" s="9">
        <v>6</v>
      </c>
      <c r="C8" s="9">
        <v>6.5</v>
      </c>
    </row>
    <row r="9" spans="1:3" x14ac:dyDescent="0.25">
      <c r="B9" s="9">
        <v>6.5</v>
      </c>
      <c r="C9" s="9">
        <v>7</v>
      </c>
    </row>
    <row r="10" spans="1:3" x14ac:dyDescent="0.25">
      <c r="B10" s="9">
        <v>7</v>
      </c>
      <c r="C10" s="9">
        <v>7.5</v>
      </c>
    </row>
    <row r="11" spans="1:3" x14ac:dyDescent="0.25">
      <c r="B11" s="9">
        <v>8.8000000000000007</v>
      </c>
      <c r="C11" s="9">
        <v>9.5</v>
      </c>
    </row>
    <row r="12" spans="1:3" x14ac:dyDescent="0.25">
      <c r="B12" s="9">
        <v>10</v>
      </c>
      <c r="C12" s="9">
        <v>10.199999999999999</v>
      </c>
    </row>
    <row r="21" spans="1:1" x14ac:dyDescent="0.25">
      <c r="A21" t="s">
        <v>45</v>
      </c>
    </row>
    <row r="22" spans="1:1" x14ac:dyDescent="0.25">
      <c r="A22">
        <v>1</v>
      </c>
    </row>
  </sheetData>
  <phoneticPr fontId="4" type="noConversion"/>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Inhalt</vt:lpstr>
      <vt:lpstr>Mechanik</vt:lpstr>
      <vt:lpstr>Berechnung</vt:lpstr>
      <vt:lpstr>Zerfall</vt:lpstr>
      <vt:lpstr>Theorie</vt:lpstr>
      <vt:lpstr>e_Berechnung</vt:lpstr>
      <vt:lpstr>ExcelTrick</vt:lpstr>
      <vt:lpstr>ExcelTrick_leer</vt:lpstr>
      <vt:lpstr>Exponentialfkt</vt:lpstr>
      <vt:lpstr>x+1</vt:lpstr>
      <vt:lpstr>Ableitung</vt:lpstr>
      <vt:lpstr>Literatur</vt:lpstr>
      <vt:lpstr>ExcelTrick1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Enno Klatt</dc:creator>
  <cp:lastModifiedBy>Enno Klatt</cp:lastModifiedBy>
  <dcterms:created xsi:type="dcterms:W3CDTF">2022-02-09T18:01:21Z</dcterms:created>
  <dcterms:modified xsi:type="dcterms:W3CDTF">2022-02-22T11:31:27Z</dcterms:modified>
</cp:coreProperties>
</file>