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rdawind\cryptaur-cpt-exchange\api\CoinMarketCap\CoinMarketCap.WebApi.Tests\"/>
    </mc:Choice>
  </mc:AlternateContent>
  <xr:revisionPtr revIDLastSave="0" documentId="13_ncr:1_{C7B049C2-8BB5-4ADD-B8C7-87B25E63B52F}" xr6:coauthVersionLast="40" xr6:coauthVersionMax="40" xr10:uidLastSave="{00000000-0000-0000-0000-000000000000}"/>
  <bookViews>
    <workbookView xWindow="0" yWindow="0" windowWidth="5730" windowHeight="1335" xr2:uid="{00000000-000D-0000-FFFF-FFFF00000000}"/>
  </bookViews>
  <sheets>
    <sheet name="Etalon" sheetId="1" r:id="rId1"/>
  </sheets>
  <calcPr calcId="191029"/>
</workbook>
</file>

<file path=xl/calcChain.xml><?xml version="1.0" encoding="utf-8"?>
<calcChain xmlns="http://schemas.openxmlformats.org/spreadsheetml/2006/main">
  <c r="B159" i="1" l="1"/>
  <c r="B160" i="1"/>
  <c r="B161" i="1"/>
  <c r="B162" i="1"/>
  <c r="B163" i="1"/>
  <c r="B164" i="1"/>
  <c r="B158" i="1"/>
  <c r="B157" i="1"/>
  <c r="B156" i="1" l="1"/>
  <c r="B155" i="1"/>
  <c r="B154" i="1"/>
  <c r="B153" i="1"/>
  <c r="B152" i="1"/>
  <c r="B151" i="1"/>
  <c r="B150" i="1" l="1"/>
  <c r="B144" i="1"/>
  <c r="B142" i="1"/>
  <c r="B141" i="1"/>
  <c r="B148" i="1" s="1"/>
  <c r="B134" i="1"/>
  <c r="B135" i="1"/>
  <c r="B136" i="1"/>
  <c r="B137" i="1"/>
  <c r="B138" i="1"/>
  <c r="B139" i="1"/>
  <c r="B140" i="1"/>
  <c r="B133" i="1"/>
  <c r="B132" i="1"/>
  <c r="B131" i="1"/>
  <c r="B145" i="1" s="1"/>
  <c r="B130" i="1"/>
  <c r="B124" i="1"/>
  <c r="B125" i="1"/>
  <c r="B126" i="1"/>
  <c r="B127" i="1"/>
  <c r="B128" i="1"/>
  <c r="B129" i="1"/>
  <c r="B123" i="1"/>
  <c r="B122" i="1"/>
  <c r="B121" i="1"/>
  <c r="B146" i="1" s="1"/>
  <c r="B115" i="1"/>
  <c r="B116" i="1"/>
  <c r="B117" i="1"/>
  <c r="B118" i="1"/>
  <c r="B119" i="1"/>
  <c r="B120" i="1"/>
  <c r="B114" i="1"/>
  <c r="B113" i="1"/>
  <c r="B149" i="1" s="1"/>
  <c r="B112" i="1"/>
  <c r="B111" i="1"/>
  <c r="B110" i="1"/>
  <c r="B103" i="1"/>
  <c r="B105" i="1" s="1"/>
  <c r="B102" i="1"/>
  <c r="B101" i="1"/>
  <c r="B100" i="1"/>
  <c r="B93" i="1"/>
  <c r="B96" i="1" s="1"/>
  <c r="B92" i="1"/>
  <c r="B91" i="1"/>
  <c r="B90" i="1"/>
  <c r="B57" i="1"/>
  <c r="B83" i="1"/>
  <c r="B89" i="1" s="1"/>
  <c r="B82" i="1"/>
  <c r="B81" i="1"/>
  <c r="B80" i="1"/>
  <c r="B73" i="1"/>
  <c r="B77" i="1" s="1"/>
  <c r="B72" i="1"/>
  <c r="B71" i="1"/>
  <c r="B70" i="1"/>
  <c r="B63" i="1"/>
  <c r="B66" i="1" s="1"/>
  <c r="B62" i="1"/>
  <c r="B61" i="1"/>
  <c r="B60" i="1"/>
  <c r="B53" i="1"/>
  <c r="B59" i="1" s="1"/>
  <c r="B52" i="1"/>
  <c r="B51" i="1"/>
  <c r="B50" i="1"/>
  <c r="B43" i="1"/>
  <c r="B47" i="1" s="1"/>
  <c r="B42" i="1"/>
  <c r="B41" i="1"/>
  <c r="B40" i="1"/>
  <c r="B35" i="1"/>
  <c r="B36" i="1"/>
  <c r="B37" i="1"/>
  <c r="B38" i="1"/>
  <c r="B39" i="1"/>
  <c r="B34" i="1"/>
  <c r="B33" i="1"/>
  <c r="B54" i="1" l="1"/>
  <c r="B86" i="1"/>
  <c r="B78" i="1"/>
  <c r="B99" i="1"/>
  <c r="B74" i="1"/>
  <c r="B58" i="1"/>
  <c r="B94" i="1"/>
  <c r="B108" i="1"/>
  <c r="B76" i="1"/>
  <c r="B98" i="1"/>
  <c r="B46" i="1"/>
  <c r="B75" i="1"/>
  <c r="B79" i="1"/>
  <c r="B95" i="1"/>
  <c r="B85" i="1"/>
  <c r="B68" i="1"/>
  <c r="B44" i="1"/>
  <c r="B48" i="1"/>
  <c r="B65" i="1"/>
  <c r="B84" i="1"/>
  <c r="B55" i="1"/>
  <c r="B56" i="1"/>
  <c r="B67" i="1"/>
  <c r="B88" i="1"/>
  <c r="B97" i="1"/>
  <c r="B104" i="1"/>
  <c r="B106" i="1"/>
  <c r="B69" i="1"/>
  <c r="B49" i="1"/>
  <c r="B64" i="1"/>
  <c r="B107" i="1"/>
  <c r="B45" i="1"/>
  <c r="B87" i="1"/>
  <c r="B109" i="1"/>
  <c r="B147" i="1"/>
</calcChain>
</file>

<file path=xl/sharedStrings.xml><?xml version="1.0" encoding="utf-8"?>
<sst xmlns="http://schemas.openxmlformats.org/spreadsheetml/2006/main" count="164" uniqueCount="133">
  <si>
    <t>BTC/BCH</t>
  </si>
  <si>
    <t>BTC/BTG</t>
  </si>
  <si>
    <t>BTC/ETH</t>
  </si>
  <si>
    <t>BTC/ETC</t>
  </si>
  <si>
    <t>BTC/XEM</t>
  </si>
  <si>
    <t>BTC/DOGE</t>
  </si>
  <si>
    <t>BTC/CPT</t>
  </si>
  <si>
    <t>BTC/USD</t>
  </si>
  <si>
    <t>BTC/EUR</t>
  </si>
  <si>
    <t>BTC/RUB</t>
  </si>
  <si>
    <t>BCH/BTC</t>
  </si>
  <si>
    <t>BCH/BTG</t>
  </si>
  <si>
    <t>BCH/ETH</t>
  </si>
  <si>
    <t>BCH/ETC</t>
  </si>
  <si>
    <t>BCH/XEM</t>
  </si>
  <si>
    <t>BCH/DOGE</t>
  </si>
  <si>
    <t>BCH/CPT</t>
  </si>
  <si>
    <t>BCH/USD</t>
  </si>
  <si>
    <t>BCH/EUR</t>
  </si>
  <si>
    <t>BCH/RUB</t>
  </si>
  <si>
    <t>BTG/BTC</t>
  </si>
  <si>
    <t>BTG/BCH</t>
  </si>
  <si>
    <t>BTG/ETH</t>
  </si>
  <si>
    <t>BTG/ETC</t>
  </si>
  <si>
    <t>BTG/XEM</t>
  </si>
  <si>
    <t>BTG/DOGE</t>
  </si>
  <si>
    <t>BTG/CPT</t>
  </si>
  <si>
    <t>BTG/USD</t>
  </si>
  <si>
    <t>BTG/EUR</t>
  </si>
  <si>
    <t>BTG/RUB</t>
  </si>
  <si>
    <t>ETH/BTC</t>
  </si>
  <si>
    <t>ETH/BCH</t>
  </si>
  <si>
    <t>ETH/BTG</t>
  </si>
  <si>
    <t>ETH/ETC</t>
  </si>
  <si>
    <t>ETH/XEM</t>
  </si>
  <si>
    <t>ETH/DOGE</t>
  </si>
  <si>
    <t>ETH/CPT</t>
  </si>
  <si>
    <t>ETH/USD</t>
  </si>
  <si>
    <t>ETH/EUR</t>
  </si>
  <si>
    <t>ETH/RUB</t>
  </si>
  <si>
    <t>ETC/BTC</t>
  </si>
  <si>
    <t>ETC/BCH</t>
  </si>
  <si>
    <t>ETC/BTG</t>
  </si>
  <si>
    <t>ETC/ETH</t>
  </si>
  <si>
    <t>ETC/XEM</t>
  </si>
  <si>
    <t>ETC/DOGE</t>
  </si>
  <si>
    <t>ETC/CPT</t>
  </si>
  <si>
    <t>ETC/USD</t>
  </si>
  <si>
    <t>ETC/EUR</t>
  </si>
  <si>
    <t>ETC/RUB</t>
  </si>
  <si>
    <t>XEM/BTC</t>
  </si>
  <si>
    <t>XEM/BCH</t>
  </si>
  <si>
    <t>XEM/BTG</t>
  </si>
  <si>
    <t>XEM/ETH</t>
  </si>
  <si>
    <t>XEM/ETC</t>
  </si>
  <si>
    <t>XEM/DOGE</t>
  </si>
  <si>
    <t>XEM/CPT</t>
  </si>
  <si>
    <t>XEM/USD</t>
  </si>
  <si>
    <t>XEM/EUR</t>
  </si>
  <si>
    <t>XEM/RUB</t>
  </si>
  <si>
    <t>DOGE/BTC</t>
  </si>
  <si>
    <t>DOGE/BCH</t>
  </si>
  <si>
    <t>DOGE/BTG</t>
  </si>
  <si>
    <t>DOGE/ETH</t>
  </si>
  <si>
    <t>DOGE/ETC</t>
  </si>
  <si>
    <t>DOGE/XEM</t>
  </si>
  <si>
    <t>DOGE/CPT</t>
  </si>
  <si>
    <t>DOGE/USD</t>
  </si>
  <si>
    <t>DOGE/EUR</t>
  </si>
  <si>
    <t>DOGE/RUB</t>
  </si>
  <si>
    <t>CPT/BTC</t>
  </si>
  <si>
    <t>CPT/BCH</t>
  </si>
  <si>
    <t>CPT/BTG</t>
  </si>
  <si>
    <t>CPT/ETH</t>
  </si>
  <si>
    <t>CPT/ETC</t>
  </si>
  <si>
    <t>CPT/XEM</t>
  </si>
  <si>
    <t>CPT/DOGE</t>
  </si>
  <si>
    <t>CPT/USD</t>
  </si>
  <si>
    <t>CPT/EUR</t>
  </si>
  <si>
    <t>CPT/RUB</t>
  </si>
  <si>
    <t>USD/BTC</t>
  </si>
  <si>
    <t>USD/BCH</t>
  </si>
  <si>
    <t>USD/BTG</t>
  </si>
  <si>
    <t>USD/ETH</t>
  </si>
  <si>
    <t>USD/ETC</t>
  </si>
  <si>
    <t>USD/XEM</t>
  </si>
  <si>
    <t>USD/DOGE</t>
  </si>
  <si>
    <t>USD/CPT</t>
  </si>
  <si>
    <t>USD/EUR</t>
  </si>
  <si>
    <t>USD/RUB</t>
  </si>
  <si>
    <t>EUR/BTC</t>
  </si>
  <si>
    <t>EUR/BCH</t>
  </si>
  <si>
    <t>EUR/BTG</t>
  </si>
  <si>
    <t>EUR/ETH</t>
  </si>
  <si>
    <t>EUR/ETC</t>
  </si>
  <si>
    <t>EUR/XEM</t>
  </si>
  <si>
    <t>EUR/DOGE</t>
  </si>
  <si>
    <t>EUR/CPT</t>
  </si>
  <si>
    <t>EUR/USD</t>
  </si>
  <si>
    <t>EUR/RUB</t>
  </si>
  <si>
    <t>RUB/BTC</t>
  </si>
  <si>
    <t>RUB/BCH</t>
  </si>
  <si>
    <t>RUB/BTG</t>
  </si>
  <si>
    <t>RUB/ETH</t>
  </si>
  <si>
    <t>RUB/ETC</t>
  </si>
  <si>
    <t>RUB/XEM</t>
  </si>
  <si>
    <t>RUB/DOGE</t>
  </si>
  <si>
    <t>RUB/CPT</t>
  </si>
  <si>
    <t>RUB/USD</t>
  </si>
  <si>
    <t>RUB/EUR</t>
  </si>
  <si>
    <t>BTC/BTC</t>
  </si>
  <si>
    <t>PROOF/USD</t>
  </si>
  <si>
    <t>USD/PROOF</t>
  </si>
  <si>
    <t>PROOF/EUR</t>
  </si>
  <si>
    <t>EUR/PROOF</t>
  </si>
  <si>
    <t>PROOF/RUB</t>
  </si>
  <si>
    <t>RUB/PROOF</t>
  </si>
  <si>
    <t>PROOF/BTC</t>
  </si>
  <si>
    <t>BTC/PROOF</t>
  </si>
  <si>
    <t>PROOF/CPT</t>
  </si>
  <si>
    <t>PROOF/DOGE</t>
  </si>
  <si>
    <t>PROOF/XEM</t>
  </si>
  <si>
    <t>PROOF/ETC</t>
  </si>
  <si>
    <t>PROOF/ETH</t>
  </si>
  <si>
    <t>PROOF/BCH</t>
  </si>
  <si>
    <t>BTG/PROOF</t>
  </si>
  <si>
    <t>CPT/PROOF</t>
  </si>
  <si>
    <t>DOGE/PROOF</t>
  </si>
  <si>
    <t>XEM/PROOF</t>
  </si>
  <si>
    <t>ETC/PROOF</t>
  </si>
  <si>
    <t>ETH/PROOF</t>
  </si>
  <si>
    <t>BCH/PROOF</t>
  </si>
  <si>
    <t>PROOF/BTG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</si>
</sst>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₽_-;\-* #,##0.00\ _₽_-;_-* &quot;-&quot;??\ _₽_-;_-@_-"/>
    <numFmt numFmtId="164" formatCode="#,##0.000000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0" xfId="0" applyFill="1"/>
    <xf numFmtId="164" fontId="0" fillId="0" borderId="0" xfId="1" applyNumberFormat="1" applyFont="1"/>
    <xf numFmtId="164" fontId="0" fillId="0" borderId="10" xfId="1" applyNumberFormat="1" applyFont="1" applyBorder="1"/>
    <xf numFmtId="164" fontId="0" fillId="33" borderId="0" xfId="1" applyNumberFormat="1" applyFont="1" applyFill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Финансовый" xfId="1" builtinId="3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4"/>
  <sheetViews>
    <sheetView tabSelected="1" topLeftCell="A132" workbookViewId="0">
      <selection activeCell="A153" sqref="A153"/>
    </sheetView>
  </sheetViews>
  <sheetFormatPr defaultRowHeight="15" x14ac:dyDescent="0.25"/>
  <cols>
    <col min="1" max="1" width="13.140625" bestFit="1" customWidth="1"/>
    <col min="2" max="2" width="26.42578125" style="3" bestFit="1" customWidth="1"/>
  </cols>
  <sheetData>
    <row r="1" spans="1:2" x14ac:dyDescent="0.25">
      <c r="A1" t="s">
        <v>110</v>
      </c>
      <c r="B1" s="3">
        <v>1</v>
      </c>
    </row>
    <row r="2" spans="1:2" x14ac:dyDescent="0.25">
      <c r="A2" t="s">
        <v>10</v>
      </c>
      <c r="B2" s="3">
        <v>3.6736884710921403E-2</v>
      </c>
    </row>
    <row r="3" spans="1:2" x14ac:dyDescent="0.25">
      <c r="A3" t="s">
        <v>20</v>
      </c>
      <c r="B3" s="3">
        <v>3.12687360653679E-3</v>
      </c>
    </row>
    <row r="4" spans="1:2" x14ac:dyDescent="0.25">
      <c r="A4" t="s">
        <v>30</v>
      </c>
      <c r="B4" s="3">
        <v>3.7401382808359598E-2</v>
      </c>
    </row>
    <row r="5" spans="1:2" x14ac:dyDescent="0.25">
      <c r="A5" t="s">
        <v>40</v>
      </c>
      <c r="B5" s="3">
        <v>1.1359183023765601E-3</v>
      </c>
    </row>
    <row r="6" spans="1:2" x14ac:dyDescent="0.25">
      <c r="A6" t="s">
        <v>50</v>
      </c>
      <c r="B6" s="3">
        <v>1.10587491988845E-5</v>
      </c>
    </row>
    <row r="7" spans="1:2" x14ac:dyDescent="0.25">
      <c r="A7" t="s">
        <v>60</v>
      </c>
      <c r="B7" s="3">
        <v>5.2810815088876996E-7</v>
      </c>
    </row>
    <row r="8" spans="1:2" x14ac:dyDescent="0.25">
      <c r="A8" t="s">
        <v>70</v>
      </c>
      <c r="B8" s="3">
        <v>3.25164500611304E-7</v>
      </c>
    </row>
    <row r="9" spans="1:2" x14ac:dyDescent="0.25">
      <c r="A9" t="s">
        <v>7</v>
      </c>
      <c r="B9" s="3">
        <v>3922.48293569</v>
      </c>
    </row>
    <row r="10" spans="1:2" x14ac:dyDescent="0.25">
      <c r="A10" t="s">
        <v>17</v>
      </c>
      <c r="B10" s="3">
        <v>144.09980338899999</v>
      </c>
    </row>
    <row r="11" spans="1:2" x14ac:dyDescent="0.25">
      <c r="A11" t="s">
        <v>27</v>
      </c>
      <c r="B11" s="3">
        <v>12.2651083637</v>
      </c>
    </row>
    <row r="12" spans="1:2" x14ac:dyDescent="0.25">
      <c r="A12" t="s">
        <v>37</v>
      </c>
      <c r="B12" s="3">
        <v>146.706285837</v>
      </c>
    </row>
    <row r="13" spans="1:2" x14ac:dyDescent="0.25">
      <c r="A13" t="s">
        <v>47</v>
      </c>
      <c r="B13" s="3">
        <v>4.4556201574100003</v>
      </c>
    </row>
    <row r="14" spans="1:2" x14ac:dyDescent="0.25">
      <c r="A14" t="s">
        <v>57</v>
      </c>
      <c r="B14" s="3">
        <v>4.3377755022699999E-2</v>
      </c>
    </row>
    <row r="15" spans="1:2" x14ac:dyDescent="0.25">
      <c r="A15" t="s">
        <v>67</v>
      </c>
      <c r="B15" s="3">
        <v>2.0714952100599998E-3</v>
      </c>
    </row>
    <row r="16" spans="1:2" x14ac:dyDescent="0.25">
      <c r="A16" t="s">
        <v>77</v>
      </c>
      <c r="B16" s="3">
        <v>1.2754522049399999E-3</v>
      </c>
    </row>
    <row r="17" spans="1:2" x14ac:dyDescent="0.25">
      <c r="A17" t="s">
        <v>8</v>
      </c>
      <c r="B17" s="3">
        <v>3467.39254300832</v>
      </c>
    </row>
    <row r="18" spans="1:2" x14ac:dyDescent="0.25">
      <c r="A18" t="s">
        <v>18</v>
      </c>
      <c r="B18" s="3">
        <v>127.381200100005</v>
      </c>
    </row>
    <row r="19" spans="1:2" x14ac:dyDescent="0.25">
      <c r="A19" t="s">
        <v>28</v>
      </c>
      <c r="B19" s="3">
        <v>10.842098226235199</v>
      </c>
    </row>
    <row r="20" spans="1:2" x14ac:dyDescent="0.25">
      <c r="A20" t="s">
        <v>38</v>
      </c>
      <c r="B20" s="3">
        <v>129.68527584790601</v>
      </c>
    </row>
    <row r="21" spans="1:2" x14ac:dyDescent="0.25">
      <c r="A21" t="s">
        <v>48</v>
      </c>
      <c r="B21" s="3">
        <v>3.93867465112714</v>
      </c>
    </row>
    <row r="22" spans="1:2" x14ac:dyDescent="0.25">
      <c r="A22" t="s">
        <v>58</v>
      </c>
      <c r="B22" s="3">
        <v>3.8345024507211403E-2</v>
      </c>
    </row>
    <row r="23" spans="1:2" x14ac:dyDescent="0.25">
      <c r="A23" t="s">
        <v>68</v>
      </c>
      <c r="B23" s="3">
        <v>1.83115826429363E-3</v>
      </c>
    </row>
    <row r="24" spans="1:2" x14ac:dyDescent="0.25">
      <c r="A24" t="s">
        <v>78</v>
      </c>
      <c r="B24" s="3">
        <v>1.12747296467066E-3</v>
      </c>
    </row>
    <row r="25" spans="1:2" x14ac:dyDescent="0.25">
      <c r="A25" t="s">
        <v>9</v>
      </c>
      <c r="B25" s="3">
        <v>259890.775125132</v>
      </c>
    </row>
    <row r="26" spans="1:2" x14ac:dyDescent="0.25">
      <c r="A26" t="s">
        <v>19</v>
      </c>
      <c r="B26" s="3">
        <v>9547.5774432039598</v>
      </c>
    </row>
    <row r="27" spans="1:2" x14ac:dyDescent="0.25">
      <c r="A27" t="s">
        <v>29</v>
      </c>
      <c r="B27" s="3">
        <v>812.64560532116195</v>
      </c>
    </row>
    <row r="28" spans="1:2" x14ac:dyDescent="0.25">
      <c r="A28" t="s">
        <v>39</v>
      </c>
      <c r="B28" s="3">
        <v>9720.2743688163591</v>
      </c>
    </row>
    <row r="29" spans="1:2" x14ac:dyDescent="0.25">
      <c r="A29" t="s">
        <v>49</v>
      </c>
      <c r="B29" s="3">
        <v>295.21468808346702</v>
      </c>
    </row>
    <row r="30" spans="1:2" x14ac:dyDescent="0.25">
      <c r="A30" t="s">
        <v>59</v>
      </c>
      <c r="B30" s="3">
        <v>2.8740669012125299</v>
      </c>
    </row>
    <row r="31" spans="1:2" x14ac:dyDescent="0.25">
      <c r="A31" t="s">
        <v>69</v>
      </c>
      <c r="B31" s="3">
        <v>0.137250436684383</v>
      </c>
    </row>
    <row r="32" spans="1:2" ht="15.75" thickBot="1" x14ac:dyDescent="0.3">
      <c r="A32" s="1" t="s">
        <v>79</v>
      </c>
      <c r="B32" s="4">
        <v>8.4507254107048194E-2</v>
      </c>
    </row>
    <row r="33" spans="1:2" x14ac:dyDescent="0.25">
      <c r="A33" t="s">
        <v>0</v>
      </c>
      <c r="B33" s="3">
        <f>1/B2</f>
        <v>27.220598803325121</v>
      </c>
    </row>
    <row r="34" spans="1:2" x14ac:dyDescent="0.25">
      <c r="A34" t="s">
        <v>1</v>
      </c>
      <c r="B34" s="3">
        <f>1/B3</f>
        <v>319.80825765054288</v>
      </c>
    </row>
    <row r="35" spans="1:2" x14ac:dyDescent="0.25">
      <c r="A35" t="s">
        <v>2</v>
      </c>
      <c r="B35" s="3">
        <f t="shared" ref="B35:B39" si="0">1/B4</f>
        <v>26.736979355118645</v>
      </c>
    </row>
    <row r="36" spans="1:2" x14ac:dyDescent="0.25">
      <c r="A36" t="s">
        <v>3</v>
      </c>
      <c r="B36" s="3">
        <f t="shared" si="0"/>
        <v>880.34500184371291</v>
      </c>
    </row>
    <row r="37" spans="1:2" x14ac:dyDescent="0.25">
      <c r="A37" t="s">
        <v>4</v>
      </c>
      <c r="B37" s="3">
        <f t="shared" si="0"/>
        <v>90426.139703111301</v>
      </c>
    </row>
    <row r="38" spans="1:2" x14ac:dyDescent="0.25">
      <c r="A38" t="s">
        <v>5</v>
      </c>
      <c r="B38" s="3">
        <f t="shared" si="0"/>
        <v>1893551.5354517219</v>
      </c>
    </row>
    <row r="39" spans="1:2" x14ac:dyDescent="0.25">
      <c r="A39" t="s">
        <v>6</v>
      </c>
      <c r="B39" s="3">
        <f t="shared" si="0"/>
        <v>3075366.4625751465</v>
      </c>
    </row>
    <row r="40" spans="1:2" x14ac:dyDescent="0.25">
      <c r="A40" s="2" t="s">
        <v>7</v>
      </c>
      <c r="B40" s="5">
        <f>B9</f>
        <v>3922.48293569</v>
      </c>
    </row>
    <row r="41" spans="1:2" x14ac:dyDescent="0.25">
      <c r="A41" s="2" t="s">
        <v>8</v>
      </c>
      <c r="B41" s="5">
        <f>B17</f>
        <v>3467.39254300832</v>
      </c>
    </row>
    <row r="42" spans="1:2" x14ac:dyDescent="0.25">
      <c r="A42" s="2" t="s">
        <v>9</v>
      </c>
      <c r="B42" s="5">
        <f>B25</f>
        <v>259890.775125132</v>
      </c>
    </row>
    <row r="43" spans="1:2" x14ac:dyDescent="0.25">
      <c r="A43" s="2" t="s">
        <v>10</v>
      </c>
      <c r="B43" s="5">
        <f>B2</f>
        <v>3.6736884710921403E-2</v>
      </c>
    </row>
    <row r="44" spans="1:2" x14ac:dyDescent="0.25">
      <c r="A44" t="s">
        <v>11</v>
      </c>
      <c r="B44" s="3">
        <f>B43/B3</f>
        <v>11.748759090908642</v>
      </c>
    </row>
    <row r="45" spans="1:2" x14ac:dyDescent="0.25">
      <c r="A45" t="s">
        <v>12</v>
      </c>
      <c r="B45" s="3">
        <f>B43/B4</f>
        <v>0.98223332808727937</v>
      </c>
    </row>
    <row r="46" spans="1:2" x14ac:dyDescent="0.25">
      <c r="A46" t="s">
        <v>13</v>
      </c>
      <c r="B46" s="3">
        <f>$B$43/B5</f>
        <v>32.34113283856837</v>
      </c>
    </row>
    <row r="47" spans="1:2" x14ac:dyDescent="0.25">
      <c r="A47" t="s">
        <v>14</v>
      </c>
      <c r="B47" s="3">
        <f t="shared" ref="B47:B49" si="1">$B$43/B6</f>
        <v>3321.9746691268724</v>
      </c>
    </row>
    <row r="48" spans="1:2" x14ac:dyDescent="0.25">
      <c r="A48" t="s">
        <v>15</v>
      </c>
      <c r="B48" s="3">
        <f t="shared" si="1"/>
        <v>69563.184452078116</v>
      </c>
    </row>
    <row r="49" spans="1:2" x14ac:dyDescent="0.25">
      <c r="A49" t="s">
        <v>16</v>
      </c>
      <c r="B49" s="3">
        <f t="shared" si="1"/>
        <v>112979.38317945733</v>
      </c>
    </row>
    <row r="50" spans="1:2" x14ac:dyDescent="0.25">
      <c r="A50" s="2" t="s">
        <v>17</v>
      </c>
      <c r="B50" s="5">
        <f>B10</f>
        <v>144.09980338899999</v>
      </c>
    </row>
    <row r="51" spans="1:2" x14ac:dyDescent="0.25">
      <c r="A51" s="2" t="s">
        <v>18</v>
      </c>
      <c r="B51" s="5">
        <f>B18</f>
        <v>127.381200100005</v>
      </c>
    </row>
    <row r="52" spans="1:2" x14ac:dyDescent="0.25">
      <c r="A52" s="2" t="s">
        <v>19</v>
      </c>
      <c r="B52" s="5">
        <f>B26</f>
        <v>9547.5774432039598</v>
      </c>
    </row>
    <row r="53" spans="1:2" x14ac:dyDescent="0.25">
      <c r="A53" s="2" t="s">
        <v>20</v>
      </c>
      <c r="B53" s="5">
        <f>B3</f>
        <v>3.12687360653679E-3</v>
      </c>
    </row>
    <row r="54" spans="1:2" x14ac:dyDescent="0.25">
      <c r="A54" t="s">
        <v>21</v>
      </c>
      <c r="B54" s="3">
        <f>$B$53/B2</f>
        <v>8.5115371952244251E-2</v>
      </c>
    </row>
    <row r="55" spans="1:2" x14ac:dyDescent="0.25">
      <c r="A55" t="s">
        <v>22</v>
      </c>
      <c r="B55" s="3">
        <f>$B$53/B4</f>
        <v>8.3603155064039536E-2</v>
      </c>
    </row>
    <row r="56" spans="1:2" x14ac:dyDescent="0.25">
      <c r="A56" t="s">
        <v>23</v>
      </c>
      <c r="B56" s="3">
        <f t="shared" ref="B56:B59" si="2">$B$53/B5</f>
        <v>2.7527275509116875</v>
      </c>
    </row>
    <row r="57" spans="1:2" x14ac:dyDescent="0.25">
      <c r="A57" t="s">
        <v>24</v>
      </c>
      <c r="B57" s="3">
        <f t="shared" si="2"/>
        <v>282.75110957866724</v>
      </c>
    </row>
    <row r="58" spans="1:2" x14ac:dyDescent="0.25">
      <c r="A58" t="s">
        <v>25</v>
      </c>
      <c r="B58" s="3">
        <f t="shared" si="2"/>
        <v>5920.8963188212019</v>
      </c>
    </row>
    <row r="59" spans="1:2" x14ac:dyDescent="0.25">
      <c r="A59" t="s">
        <v>26</v>
      </c>
      <c r="B59" s="3">
        <f t="shared" si="2"/>
        <v>9616.2822222546383</v>
      </c>
    </row>
    <row r="60" spans="1:2" x14ac:dyDescent="0.25">
      <c r="A60" s="2" t="s">
        <v>27</v>
      </c>
      <c r="B60" s="5">
        <f>B11</f>
        <v>12.2651083637</v>
      </c>
    </row>
    <row r="61" spans="1:2" x14ac:dyDescent="0.25">
      <c r="A61" s="2" t="s">
        <v>28</v>
      </c>
      <c r="B61" s="5">
        <f>B19</f>
        <v>10.842098226235199</v>
      </c>
    </row>
    <row r="62" spans="1:2" x14ac:dyDescent="0.25">
      <c r="A62" s="2" t="s">
        <v>29</v>
      </c>
      <c r="B62" s="5">
        <f>B27</f>
        <v>812.64560532116195</v>
      </c>
    </row>
    <row r="63" spans="1:2" x14ac:dyDescent="0.25">
      <c r="A63" s="2" t="s">
        <v>30</v>
      </c>
      <c r="B63" s="5">
        <f>B4</f>
        <v>3.7401382808359598E-2</v>
      </c>
    </row>
    <row r="64" spans="1:2" x14ac:dyDescent="0.25">
      <c r="A64" t="s">
        <v>31</v>
      </c>
      <c r="B64" s="3">
        <f>$B$63/B2</f>
        <v>1.0180880361159379</v>
      </c>
    </row>
    <row r="65" spans="1:2" x14ac:dyDescent="0.25">
      <c r="A65" t="s">
        <v>32</v>
      </c>
      <c r="B65" s="3">
        <f t="shared" ref="B65" si="3">$B$63/B3</f>
        <v>11.961271069662452</v>
      </c>
    </row>
    <row r="66" spans="1:2" x14ac:dyDescent="0.25">
      <c r="A66" t="s">
        <v>33</v>
      </c>
      <c r="B66" s="3">
        <f>$B$63/B5</f>
        <v>32.926120417382741</v>
      </c>
    </row>
    <row r="67" spans="1:2" x14ac:dyDescent="0.25">
      <c r="A67" t="s">
        <v>34</v>
      </c>
      <c r="B67" s="3">
        <f t="shared" ref="B67:B69" si="4">$B$63/B6</f>
        <v>3382.0626669182702</v>
      </c>
    </row>
    <row r="68" spans="1:2" x14ac:dyDescent="0.25">
      <c r="A68" t="s">
        <v>35</v>
      </c>
      <c r="B68" s="3">
        <f t="shared" si="4"/>
        <v>70821.445844786955</v>
      </c>
    </row>
    <row r="69" spans="1:2" x14ac:dyDescent="0.25">
      <c r="A69" t="s">
        <v>36</v>
      </c>
      <c r="B69" s="3">
        <f t="shared" si="4"/>
        <v>115022.95834276376</v>
      </c>
    </row>
    <row r="70" spans="1:2" x14ac:dyDescent="0.25">
      <c r="A70" s="2" t="s">
        <v>37</v>
      </c>
      <c r="B70" s="5">
        <f>B12</f>
        <v>146.706285837</v>
      </c>
    </row>
    <row r="71" spans="1:2" x14ac:dyDescent="0.25">
      <c r="A71" s="2" t="s">
        <v>38</v>
      </c>
      <c r="B71" s="5">
        <f>B20</f>
        <v>129.68527584790601</v>
      </c>
    </row>
    <row r="72" spans="1:2" x14ac:dyDescent="0.25">
      <c r="A72" s="2" t="s">
        <v>39</v>
      </c>
      <c r="B72" s="5">
        <f>B28</f>
        <v>9720.2743688163591</v>
      </c>
    </row>
    <row r="73" spans="1:2" x14ac:dyDescent="0.25">
      <c r="A73" s="2" t="s">
        <v>40</v>
      </c>
      <c r="B73" s="5">
        <f>B5</f>
        <v>1.1359183023765601E-3</v>
      </c>
    </row>
    <row r="74" spans="1:2" x14ac:dyDescent="0.25">
      <c r="A74" t="s">
        <v>41</v>
      </c>
      <c r="B74" s="3">
        <f>$B$73/B2</f>
        <v>3.0920376382346491E-2</v>
      </c>
    </row>
    <row r="75" spans="1:2" x14ac:dyDescent="0.25">
      <c r="A75" t="s">
        <v>42</v>
      </c>
      <c r="B75" s="3">
        <f t="shared" ref="B75:B76" si="5">$B$73/B3</f>
        <v>0.3632760531164102</v>
      </c>
    </row>
    <row r="76" spans="1:2" x14ac:dyDescent="0.25">
      <c r="A76" t="s">
        <v>43</v>
      </c>
      <c r="B76" s="3">
        <f t="shared" si="5"/>
        <v>3.0371024199743506E-2</v>
      </c>
    </row>
    <row r="77" spans="1:2" x14ac:dyDescent="0.25">
      <c r="A77" t="s">
        <v>44</v>
      </c>
      <c r="B77" s="3">
        <f>$B$73/B6</f>
        <v>102.71670710202385</v>
      </c>
    </row>
    <row r="78" spans="1:2" x14ac:dyDescent="0.25">
      <c r="A78" t="s">
        <v>45</v>
      </c>
      <c r="B78" s="3">
        <f t="shared" ref="B78:B79" si="6">$B$73/B7</f>
        <v>2150.9198456128488</v>
      </c>
    </row>
    <row r="79" spans="1:2" x14ac:dyDescent="0.25">
      <c r="A79" t="s">
        <v>46</v>
      </c>
      <c r="B79" s="3">
        <f t="shared" si="6"/>
        <v>3493.365051354167</v>
      </c>
    </row>
    <row r="80" spans="1:2" x14ac:dyDescent="0.25">
      <c r="A80" s="2" t="s">
        <v>47</v>
      </c>
      <c r="B80" s="5">
        <f>B13</f>
        <v>4.4556201574100003</v>
      </c>
    </row>
    <row r="81" spans="1:2" x14ac:dyDescent="0.25">
      <c r="A81" s="2" t="s">
        <v>48</v>
      </c>
      <c r="B81" s="5">
        <f>B21</f>
        <v>3.93867465112714</v>
      </c>
    </row>
    <row r="82" spans="1:2" x14ac:dyDescent="0.25">
      <c r="A82" s="2" t="s">
        <v>49</v>
      </c>
      <c r="B82" s="5">
        <f>B29</f>
        <v>295.21468808346702</v>
      </c>
    </row>
    <row r="83" spans="1:2" x14ac:dyDescent="0.25">
      <c r="A83" s="2" t="s">
        <v>50</v>
      </c>
      <c r="B83" s="5">
        <f>B6</f>
        <v>1.10587491988845E-5</v>
      </c>
    </row>
    <row r="84" spans="1:2" x14ac:dyDescent="0.25">
      <c r="A84" t="s">
        <v>51</v>
      </c>
      <c r="B84" s="3">
        <f>$B$83/B2</f>
        <v>3.0102577520942807E-4</v>
      </c>
    </row>
    <row r="85" spans="1:2" x14ac:dyDescent="0.25">
      <c r="A85" t="s">
        <v>52</v>
      </c>
      <c r="B85" s="3">
        <f t="shared" ref="B85:B87" si="7">$B$83/B3</f>
        <v>3.536679313089589E-3</v>
      </c>
    </row>
    <row r="86" spans="1:2" x14ac:dyDescent="0.25">
      <c r="A86" t="s">
        <v>53</v>
      </c>
      <c r="B86" s="3">
        <f t="shared" si="7"/>
        <v>2.9567754902400974E-4</v>
      </c>
    </row>
    <row r="87" spans="1:2" x14ac:dyDescent="0.25">
      <c r="A87" t="s">
        <v>54</v>
      </c>
      <c r="B87" s="3">
        <f t="shared" si="7"/>
        <v>9.7355145838811333E-3</v>
      </c>
    </row>
    <row r="88" spans="1:2" x14ac:dyDescent="0.25">
      <c r="A88" t="s">
        <v>55</v>
      </c>
      <c r="B88" s="3">
        <f>$B$83/B7</f>
        <v>20.940311525723246</v>
      </c>
    </row>
    <row r="89" spans="1:2" x14ac:dyDescent="0.25">
      <c r="A89" t="s">
        <v>56</v>
      </c>
      <c r="B89" s="3">
        <f>$B$83/B8</f>
        <v>34.009706404279157</v>
      </c>
    </row>
    <row r="90" spans="1:2" x14ac:dyDescent="0.25">
      <c r="A90" s="2" t="s">
        <v>57</v>
      </c>
      <c r="B90" s="5">
        <f>B14</f>
        <v>4.3377755022699999E-2</v>
      </c>
    </row>
    <row r="91" spans="1:2" x14ac:dyDescent="0.25">
      <c r="A91" s="2" t="s">
        <v>58</v>
      </c>
      <c r="B91" s="5">
        <f>B22</f>
        <v>3.8345024507211403E-2</v>
      </c>
    </row>
    <row r="92" spans="1:2" x14ac:dyDescent="0.25">
      <c r="A92" s="2" t="s">
        <v>59</v>
      </c>
      <c r="B92" s="5">
        <f>B30</f>
        <v>2.8740669012125299</v>
      </c>
    </row>
    <row r="93" spans="1:2" x14ac:dyDescent="0.25">
      <c r="A93" s="2" t="s">
        <v>60</v>
      </c>
      <c r="B93" s="5">
        <f>B7</f>
        <v>5.2810815088876996E-7</v>
      </c>
    </row>
    <row r="94" spans="1:2" x14ac:dyDescent="0.25">
      <c r="A94" t="s">
        <v>61</v>
      </c>
      <c r="B94" s="3">
        <f>$B$93/B2</f>
        <v>1.4375420100109094E-5</v>
      </c>
    </row>
    <row r="95" spans="1:2" x14ac:dyDescent="0.25">
      <c r="A95" t="s">
        <v>62</v>
      </c>
      <c r="B95" s="3">
        <f t="shared" ref="B95:B98" si="8">$B$93/B3</f>
        <v>1.6889334758678752E-4</v>
      </c>
    </row>
    <row r="96" spans="1:2" x14ac:dyDescent="0.25">
      <c r="A96" t="s">
        <v>63</v>
      </c>
      <c r="B96" s="3">
        <f t="shared" si="8"/>
        <v>1.4120016727582925E-5</v>
      </c>
    </row>
    <row r="97" spans="1:2" x14ac:dyDescent="0.25">
      <c r="A97" t="s">
        <v>64</v>
      </c>
      <c r="B97" s="3">
        <f t="shared" si="8"/>
        <v>4.6491737106785398E-4</v>
      </c>
    </row>
    <row r="98" spans="1:2" x14ac:dyDescent="0.25">
      <c r="A98" t="s">
        <v>65</v>
      </c>
      <c r="B98" s="3">
        <f t="shared" si="8"/>
        <v>4.7754781430619696E-2</v>
      </c>
    </row>
    <row r="99" spans="1:2" x14ac:dyDescent="0.25">
      <c r="A99" t="s">
        <v>66</v>
      </c>
      <c r="B99" s="3">
        <f>$B$93/B8</f>
        <v>1.6241260958558981</v>
      </c>
    </row>
    <row r="100" spans="1:2" x14ac:dyDescent="0.25">
      <c r="A100" s="2" t="s">
        <v>67</v>
      </c>
      <c r="B100" s="5">
        <f>B15</f>
        <v>2.0714952100599998E-3</v>
      </c>
    </row>
    <row r="101" spans="1:2" x14ac:dyDescent="0.25">
      <c r="A101" s="2" t="s">
        <v>68</v>
      </c>
      <c r="B101" s="5">
        <f>B23</f>
        <v>1.83115826429363E-3</v>
      </c>
    </row>
    <row r="102" spans="1:2" x14ac:dyDescent="0.25">
      <c r="A102" s="2" t="s">
        <v>69</v>
      </c>
      <c r="B102" s="5">
        <f>B31</f>
        <v>0.137250436684383</v>
      </c>
    </row>
    <row r="103" spans="1:2" x14ac:dyDescent="0.25">
      <c r="A103" s="2" t="s">
        <v>70</v>
      </c>
      <c r="B103" s="5">
        <f>B8</f>
        <v>3.25164500611304E-7</v>
      </c>
    </row>
    <row r="104" spans="1:2" x14ac:dyDescent="0.25">
      <c r="A104" t="s">
        <v>71</v>
      </c>
      <c r="B104" s="3">
        <f>$B$103/B2</f>
        <v>8.8511724162238716E-6</v>
      </c>
    </row>
    <row r="105" spans="1:2" x14ac:dyDescent="0.25">
      <c r="A105" t="s">
        <v>72</v>
      </c>
      <c r="B105" s="3">
        <f t="shared" ref="B105:B109" si="9">$B$103/B3</f>
        <v>1.0399029239031001E-4</v>
      </c>
    </row>
    <row r="106" spans="1:2" x14ac:dyDescent="0.25">
      <c r="A106" t="s">
        <v>73</v>
      </c>
      <c r="B106" s="3">
        <f t="shared" si="9"/>
        <v>8.6939165398618991E-6</v>
      </c>
    </row>
    <row r="107" spans="1:2" x14ac:dyDescent="0.25">
      <c r="A107" t="s">
        <v>74</v>
      </c>
      <c r="B107" s="3">
        <f t="shared" si="9"/>
        <v>2.8625694289016837E-4</v>
      </c>
    </row>
    <row r="108" spans="1:2" x14ac:dyDescent="0.25">
      <c r="A108" t="s">
        <v>75</v>
      </c>
      <c r="B108" s="3">
        <f t="shared" si="9"/>
        <v>2.9403370558770195E-2</v>
      </c>
    </row>
    <row r="109" spans="1:2" x14ac:dyDescent="0.25">
      <c r="A109" t="s">
        <v>76</v>
      </c>
      <c r="B109" s="3">
        <f t="shared" si="9"/>
        <v>0.61571573940692703</v>
      </c>
    </row>
    <row r="110" spans="1:2" x14ac:dyDescent="0.25">
      <c r="A110" s="2" t="s">
        <v>77</v>
      </c>
      <c r="B110" s="5">
        <f>B16</f>
        <v>1.2754522049399999E-3</v>
      </c>
    </row>
    <row r="111" spans="1:2" x14ac:dyDescent="0.25">
      <c r="A111" s="2" t="s">
        <v>78</v>
      </c>
      <c r="B111" s="5">
        <f>B24</f>
        <v>1.12747296467066E-3</v>
      </c>
    </row>
    <row r="112" spans="1:2" x14ac:dyDescent="0.25">
      <c r="A112" s="2" t="s">
        <v>79</v>
      </c>
      <c r="B112" s="5">
        <f>B32</f>
        <v>8.4507254107048194E-2</v>
      </c>
    </row>
    <row r="113" spans="1:2" x14ac:dyDescent="0.25">
      <c r="A113" t="s">
        <v>80</v>
      </c>
      <c r="B113" s="3">
        <f>1/B9</f>
        <v>2.5494056096488565E-4</v>
      </c>
    </row>
    <row r="114" spans="1:2" x14ac:dyDescent="0.25">
      <c r="A114" t="s">
        <v>81</v>
      </c>
      <c r="B114" s="3">
        <f>1/B10</f>
        <v>6.9396347287198042E-3</v>
      </c>
    </row>
    <row r="115" spans="1:2" x14ac:dyDescent="0.25">
      <c r="A115" t="s">
        <v>82</v>
      </c>
      <c r="B115" s="3">
        <f t="shared" ref="B115:B120" si="10">1/B11</f>
        <v>8.1532096606632118E-2</v>
      </c>
    </row>
    <row r="116" spans="1:2" x14ac:dyDescent="0.25">
      <c r="A116" t="s">
        <v>83</v>
      </c>
      <c r="B116" s="3">
        <f t="shared" si="10"/>
        <v>6.8163405153005069E-3</v>
      </c>
    </row>
    <row r="117" spans="1:2" x14ac:dyDescent="0.25">
      <c r="A117" t="s">
        <v>84</v>
      </c>
      <c r="B117" s="3">
        <f t="shared" si="10"/>
        <v>0.22443564861266996</v>
      </c>
    </row>
    <row r="118" spans="1:2" x14ac:dyDescent="0.25">
      <c r="A118" t="s">
        <v>85</v>
      </c>
      <c r="B118" s="3">
        <f t="shared" si="10"/>
        <v>23.053290781800264</v>
      </c>
    </row>
    <row r="119" spans="1:2" x14ac:dyDescent="0.25">
      <c r="A119" t="s">
        <v>86</v>
      </c>
      <c r="B119" s="3">
        <f t="shared" si="10"/>
        <v>482.74309066398251</v>
      </c>
    </row>
    <row r="120" spans="1:2" x14ac:dyDescent="0.25">
      <c r="A120" t="s">
        <v>87</v>
      </c>
      <c r="B120" s="3">
        <f t="shared" si="10"/>
        <v>784.0356511415041</v>
      </c>
    </row>
    <row r="121" spans="1:2" x14ac:dyDescent="0.25">
      <c r="A121" t="s">
        <v>88</v>
      </c>
      <c r="B121" s="3">
        <f>B17/B9</f>
        <v>0.8839790000000024</v>
      </c>
    </row>
    <row r="122" spans="1:2" x14ac:dyDescent="0.25">
      <c r="A122" t="s">
        <v>89</v>
      </c>
      <c r="B122" s="3">
        <f>B25/B9</f>
        <v>66.256700000000095</v>
      </c>
    </row>
    <row r="123" spans="1:2" x14ac:dyDescent="0.25">
      <c r="A123" t="s">
        <v>90</v>
      </c>
      <c r="B123" s="3">
        <f>1/B17</f>
        <v>2.8840115089259468E-4</v>
      </c>
    </row>
    <row r="124" spans="1:2" x14ac:dyDescent="0.25">
      <c r="A124" t="s">
        <v>91</v>
      </c>
      <c r="B124" s="3">
        <f t="shared" ref="B124:B129" si="11">1/B18</f>
        <v>7.8504520228645635E-3</v>
      </c>
    </row>
    <row r="125" spans="1:2" x14ac:dyDescent="0.25">
      <c r="A125" t="s">
        <v>92</v>
      </c>
      <c r="B125" s="3">
        <f t="shared" si="11"/>
        <v>9.2233069571371992E-2</v>
      </c>
    </row>
    <row r="126" spans="1:2" x14ac:dyDescent="0.25">
      <c r="A126" t="s">
        <v>93</v>
      </c>
      <c r="B126" s="3">
        <f t="shared" si="11"/>
        <v>7.7109756174077388E-3</v>
      </c>
    </row>
    <row r="127" spans="1:2" x14ac:dyDescent="0.25">
      <c r="A127" t="s">
        <v>94</v>
      </c>
      <c r="B127" s="3">
        <f t="shared" si="11"/>
        <v>0.25389251171427107</v>
      </c>
    </row>
    <row r="128" spans="1:2" x14ac:dyDescent="0.25">
      <c r="A128" t="s">
        <v>95</v>
      </c>
      <c r="B128" s="3">
        <f t="shared" si="11"/>
        <v>26.079002761151809</v>
      </c>
    </row>
    <row r="129" spans="1:2" x14ac:dyDescent="0.25">
      <c r="A129" t="s">
        <v>96</v>
      </c>
      <c r="B129" s="3">
        <f t="shared" si="11"/>
        <v>546.10244209871746</v>
      </c>
    </row>
    <row r="130" spans="1:2" x14ac:dyDescent="0.25">
      <c r="A130" t="s">
        <v>97</v>
      </c>
      <c r="B130" s="3">
        <f>1/B24</f>
        <v>886.93922722315972</v>
      </c>
    </row>
    <row r="131" spans="1:2" x14ac:dyDescent="0.25">
      <c r="A131" t="s">
        <v>98</v>
      </c>
      <c r="B131" s="3">
        <f>B9/B17</f>
        <v>1.1312485930095593</v>
      </c>
    </row>
    <row r="132" spans="1:2" x14ac:dyDescent="0.25">
      <c r="A132" t="s">
        <v>99</v>
      </c>
      <c r="B132" s="3">
        <f>B25/B17</f>
        <v>74.952798652456579</v>
      </c>
    </row>
    <row r="133" spans="1:2" x14ac:dyDescent="0.25">
      <c r="A133" t="s">
        <v>100</v>
      </c>
      <c r="B133" s="3">
        <f>1/B25</f>
        <v>3.8477702777965891E-6</v>
      </c>
    </row>
    <row r="134" spans="1:2" x14ac:dyDescent="0.25">
      <c r="A134" t="s">
        <v>101</v>
      </c>
      <c r="B134" s="3">
        <f t="shared" ref="B134:B140" si="12">1/B26</f>
        <v>1.0473861101925995E-4</v>
      </c>
    </row>
    <row r="135" spans="1:2" x14ac:dyDescent="0.25">
      <c r="A135" t="s">
        <v>102</v>
      </c>
      <c r="B135" s="3">
        <f t="shared" si="12"/>
        <v>1.2305487083816746E-3</v>
      </c>
    </row>
    <row r="136" spans="1:2" x14ac:dyDescent="0.25">
      <c r="A136" t="s">
        <v>103</v>
      </c>
      <c r="B136" s="3">
        <f t="shared" si="12"/>
        <v>1.0287775448068657E-4</v>
      </c>
    </row>
    <row r="137" spans="1:2" x14ac:dyDescent="0.25">
      <c r="A137" t="s">
        <v>104</v>
      </c>
      <c r="B137" s="3">
        <f t="shared" si="12"/>
        <v>3.3873653323010359E-3</v>
      </c>
    </row>
    <row r="138" spans="1:2" x14ac:dyDescent="0.25">
      <c r="A138" t="s">
        <v>105</v>
      </c>
      <c r="B138" s="3">
        <f t="shared" si="12"/>
        <v>0.34793901268551319</v>
      </c>
    </row>
    <row r="139" spans="1:2" x14ac:dyDescent="0.25">
      <c r="A139" t="s">
        <v>106</v>
      </c>
      <c r="B139" s="3">
        <f t="shared" si="12"/>
        <v>7.2859513175872079</v>
      </c>
    </row>
    <row r="140" spans="1:2" x14ac:dyDescent="0.25">
      <c r="A140" t="s">
        <v>107</v>
      </c>
      <c r="B140" s="3">
        <f t="shared" si="12"/>
        <v>11.833303668029092</v>
      </c>
    </row>
    <row r="141" spans="1:2" x14ac:dyDescent="0.25">
      <c r="A141" t="s">
        <v>108</v>
      </c>
      <c r="B141" s="3">
        <f>B9/B25</f>
        <v>1.5092813255112291E-2</v>
      </c>
    </row>
    <row r="142" spans="1:2" x14ac:dyDescent="0.25">
      <c r="A142" t="s">
        <v>109</v>
      </c>
      <c r="B142" s="3">
        <f>B17/B25</f>
        <v>1.3341729968440944E-2</v>
      </c>
    </row>
    <row r="143" spans="1:2" x14ac:dyDescent="0.25">
      <c r="A143" t="s">
        <v>111</v>
      </c>
      <c r="B143" s="3">
        <v>1.4E-3</v>
      </c>
    </row>
    <row r="144" spans="1:2" x14ac:dyDescent="0.25">
      <c r="A144" t="s">
        <v>112</v>
      </c>
      <c r="B144" s="3">
        <f>1/B143</f>
        <v>714.28571428571433</v>
      </c>
    </row>
    <row r="145" spans="1:2" x14ac:dyDescent="0.25">
      <c r="A145" t="s">
        <v>113</v>
      </c>
      <c r="B145" s="3">
        <f>B131*B143</f>
        <v>1.5837480302133829E-3</v>
      </c>
    </row>
    <row r="146" spans="1:2" x14ac:dyDescent="0.25">
      <c r="A146" t="s">
        <v>114</v>
      </c>
      <c r="B146" s="3">
        <f>B121/B143</f>
        <v>631.41357142857316</v>
      </c>
    </row>
    <row r="147" spans="1:2" x14ac:dyDescent="0.25">
      <c r="A147" t="s">
        <v>115</v>
      </c>
      <c r="B147" s="3">
        <f>B141*B143</f>
        <v>2.1129938557157208E-5</v>
      </c>
    </row>
    <row r="148" spans="1:2" x14ac:dyDescent="0.25">
      <c r="A148" t="s">
        <v>116</v>
      </c>
      <c r="B148" s="3">
        <f>B141/B143</f>
        <v>10.780580896508779</v>
      </c>
    </row>
    <row r="149" spans="1:2" x14ac:dyDescent="0.25">
      <c r="A149" t="s">
        <v>117</v>
      </c>
      <c r="B149" s="3">
        <f>B143*B113</f>
        <v>3.5691678535083992E-7</v>
      </c>
    </row>
    <row r="150" spans="1:2" x14ac:dyDescent="0.25">
      <c r="A150" t="s">
        <v>118</v>
      </c>
      <c r="B150" s="3">
        <f>B9/B143</f>
        <v>2801773.5254928572</v>
      </c>
    </row>
    <row r="151" spans="1:2" x14ac:dyDescent="0.25">
      <c r="A151" t="s">
        <v>119</v>
      </c>
      <c r="B151" s="3">
        <f>$B$149/B8</f>
        <v>1.0976499115981053</v>
      </c>
    </row>
    <row r="152" spans="1:2" x14ac:dyDescent="0.25">
      <c r="A152" t="s">
        <v>120</v>
      </c>
      <c r="B152" s="3">
        <f>B149/B7</f>
        <v>0.67584032692957552</v>
      </c>
    </row>
    <row r="153" spans="1:2" x14ac:dyDescent="0.25">
      <c r="A153" t="s">
        <v>121</v>
      </c>
      <c r="B153" s="3">
        <f>B149/B6</f>
        <v>3.2274607094520437E-2</v>
      </c>
    </row>
    <row r="154" spans="1:2" x14ac:dyDescent="0.25">
      <c r="A154" t="s">
        <v>122</v>
      </c>
      <c r="B154" s="3">
        <f>B149/B5</f>
        <v>3.1420990805773727E-4</v>
      </c>
    </row>
    <row r="155" spans="1:2" x14ac:dyDescent="0.25">
      <c r="A155" t="s">
        <v>123</v>
      </c>
      <c r="B155" s="3">
        <f>B149/B4</f>
        <v>9.5428767214207199E-6</v>
      </c>
    </row>
    <row r="156" spans="1:2" x14ac:dyDescent="0.25">
      <c r="A156" t="s">
        <v>124</v>
      </c>
      <c r="B156" s="3">
        <f>B149/B2</f>
        <v>9.7154886202077215E-6</v>
      </c>
    </row>
    <row r="157" spans="1:2" x14ac:dyDescent="0.25">
      <c r="A157" t="s">
        <v>132</v>
      </c>
      <c r="B157" s="3">
        <f>B149/B3</f>
        <v>1.1414493524928491E-4</v>
      </c>
    </row>
    <row r="158" spans="1:2" x14ac:dyDescent="0.25">
      <c r="A158" t="s">
        <v>126</v>
      </c>
      <c r="B158" s="3">
        <f>1/B151</f>
        <v>0.91103728924285743</v>
      </c>
    </row>
    <row r="159" spans="1:2" x14ac:dyDescent="0.25">
      <c r="A159" t="s">
        <v>127</v>
      </c>
      <c r="B159" s="3">
        <f t="shared" ref="B159:B164" si="13">1/B152</f>
        <v>1.4796394357571427</v>
      </c>
    </row>
    <row r="160" spans="1:2" x14ac:dyDescent="0.25">
      <c r="A160" t="s">
        <v>128</v>
      </c>
      <c r="B160" s="3">
        <f t="shared" si="13"/>
        <v>30.984110730499935</v>
      </c>
    </row>
    <row r="161" spans="1:2" x14ac:dyDescent="0.25">
      <c r="A161" t="s">
        <v>129</v>
      </c>
      <c r="B161" s="3">
        <f t="shared" si="13"/>
        <v>3182.5858267214353</v>
      </c>
    </row>
    <row r="162" spans="1:2" x14ac:dyDescent="0.25">
      <c r="A162" t="s">
        <v>130</v>
      </c>
      <c r="B162" s="3">
        <f t="shared" si="13"/>
        <v>104790.2041692856</v>
      </c>
    </row>
    <row r="163" spans="1:2" x14ac:dyDescent="0.25">
      <c r="A163" t="s">
        <v>131</v>
      </c>
      <c r="B163" s="3">
        <f t="shared" si="13"/>
        <v>102928.43099214289</v>
      </c>
    </row>
    <row r="164" spans="1:2" x14ac:dyDescent="0.25">
      <c r="A164" t="s">
        <v>125</v>
      </c>
      <c r="B164" s="3">
        <f t="shared" si="13"/>
        <v>8760.791688357147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Etalon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2019-02-18T13:33:07Z</dcterms:created>
  <dcterms:modified xsi:type="dcterms:W3CDTF">2019-02-19T16:37:26Z</dcterms:modified>
</cp:coreProperties>
</file>