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uibk-my.sharepoint.com/personal/oberhofer_c437_uibk_ac_at/Documents/Dokumente/Jamie Projects/Jamie 2.0 - SCM Project/"/>
    </mc:Choice>
  </mc:AlternateContent>
  <xr:revisionPtr revIDLastSave="441" documentId="13_ncr:1_{7C595B09-A477-4607-BC47-CA5F8CD9D479}" xr6:coauthVersionLast="47" xr6:coauthVersionMax="47" xr10:uidLastSave="{CCD933A5-862D-4DD8-8A9C-A16404973441}"/>
  <bookViews>
    <workbookView xWindow="-120" yWindow="-16440" windowWidth="29040" windowHeight="15720" activeTab="4" xr2:uid="{7A524B9A-30D4-4F63-AB35-DED4B5C6BEB7}"/>
  </bookViews>
  <sheets>
    <sheet name="fill in all" sheetId="1" r:id="rId1"/>
    <sheet name="Factory_opt" sheetId="2" r:id="rId2"/>
    <sheet name="Retailer_opt" sheetId="3" r:id="rId3"/>
    <sheet name="Step-by-Step" sheetId="5" r:id="rId4"/>
    <sheet name="mycodebasis" sheetId="4" r:id="rId5"/>
    <sheet name="Tabelle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/>
  <c r="O4" i="4"/>
  <c r="X8" i="4"/>
  <c r="P5" i="4"/>
  <c r="M4" i="4"/>
  <c r="P4" i="4"/>
  <c r="M5" i="4" s="1"/>
  <c r="N4" i="4"/>
  <c r="K4" i="4"/>
  <c r="J13" i="4"/>
  <c r="AC4" i="4"/>
  <c r="AA5" i="4"/>
  <c r="AA4" i="4"/>
  <c r="O5" i="3"/>
  <c r="X4" i="6"/>
  <c r="I4" i="6"/>
  <c r="G3" i="6"/>
  <c r="M3" i="6" s="1"/>
  <c r="N3" i="6" s="1"/>
  <c r="L4" i="6" s="1"/>
  <c r="G4" i="6"/>
  <c r="M4" i="6" s="1"/>
  <c r="N4" i="6" s="1"/>
  <c r="L5" i="6" s="1"/>
  <c r="G5" i="6"/>
  <c r="M5" i="6" s="1"/>
  <c r="N5" i="6" s="1"/>
  <c r="L6" i="6" s="1"/>
  <c r="J5" i="4"/>
  <c r="Z3" i="6"/>
  <c r="AC3" i="4"/>
  <c r="Y3" i="6"/>
  <c r="Y4" i="6"/>
  <c r="Z4" i="6" s="1"/>
  <c r="S3" i="6"/>
  <c r="S4" i="6"/>
  <c r="S5" i="6"/>
  <c r="Y5" i="6" s="1"/>
  <c r="V4" i="6"/>
  <c r="U4" i="6"/>
  <c r="T4" i="6"/>
  <c r="F5" i="6"/>
  <c r="F4" i="6"/>
  <c r="R4" i="6"/>
  <c r="J4" i="6"/>
  <c r="J5" i="6"/>
  <c r="V5" i="6"/>
  <c r="V6" i="6"/>
  <c r="S6" i="6" s="1"/>
  <c r="Y6" i="6" s="1"/>
  <c r="V7" i="6"/>
  <c r="S7" i="6" s="1"/>
  <c r="V8" i="6"/>
  <c r="S8" i="6" s="1"/>
  <c r="V10" i="6"/>
  <c r="S10" i="6" s="1"/>
  <c r="Y10" i="6" s="1"/>
  <c r="V11" i="6"/>
  <c r="S11" i="6" s="1"/>
  <c r="Y11" i="6" s="1"/>
  <c r="V12" i="6"/>
  <c r="S12" i="6" s="1"/>
  <c r="Y12" i="6" s="1"/>
  <c r="V13" i="6"/>
  <c r="S13" i="6" s="1"/>
  <c r="Y13" i="6" s="1"/>
  <c r="V14" i="6"/>
  <c r="S14" i="6" s="1"/>
  <c r="Y14" i="6" s="1"/>
  <c r="V15" i="6"/>
  <c r="S15" i="6" s="1"/>
  <c r="Y15" i="6" s="1"/>
  <c r="V16" i="6"/>
  <c r="S16" i="6" s="1"/>
  <c r="Y16" i="6" s="1"/>
  <c r="V17" i="6"/>
  <c r="S17" i="6" s="1"/>
  <c r="Y17" i="6" s="1"/>
  <c r="V18" i="6"/>
  <c r="S18" i="6" s="1"/>
  <c r="Y18" i="6" s="1"/>
  <c r="V19" i="6"/>
  <c r="S19" i="6" s="1"/>
  <c r="Y19" i="6" s="1"/>
  <c r="V20" i="6"/>
  <c r="S20" i="6" s="1"/>
  <c r="Y20" i="6" s="1"/>
  <c r="V21" i="6"/>
  <c r="S21" i="6" s="1"/>
  <c r="Y21" i="6" s="1"/>
  <c r="V22" i="6"/>
  <c r="S22" i="6" s="1"/>
  <c r="Y22" i="6" s="1"/>
  <c r="V23" i="6"/>
  <c r="S23" i="6" s="1"/>
  <c r="Y23" i="6" s="1"/>
  <c r="V24" i="6"/>
  <c r="S24" i="6" s="1"/>
  <c r="Y24" i="6" s="1"/>
  <c r="V25" i="6"/>
  <c r="S25" i="6" s="1"/>
  <c r="Y25" i="6" s="1"/>
  <c r="V26" i="6"/>
  <c r="S26" i="6" s="1"/>
  <c r="Y26" i="6" s="1"/>
  <c r="V27" i="6"/>
  <c r="S27" i="6" s="1"/>
  <c r="Y27" i="6" s="1"/>
  <c r="V28" i="6"/>
  <c r="S28" i="6" s="1"/>
  <c r="Y28" i="6" s="1"/>
  <c r="V9" i="6"/>
  <c r="S9" i="6" s="1"/>
  <c r="Y9" i="6" s="1"/>
  <c r="Q4" i="6"/>
  <c r="Q5" i="6"/>
  <c r="R5" i="6" s="1"/>
  <c r="G6" i="6" s="1"/>
  <c r="M6" i="6" s="1"/>
  <c r="N6" i="6" s="1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6" i="6"/>
  <c r="J33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F4" i="4"/>
  <c r="H4" i="4" s="1"/>
  <c r="V4" i="4"/>
  <c r="W4" i="4"/>
  <c r="T4" i="4"/>
  <c r="U20" i="5"/>
  <c r="U4" i="4"/>
  <c r="U3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4" i="4"/>
  <c r="S4" i="4"/>
  <c r="O3" i="4"/>
  <c r="P3" i="4" s="1"/>
  <c r="G3" i="4"/>
  <c r="R4" i="2"/>
  <c r="S4" i="3"/>
  <c r="N5" i="4"/>
  <c r="S5" i="4" s="1"/>
  <c r="Y4" i="4"/>
  <c r="X5" i="4" s="1"/>
  <c r="X4" i="4"/>
  <c r="J4" i="4"/>
  <c r="AB3" i="4"/>
  <c r="T3" i="2"/>
  <c r="N3" i="2"/>
  <c r="S3" i="2"/>
  <c r="U3" i="3"/>
  <c r="L3" i="3"/>
  <c r="O3" i="3"/>
  <c r="T3" i="3"/>
  <c r="I19" i="5"/>
  <c r="I20" i="5"/>
  <c r="M19" i="5"/>
  <c r="H20" i="5"/>
  <c r="W19" i="5"/>
  <c r="V19" i="5"/>
  <c r="K19" i="5"/>
  <c r="J19" i="5"/>
  <c r="J24" i="5"/>
  <c r="C23" i="5"/>
  <c r="D23" i="5"/>
  <c r="E23" i="5"/>
  <c r="F23" i="5"/>
  <c r="G23" i="5"/>
  <c r="J23" i="5"/>
  <c r="K23" i="5"/>
  <c r="N23" i="5"/>
  <c r="O23" i="5"/>
  <c r="P23" i="5"/>
  <c r="Q23" i="5"/>
  <c r="R23" i="5"/>
  <c r="S23" i="5"/>
  <c r="T23" i="5"/>
  <c r="W23" i="5"/>
  <c r="Z23" i="5"/>
  <c r="AA23" i="5"/>
  <c r="Y27" i="5"/>
  <c r="L27" i="5"/>
  <c r="J27" i="5"/>
  <c r="M4" i="5"/>
  <c r="L4" i="5"/>
  <c r="K4" i="5"/>
  <c r="J4" i="5"/>
  <c r="I4" i="5"/>
  <c r="M22" i="5"/>
  <c r="M23" i="5" s="1"/>
  <c r="N18" i="5"/>
  <c r="O18" i="5" s="1"/>
  <c r="G18" i="5"/>
  <c r="Y22" i="5"/>
  <c r="Y23" i="5" s="1"/>
  <c r="L22" i="5"/>
  <c r="L23" i="5" s="1"/>
  <c r="M26" i="5" s="1"/>
  <c r="M27" i="5" s="1"/>
  <c r="K22" i="5"/>
  <c r="X19" i="5"/>
  <c r="X22" i="5" s="1"/>
  <c r="X23" i="5" s="1"/>
  <c r="W24" i="5" s="1"/>
  <c r="W27" i="5" s="1"/>
  <c r="W22" i="5"/>
  <c r="J22" i="5"/>
  <c r="G13" i="5"/>
  <c r="AA13" i="5"/>
  <c r="N13" i="5"/>
  <c r="O13" i="5" s="1"/>
  <c r="X4" i="5"/>
  <c r="W5" i="5" s="1"/>
  <c r="W4" i="5"/>
  <c r="V4" i="5"/>
  <c r="J5" i="5"/>
  <c r="F4" i="5"/>
  <c r="D4" i="5" s="1"/>
  <c r="AA3" i="5"/>
  <c r="N3" i="5"/>
  <c r="O3" i="5" s="1"/>
  <c r="G3" i="5"/>
  <c r="K4" i="3"/>
  <c r="E4" i="3"/>
  <c r="K3" i="3"/>
  <c r="E3" i="3"/>
  <c r="F5" i="3"/>
  <c r="D5" i="3"/>
  <c r="Q5" i="1"/>
  <c r="J4" i="3"/>
  <c r="H6" i="3"/>
  <c r="G7" i="3"/>
  <c r="J4" i="1"/>
  <c r="G4" i="1"/>
  <c r="F4" i="1"/>
  <c r="F5" i="1"/>
  <c r="H4" i="1"/>
  <c r="O4" i="1"/>
  <c r="G5" i="4" l="1"/>
  <c r="J7" i="6"/>
  <c r="Y8" i="6"/>
  <c r="Y7" i="6"/>
  <c r="J6" i="6"/>
  <c r="H4" i="6"/>
  <c r="I4" i="4"/>
  <c r="F5" i="4"/>
  <c r="H5" i="4" s="1"/>
  <c r="T5" i="4"/>
  <c r="V5" i="4" s="1"/>
  <c r="Q4" i="4"/>
  <c r="C4" i="4"/>
  <c r="D4" i="4"/>
  <c r="X27" i="5"/>
  <c r="X24" i="5"/>
  <c r="V20" i="5"/>
  <c r="V22" i="5" s="1"/>
  <c r="V23" i="5" s="1"/>
  <c r="U22" i="5"/>
  <c r="U23" i="5" s="1"/>
  <c r="K24" i="5" s="1"/>
  <c r="K27" i="5" s="1"/>
  <c r="I22" i="5"/>
  <c r="I23" i="5" s="1"/>
  <c r="I24" i="5" s="1"/>
  <c r="H25" i="5" s="1"/>
  <c r="H27" i="5" s="1"/>
  <c r="H22" i="5"/>
  <c r="H23" i="5" s="1"/>
  <c r="E4" i="5"/>
  <c r="C4" i="5" s="1"/>
  <c r="T4" i="5"/>
  <c r="Y4" i="5" s="1"/>
  <c r="X5" i="5" s="1"/>
  <c r="I5" i="5"/>
  <c r="F5" i="5" s="1"/>
  <c r="D5" i="5" s="1"/>
  <c r="S4" i="5"/>
  <c r="Q4" i="5" s="1"/>
  <c r="R4" i="5"/>
  <c r="P4" i="5" s="1"/>
  <c r="K6" i="5"/>
  <c r="J7" i="5" s="1"/>
  <c r="K5" i="5"/>
  <c r="J6" i="5" s="1"/>
  <c r="G4" i="5"/>
  <c r="N4" i="5" s="1"/>
  <c r="F4" i="3"/>
  <c r="N4" i="2"/>
  <c r="N3" i="1"/>
  <c r="R4" i="3"/>
  <c r="Q5" i="3" s="1"/>
  <c r="Q4" i="3"/>
  <c r="O4" i="3" s="1"/>
  <c r="H4" i="3"/>
  <c r="G4" i="3"/>
  <c r="Q4" i="2"/>
  <c r="J28" i="2"/>
  <c r="D28" i="2"/>
  <c r="C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O5" i="2" s="1"/>
  <c r="H5" i="2"/>
  <c r="G6" i="2" s="1"/>
  <c r="P5" i="2"/>
  <c r="P4" i="2"/>
  <c r="S4" i="2" s="1"/>
  <c r="T4" i="2" s="1"/>
  <c r="J4" i="2"/>
  <c r="O4" i="2" s="1"/>
  <c r="H4" i="2"/>
  <c r="G5" i="2" s="1"/>
  <c r="G4" i="2"/>
  <c r="F4" i="2"/>
  <c r="D4" i="2"/>
  <c r="C4" i="2"/>
  <c r="E3" i="2"/>
  <c r="K3" i="2" s="1"/>
  <c r="D28" i="1"/>
  <c r="D4" i="1"/>
  <c r="C28" i="1"/>
  <c r="C4" i="1"/>
  <c r="E3" i="1"/>
  <c r="K3" i="1" s="1"/>
  <c r="G5" i="1"/>
  <c r="F6" i="1" s="1"/>
  <c r="F7" i="1" s="1"/>
  <c r="F8" i="1" s="1"/>
  <c r="P4" i="1"/>
  <c r="H5" i="1" s="1"/>
  <c r="G6" i="1" s="1"/>
  <c r="P6" i="1"/>
  <c r="H7" i="1" s="1"/>
  <c r="G8" i="1" s="1"/>
  <c r="Q6" i="1"/>
  <c r="P7" i="1" s="1"/>
  <c r="Q7" i="1"/>
  <c r="P8" i="1" s="1"/>
  <c r="Q8" i="1"/>
  <c r="P9" i="1" s="1"/>
  <c r="Q9" i="1"/>
  <c r="P10" i="1" s="1"/>
  <c r="Q10" i="1"/>
  <c r="P11" i="1" s="1"/>
  <c r="Q11" i="1"/>
  <c r="P12" i="1" s="1"/>
  <c r="Q12" i="1"/>
  <c r="P13" i="1" s="1"/>
  <c r="N13" i="1" s="1"/>
  <c r="Q13" i="1"/>
  <c r="P14" i="1" s="1"/>
  <c r="N14" i="1" s="1"/>
  <c r="Q14" i="1"/>
  <c r="P15" i="1" s="1"/>
  <c r="Q15" i="1"/>
  <c r="P16" i="1" s="1"/>
  <c r="Q16" i="1"/>
  <c r="P17" i="1" s="1"/>
  <c r="Q17" i="1"/>
  <c r="P18" i="1" s="1"/>
  <c r="N18" i="1" s="1"/>
  <c r="Q18" i="1"/>
  <c r="P19" i="1" s="1"/>
  <c r="Q19" i="1"/>
  <c r="P20" i="1" s="1"/>
  <c r="Q20" i="1"/>
  <c r="P21" i="1" s="1"/>
  <c r="N21" i="1" s="1"/>
  <c r="Q21" i="1"/>
  <c r="P22" i="1" s="1"/>
  <c r="N22" i="1" s="1"/>
  <c r="Q22" i="1"/>
  <c r="P23" i="1" s="1"/>
  <c r="Q23" i="1"/>
  <c r="P24" i="1" s="1"/>
  <c r="Q24" i="1"/>
  <c r="P25" i="1" s="1"/>
  <c r="Q25" i="1"/>
  <c r="P26" i="1" s="1"/>
  <c r="Q26" i="1"/>
  <c r="P27" i="1" s="1"/>
  <c r="Q27" i="1"/>
  <c r="P28" i="1" s="1"/>
  <c r="Q28" i="1"/>
  <c r="Q4" i="1"/>
  <c r="P5" i="1" s="1"/>
  <c r="H6" i="1" s="1"/>
  <c r="G7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P4" i="6" l="1"/>
  <c r="H5" i="6"/>
  <c r="D4" i="6"/>
  <c r="C4" i="6"/>
  <c r="I5" i="4"/>
  <c r="F6" i="4"/>
  <c r="W5" i="4"/>
  <c r="AC5" i="4" s="1"/>
  <c r="AA6" i="4" s="1"/>
  <c r="K6" i="4"/>
  <c r="J7" i="4" s="1"/>
  <c r="K5" i="4"/>
  <c r="Y5" i="4"/>
  <c r="U5" i="4" s="1"/>
  <c r="AB4" i="4"/>
  <c r="V24" i="5"/>
  <c r="U25" i="5" s="1"/>
  <c r="I25" i="5"/>
  <c r="I27" i="5" s="1"/>
  <c r="E5" i="5"/>
  <c r="C5" i="5" s="1"/>
  <c r="W6" i="5"/>
  <c r="T5" i="5"/>
  <c r="I6" i="5"/>
  <c r="F6" i="5" s="1"/>
  <c r="D6" i="5" s="1"/>
  <c r="Z4" i="5"/>
  <c r="AA4" i="5" s="1"/>
  <c r="M5" i="5"/>
  <c r="O4" i="5"/>
  <c r="K7" i="5"/>
  <c r="F9" i="1"/>
  <c r="N4" i="1"/>
  <c r="N10" i="1"/>
  <c r="F5" i="2"/>
  <c r="D5" i="2" s="1"/>
  <c r="G5" i="3"/>
  <c r="N25" i="1"/>
  <c r="N17" i="1"/>
  <c r="N9" i="1"/>
  <c r="E6" i="1"/>
  <c r="D4" i="3"/>
  <c r="N26" i="1"/>
  <c r="N20" i="1"/>
  <c r="N16" i="1"/>
  <c r="N12" i="1"/>
  <c r="N8" i="1"/>
  <c r="N24" i="1"/>
  <c r="N27" i="1"/>
  <c r="N23" i="1"/>
  <c r="N19" i="1"/>
  <c r="N15" i="1"/>
  <c r="N11" i="1"/>
  <c r="N7" i="1"/>
  <c r="N28" i="1"/>
  <c r="E4" i="1"/>
  <c r="K4" i="1" s="1"/>
  <c r="L4" i="1"/>
  <c r="M4" i="1"/>
  <c r="O5" i="1"/>
  <c r="L5" i="1" s="1"/>
  <c r="S4" i="1"/>
  <c r="N5" i="1"/>
  <c r="N6" i="1"/>
  <c r="P4" i="3"/>
  <c r="T4" i="3" s="1"/>
  <c r="U4" i="3" s="1"/>
  <c r="H5" i="3"/>
  <c r="G6" i="3" s="1"/>
  <c r="F6" i="3"/>
  <c r="C4" i="3"/>
  <c r="C5" i="3"/>
  <c r="E5" i="2"/>
  <c r="M4" i="2"/>
  <c r="L4" i="2"/>
  <c r="H6" i="2"/>
  <c r="G7" i="2" s="1"/>
  <c r="E4" i="2"/>
  <c r="K4" i="2" s="1"/>
  <c r="E5" i="1"/>
  <c r="H28" i="1"/>
  <c r="H27" i="1"/>
  <c r="G28" i="1" s="1"/>
  <c r="H26" i="1"/>
  <c r="G27" i="1" s="1"/>
  <c r="H25" i="1"/>
  <c r="G26" i="1" s="1"/>
  <c r="H24" i="1"/>
  <c r="G25" i="1" s="1"/>
  <c r="H23" i="1"/>
  <c r="G24" i="1" s="1"/>
  <c r="H22" i="1"/>
  <c r="G23" i="1" s="1"/>
  <c r="H21" i="1"/>
  <c r="G22" i="1" s="1"/>
  <c r="H20" i="1"/>
  <c r="G21" i="1" s="1"/>
  <c r="H19" i="1"/>
  <c r="G20" i="1" s="1"/>
  <c r="H18" i="1"/>
  <c r="G19" i="1" s="1"/>
  <c r="H17" i="1"/>
  <c r="G18" i="1" s="1"/>
  <c r="E18" i="1" s="1"/>
  <c r="H16" i="1"/>
  <c r="G17" i="1" s="1"/>
  <c r="H15" i="1"/>
  <c r="G16" i="1" s="1"/>
  <c r="H14" i="1"/>
  <c r="G15" i="1" s="1"/>
  <c r="H13" i="1"/>
  <c r="G14" i="1" s="1"/>
  <c r="H12" i="1"/>
  <c r="G13" i="1" s="1"/>
  <c r="H11" i="1"/>
  <c r="G12" i="1" s="1"/>
  <c r="H10" i="1"/>
  <c r="G11" i="1" s="1"/>
  <c r="H9" i="1"/>
  <c r="G10" i="1" s="1"/>
  <c r="H8" i="1"/>
  <c r="G9" i="1" s="1"/>
  <c r="F10" i="1" s="1"/>
  <c r="E7" i="1"/>
  <c r="I5" i="6" l="1"/>
  <c r="O4" i="6"/>
  <c r="H6" i="4"/>
  <c r="I6" i="4"/>
  <c r="F7" i="4" s="1"/>
  <c r="D5" i="4"/>
  <c r="C5" i="4"/>
  <c r="R4" i="4"/>
  <c r="J6" i="4"/>
  <c r="O5" i="4"/>
  <c r="Q5" i="4"/>
  <c r="X6" i="4"/>
  <c r="U27" i="5"/>
  <c r="E6" i="5"/>
  <c r="C6" i="5" s="1"/>
  <c r="I7" i="5"/>
  <c r="G5" i="5"/>
  <c r="V5" i="5"/>
  <c r="L5" i="5" s="1"/>
  <c r="F7" i="5"/>
  <c r="D7" i="5" s="1"/>
  <c r="E7" i="5"/>
  <c r="C7" i="5" s="1"/>
  <c r="K5" i="2"/>
  <c r="L4" i="3"/>
  <c r="C5" i="2"/>
  <c r="F6" i="2"/>
  <c r="F7" i="2" s="1"/>
  <c r="F11" i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C5" i="1"/>
  <c r="D5" i="1"/>
  <c r="K5" i="1"/>
  <c r="S5" i="1"/>
  <c r="E23" i="1"/>
  <c r="R5" i="3"/>
  <c r="Q6" i="3" s="1"/>
  <c r="H7" i="3" s="1"/>
  <c r="E20" i="1"/>
  <c r="E9" i="1"/>
  <c r="E15" i="1"/>
  <c r="N4" i="3"/>
  <c r="M4" i="3"/>
  <c r="C6" i="3"/>
  <c r="F7" i="3"/>
  <c r="D6" i="3"/>
  <c r="O6" i="2"/>
  <c r="M5" i="2"/>
  <c r="L5" i="2"/>
  <c r="E6" i="2"/>
  <c r="K6" i="2" s="1"/>
  <c r="D6" i="2"/>
  <c r="E16" i="1"/>
  <c r="E11" i="1"/>
  <c r="E28" i="1"/>
  <c r="K28" i="1" s="1"/>
  <c r="E22" i="1"/>
  <c r="E14" i="1"/>
  <c r="E19" i="1"/>
  <c r="E10" i="1"/>
  <c r="O6" i="1"/>
  <c r="S6" i="1" s="1"/>
  <c r="M5" i="1"/>
  <c r="E12" i="1"/>
  <c r="E27" i="1"/>
  <c r="E24" i="1"/>
  <c r="E8" i="1"/>
  <c r="E17" i="1"/>
  <c r="E21" i="1"/>
  <c r="E26" i="1"/>
  <c r="E13" i="1"/>
  <c r="E25" i="1"/>
  <c r="D5" i="6" l="1"/>
  <c r="F6" i="6"/>
  <c r="U5" i="6"/>
  <c r="R6" i="6" s="1"/>
  <c r="C5" i="6"/>
  <c r="H6" i="6"/>
  <c r="T5" i="6"/>
  <c r="P5" i="6" s="1"/>
  <c r="I7" i="4"/>
  <c r="H7" i="4"/>
  <c r="C6" i="4"/>
  <c r="D6" i="4"/>
  <c r="R5" i="4"/>
  <c r="Y6" i="4"/>
  <c r="X7" i="4" s="1"/>
  <c r="AB5" i="4"/>
  <c r="N6" i="4"/>
  <c r="S6" i="4" s="1"/>
  <c r="T6" i="4" s="1"/>
  <c r="V25" i="5"/>
  <c r="V27" i="5" s="1"/>
  <c r="M6" i="5"/>
  <c r="G6" i="5" s="1"/>
  <c r="N5" i="5"/>
  <c r="O5" i="5" s="1"/>
  <c r="R5" i="5"/>
  <c r="P5" i="5" s="1"/>
  <c r="S5" i="5"/>
  <c r="Q5" i="5" s="1"/>
  <c r="Y5" i="5"/>
  <c r="C6" i="2"/>
  <c r="D6" i="1"/>
  <c r="C6" i="1"/>
  <c r="K6" i="1"/>
  <c r="G8" i="3"/>
  <c r="F8" i="3"/>
  <c r="D7" i="3"/>
  <c r="C7" i="3"/>
  <c r="C7" i="2"/>
  <c r="F8" i="2"/>
  <c r="D7" i="2"/>
  <c r="M6" i="2"/>
  <c r="L6" i="2"/>
  <c r="O7" i="1"/>
  <c r="S7" i="1" s="1"/>
  <c r="L6" i="1"/>
  <c r="M6" i="1"/>
  <c r="U6" i="4" l="1"/>
  <c r="J8" i="6"/>
  <c r="T6" i="6"/>
  <c r="X5" i="6"/>
  <c r="V6" i="4"/>
  <c r="W6" i="4"/>
  <c r="AC6" i="4" s="1"/>
  <c r="AA7" i="4" s="1"/>
  <c r="Z5" i="6"/>
  <c r="I6" i="6"/>
  <c r="F7" i="6" s="1"/>
  <c r="H7" i="6" s="1"/>
  <c r="O5" i="6"/>
  <c r="F8" i="4"/>
  <c r="D7" i="4"/>
  <c r="C7" i="4"/>
  <c r="O6" i="4"/>
  <c r="P6" i="4" s="1"/>
  <c r="G6" i="4"/>
  <c r="M6" i="4" s="1"/>
  <c r="V6" i="5"/>
  <c r="R6" i="5" s="1"/>
  <c r="P6" i="5" s="1"/>
  <c r="X6" i="5"/>
  <c r="Z5" i="5"/>
  <c r="AA5" i="5" s="1"/>
  <c r="F9" i="3"/>
  <c r="D7" i="1"/>
  <c r="C7" i="1"/>
  <c r="K7" i="1"/>
  <c r="D8" i="3"/>
  <c r="C8" i="3"/>
  <c r="D8" i="2"/>
  <c r="C8" i="2"/>
  <c r="O8" i="1"/>
  <c r="S8" i="1" s="1"/>
  <c r="L7" i="1"/>
  <c r="M7" i="1"/>
  <c r="I8" i="4" l="1"/>
  <c r="C8" i="4" s="1"/>
  <c r="D6" i="6"/>
  <c r="C6" i="6"/>
  <c r="I7" i="6"/>
  <c r="H8" i="4"/>
  <c r="K7" i="4"/>
  <c r="J8" i="4" s="1"/>
  <c r="Y7" i="4"/>
  <c r="U7" i="4" s="1"/>
  <c r="AB6" i="4"/>
  <c r="N7" i="4"/>
  <c r="Q6" i="4"/>
  <c r="S6" i="5"/>
  <c r="Q6" i="5" s="1"/>
  <c r="L6" i="5"/>
  <c r="N6" i="5" s="1"/>
  <c r="O6" i="5" s="1"/>
  <c r="W7" i="5"/>
  <c r="T6" i="5"/>
  <c r="Y6" i="5"/>
  <c r="X7" i="5" s="1"/>
  <c r="C8" i="1"/>
  <c r="D8" i="1"/>
  <c r="K8" i="1"/>
  <c r="D9" i="3"/>
  <c r="C9" i="3"/>
  <c r="O9" i="1"/>
  <c r="S9" i="1" s="1"/>
  <c r="L8" i="1"/>
  <c r="M8" i="1"/>
  <c r="AB7" i="4" l="1"/>
  <c r="D8" i="4"/>
  <c r="D7" i="6"/>
  <c r="C7" i="6"/>
  <c r="S7" i="4"/>
  <c r="T7" i="4" s="1"/>
  <c r="G7" i="4"/>
  <c r="M7" i="4" s="1"/>
  <c r="F9" i="4"/>
  <c r="R6" i="4"/>
  <c r="O7" i="4"/>
  <c r="P7" i="4" s="1"/>
  <c r="M7" i="5"/>
  <c r="Z6" i="5"/>
  <c r="AA6" i="5" s="1"/>
  <c r="T7" i="5"/>
  <c r="G7" i="5"/>
  <c r="V7" i="5"/>
  <c r="D9" i="1"/>
  <c r="C9" i="1"/>
  <c r="K9" i="1"/>
  <c r="O10" i="1"/>
  <c r="S10" i="1" s="1"/>
  <c r="L9" i="1"/>
  <c r="M9" i="1"/>
  <c r="V7" i="4" l="1"/>
  <c r="R7" i="4" s="1"/>
  <c r="W7" i="4"/>
  <c r="H9" i="4"/>
  <c r="I9" i="4"/>
  <c r="K8" i="4"/>
  <c r="L7" i="5"/>
  <c r="N7" i="5" s="1"/>
  <c r="O7" i="5" s="1"/>
  <c r="S7" i="5"/>
  <c r="Q7" i="5" s="1"/>
  <c r="R7" i="5"/>
  <c r="P7" i="5" s="1"/>
  <c r="Y7" i="5"/>
  <c r="Z7" i="5" s="1"/>
  <c r="AA7" i="5" s="1"/>
  <c r="K10" i="1"/>
  <c r="C10" i="1"/>
  <c r="D10" i="1"/>
  <c r="O11" i="1"/>
  <c r="S11" i="1" s="1"/>
  <c r="M10" i="1"/>
  <c r="L10" i="1"/>
  <c r="Q7" i="4" l="1"/>
  <c r="AC7" i="4"/>
  <c r="J9" i="4"/>
  <c r="D9" i="4"/>
  <c r="C9" i="4"/>
  <c r="N8" i="4"/>
  <c r="Y8" i="4"/>
  <c r="K11" i="1"/>
  <c r="D11" i="1"/>
  <c r="C11" i="1"/>
  <c r="O12" i="1"/>
  <c r="S12" i="1" s="1"/>
  <c r="M11" i="1"/>
  <c r="L11" i="1"/>
  <c r="S8" i="4" l="1"/>
  <c r="T8" i="4" s="1"/>
  <c r="V8" i="4" s="1"/>
  <c r="F10" i="4"/>
  <c r="H10" i="4" s="1"/>
  <c r="G8" i="4"/>
  <c r="M8" i="4" s="1"/>
  <c r="O8" i="4"/>
  <c r="P8" i="4" s="1"/>
  <c r="X9" i="4"/>
  <c r="U8" i="4"/>
  <c r="AA8" i="4" s="1"/>
  <c r="K12" i="1"/>
  <c r="D12" i="1"/>
  <c r="C12" i="1"/>
  <c r="O13" i="1"/>
  <c r="S13" i="1" s="1"/>
  <c r="M12" i="1"/>
  <c r="L12" i="1"/>
  <c r="I10" i="4" l="1"/>
  <c r="C10" i="4" s="1"/>
  <c r="W8" i="4"/>
  <c r="K9" i="4"/>
  <c r="N9" i="4"/>
  <c r="S9" i="4" s="1"/>
  <c r="K13" i="1"/>
  <c r="C13" i="1"/>
  <c r="D13" i="1"/>
  <c r="O14" i="1"/>
  <c r="S14" i="1" s="1"/>
  <c r="M13" i="1"/>
  <c r="L13" i="1"/>
  <c r="D10" i="4" l="1"/>
  <c r="Q8" i="4"/>
  <c r="T9" i="4"/>
  <c r="W9" i="4" s="1"/>
  <c r="J10" i="4"/>
  <c r="F11" i="4" s="1"/>
  <c r="I11" i="4" s="1"/>
  <c r="D11" i="4" s="1"/>
  <c r="G9" i="4"/>
  <c r="M9" i="4" s="1"/>
  <c r="R8" i="4"/>
  <c r="O9" i="4"/>
  <c r="P9" i="4" s="1"/>
  <c r="Y9" i="4"/>
  <c r="AB8" i="4"/>
  <c r="AC8" i="4" s="1"/>
  <c r="K14" i="1"/>
  <c r="D14" i="1"/>
  <c r="C14" i="1"/>
  <c r="O15" i="1"/>
  <c r="S15" i="1" s="1"/>
  <c r="M14" i="1"/>
  <c r="L14" i="1"/>
  <c r="V9" i="4" l="1"/>
  <c r="R9" i="4" s="1"/>
  <c r="H11" i="4"/>
  <c r="K10" i="4"/>
  <c r="J11" i="4" s="1"/>
  <c r="C11" i="4"/>
  <c r="Q9" i="4"/>
  <c r="X10" i="4"/>
  <c r="U9" i="4"/>
  <c r="AA9" i="4" s="1"/>
  <c r="K15" i="1"/>
  <c r="C15" i="1"/>
  <c r="D15" i="1"/>
  <c r="O16" i="1"/>
  <c r="S16" i="1" s="1"/>
  <c r="L15" i="1"/>
  <c r="M15" i="1"/>
  <c r="F12" i="4" l="1"/>
  <c r="Y10" i="4"/>
  <c r="X11" i="4" s="1"/>
  <c r="AB9" i="4"/>
  <c r="AC9" i="4" s="1"/>
  <c r="N10" i="4"/>
  <c r="S10" i="4" s="1"/>
  <c r="T10" i="4" s="1"/>
  <c r="V10" i="4" s="1"/>
  <c r="K16" i="1"/>
  <c r="D16" i="1"/>
  <c r="C16" i="1"/>
  <c r="O17" i="1"/>
  <c r="S17" i="1" s="1"/>
  <c r="M16" i="1"/>
  <c r="L16" i="1"/>
  <c r="AA10" i="4" l="1"/>
  <c r="W10" i="4"/>
  <c r="H12" i="4"/>
  <c r="I12" i="4"/>
  <c r="O10" i="4"/>
  <c r="P10" i="4" s="1"/>
  <c r="U10" i="4"/>
  <c r="G10" i="4"/>
  <c r="M10" i="4" s="1"/>
  <c r="K17" i="1"/>
  <c r="D17" i="1"/>
  <c r="C17" i="1"/>
  <c r="O18" i="1"/>
  <c r="S18" i="1" s="1"/>
  <c r="L17" i="1"/>
  <c r="M17" i="1"/>
  <c r="C12" i="4" l="1"/>
  <c r="D12" i="4"/>
  <c r="K11" i="4"/>
  <c r="J12" i="4" s="1"/>
  <c r="N11" i="4"/>
  <c r="S11" i="4" s="1"/>
  <c r="T11" i="4" s="1"/>
  <c r="V11" i="4" s="1"/>
  <c r="Q10" i="4"/>
  <c r="K18" i="1"/>
  <c r="D18" i="1"/>
  <c r="C18" i="1"/>
  <c r="O19" i="1"/>
  <c r="S19" i="1" s="1"/>
  <c r="L18" i="1"/>
  <c r="M18" i="1"/>
  <c r="F13" i="4" l="1"/>
  <c r="I13" i="4" s="1"/>
  <c r="D13" i="4" s="1"/>
  <c r="W11" i="4"/>
  <c r="K12" i="4"/>
  <c r="R10" i="4"/>
  <c r="G11" i="4"/>
  <c r="M11" i="4" s="1"/>
  <c r="O11" i="4"/>
  <c r="P11" i="4" s="1"/>
  <c r="Y11" i="4"/>
  <c r="AB10" i="4"/>
  <c r="AC10" i="4" s="1"/>
  <c r="AA11" i="4" s="1"/>
  <c r="K19" i="1"/>
  <c r="D19" i="1"/>
  <c r="C19" i="1"/>
  <c r="O20" i="1"/>
  <c r="S20" i="1" s="1"/>
  <c r="L19" i="1"/>
  <c r="M19" i="1"/>
  <c r="H13" i="4" l="1"/>
  <c r="F14" i="4" s="1"/>
  <c r="C13" i="4"/>
  <c r="R11" i="4"/>
  <c r="X12" i="4"/>
  <c r="U11" i="4"/>
  <c r="Y12" i="4" s="1"/>
  <c r="X13" i="4" s="1"/>
  <c r="N12" i="4"/>
  <c r="G12" i="4" s="1"/>
  <c r="M12" i="4" s="1"/>
  <c r="Q11" i="4"/>
  <c r="K20" i="1"/>
  <c r="D20" i="1"/>
  <c r="C20" i="1"/>
  <c r="O21" i="1"/>
  <c r="S21" i="1" s="1"/>
  <c r="L20" i="1"/>
  <c r="M20" i="1"/>
  <c r="S12" i="4" l="1"/>
  <c r="T12" i="4" s="1"/>
  <c r="K13" i="4" s="1"/>
  <c r="H14" i="4"/>
  <c r="I14" i="4"/>
  <c r="C14" i="4" s="1"/>
  <c r="O12" i="4"/>
  <c r="P12" i="4" s="1"/>
  <c r="AB11" i="4"/>
  <c r="AC11" i="4" s="1"/>
  <c r="AA12" i="4" s="1"/>
  <c r="U12" i="4"/>
  <c r="K21" i="1"/>
  <c r="C21" i="1"/>
  <c r="D21" i="1"/>
  <c r="O22" i="1"/>
  <c r="S22" i="1" s="1"/>
  <c r="M21" i="1"/>
  <c r="L21" i="1"/>
  <c r="V12" i="4" l="1"/>
  <c r="R12" i="4" s="1"/>
  <c r="W12" i="4"/>
  <c r="J14" i="4"/>
  <c r="F15" i="4" s="1"/>
  <c r="I15" i="4" s="1"/>
  <c r="D14" i="4"/>
  <c r="N13" i="4"/>
  <c r="K22" i="1"/>
  <c r="D22" i="1"/>
  <c r="C22" i="1"/>
  <c r="O23" i="1"/>
  <c r="S23" i="1" s="1"/>
  <c r="M22" i="1"/>
  <c r="L22" i="1"/>
  <c r="Q12" i="4" l="1"/>
  <c r="G13" i="4"/>
  <c r="M13" i="4" s="1"/>
  <c r="S13" i="4"/>
  <c r="T13" i="4" s="1"/>
  <c r="H15" i="4"/>
  <c r="O13" i="4"/>
  <c r="P13" i="4" s="1"/>
  <c r="Y13" i="4"/>
  <c r="AB12" i="4"/>
  <c r="AC12" i="4" s="1"/>
  <c r="AA13" i="4" s="1"/>
  <c r="K23" i="1"/>
  <c r="C23" i="1"/>
  <c r="D23" i="1"/>
  <c r="O24" i="1"/>
  <c r="S24" i="1" s="1"/>
  <c r="M23" i="1"/>
  <c r="L23" i="1"/>
  <c r="V13" i="4" l="1"/>
  <c r="W13" i="4"/>
  <c r="K14" i="4"/>
  <c r="J15" i="4" s="1"/>
  <c r="F16" i="4" s="1"/>
  <c r="I16" i="4" s="1"/>
  <c r="X14" i="4"/>
  <c r="U13" i="4"/>
  <c r="D15" i="4"/>
  <c r="C15" i="4"/>
  <c r="N14" i="4"/>
  <c r="S14" i="4" s="1"/>
  <c r="K24" i="1"/>
  <c r="C24" i="1"/>
  <c r="D24" i="1"/>
  <c r="O25" i="1"/>
  <c r="S25" i="1" s="1"/>
  <c r="M24" i="1"/>
  <c r="L24" i="1"/>
  <c r="Q13" i="4" l="1"/>
  <c r="T14" i="4"/>
  <c r="V14" i="4" s="1"/>
  <c r="H16" i="4"/>
  <c r="O14" i="4"/>
  <c r="P14" i="4" s="1"/>
  <c r="D16" i="4"/>
  <c r="R13" i="4"/>
  <c r="Y14" i="4"/>
  <c r="X15" i="4" s="1"/>
  <c r="AB13" i="4"/>
  <c r="AC13" i="4" s="1"/>
  <c r="AA14" i="4" s="1"/>
  <c r="G14" i="4"/>
  <c r="M14" i="4" s="1"/>
  <c r="K25" i="1"/>
  <c r="C25" i="1"/>
  <c r="D25" i="1"/>
  <c r="O26" i="1"/>
  <c r="S26" i="1" s="1"/>
  <c r="M25" i="1"/>
  <c r="L25" i="1"/>
  <c r="K15" i="4" l="1"/>
  <c r="J16" i="4" s="1"/>
  <c r="F17" i="4" s="1"/>
  <c r="I17" i="4" s="1"/>
  <c r="W14" i="4"/>
  <c r="C16" i="4"/>
  <c r="R14" i="4"/>
  <c r="U14" i="4"/>
  <c r="Y15" i="4"/>
  <c r="X16" i="4" s="1"/>
  <c r="N15" i="4"/>
  <c r="AB14" i="4"/>
  <c r="K26" i="1"/>
  <c r="D26" i="1"/>
  <c r="C26" i="1"/>
  <c r="O27" i="1"/>
  <c r="S27" i="1" s="1"/>
  <c r="M26" i="1"/>
  <c r="L26" i="1"/>
  <c r="Q14" i="4" l="1"/>
  <c r="AC14" i="4"/>
  <c r="AA15" i="4" s="1"/>
  <c r="G15" i="4"/>
  <c r="M15" i="4" s="1"/>
  <c r="S15" i="4"/>
  <c r="T15" i="4" s="1"/>
  <c r="H17" i="4"/>
  <c r="O15" i="4"/>
  <c r="P15" i="4" s="1"/>
  <c r="N16" i="4"/>
  <c r="S16" i="4" s="1"/>
  <c r="U15" i="4"/>
  <c r="K27" i="1"/>
  <c r="C27" i="1"/>
  <c r="C29" i="1" s="1"/>
  <c r="D27" i="1"/>
  <c r="D29" i="1" s="1"/>
  <c r="O28" i="1"/>
  <c r="S28" i="1" s="1"/>
  <c r="L27" i="1"/>
  <c r="M27" i="1"/>
  <c r="V15" i="4" l="1"/>
  <c r="W15" i="4"/>
  <c r="K16" i="4"/>
  <c r="J17" i="4" s="1"/>
  <c r="Y16" i="4"/>
  <c r="AB15" i="4"/>
  <c r="D17" i="4"/>
  <c r="C17" i="4"/>
  <c r="M28" i="1"/>
  <c r="M29" i="1" s="1"/>
  <c r="L28" i="1"/>
  <c r="L29" i="1" s="1"/>
  <c r="AC15" i="4" l="1"/>
  <c r="AA16" i="4" s="1"/>
  <c r="T16" i="4"/>
  <c r="K17" i="4" s="1"/>
  <c r="J18" i="4" s="1"/>
  <c r="Q15" i="4"/>
  <c r="F18" i="4"/>
  <c r="O16" i="4"/>
  <c r="P16" i="4" s="1"/>
  <c r="R15" i="4"/>
  <c r="G16" i="4"/>
  <c r="M16" i="4" s="1"/>
  <c r="N17" i="4"/>
  <c r="X17" i="4"/>
  <c r="U16" i="4"/>
  <c r="Q5" i="2"/>
  <c r="N5" i="2" s="1"/>
  <c r="W16" i="4" l="1"/>
  <c r="V16" i="4"/>
  <c r="R16" i="4" s="1"/>
  <c r="O17" i="4"/>
  <c r="P17" i="4" s="1"/>
  <c r="S17" i="4"/>
  <c r="H18" i="4"/>
  <c r="I18" i="4"/>
  <c r="Y17" i="4"/>
  <c r="X18" i="4" s="1"/>
  <c r="AB16" i="4"/>
  <c r="G17" i="4"/>
  <c r="M17" i="4" s="1"/>
  <c r="R5" i="2"/>
  <c r="S5" i="2" s="1"/>
  <c r="T5" i="2" s="1"/>
  <c r="P6" i="2"/>
  <c r="H7" i="2" s="1"/>
  <c r="Q16" i="4" l="1"/>
  <c r="AC16" i="4"/>
  <c r="AA17" i="4" s="1"/>
  <c r="T17" i="4"/>
  <c r="W17" i="4" s="1"/>
  <c r="C18" i="4"/>
  <c r="D18" i="4"/>
  <c r="F19" i="4"/>
  <c r="H19" i="4" s="1"/>
  <c r="N18" i="4"/>
  <c r="U17" i="4"/>
  <c r="Y18" i="4" s="1"/>
  <c r="X19" i="4" s="1"/>
  <c r="O7" i="2"/>
  <c r="L7" i="2" s="1"/>
  <c r="G8" i="2"/>
  <c r="E7" i="2"/>
  <c r="K7" i="2" s="1"/>
  <c r="M7" i="2" l="1"/>
  <c r="Q17" i="4"/>
  <c r="V17" i="4"/>
  <c r="R17" i="4" s="1"/>
  <c r="K18" i="4"/>
  <c r="J19" i="4" s="1"/>
  <c r="S18" i="4"/>
  <c r="I19" i="4"/>
  <c r="D19" i="4" s="1"/>
  <c r="AB17" i="4"/>
  <c r="U18" i="4"/>
  <c r="F9" i="2"/>
  <c r="AC17" i="4" l="1"/>
  <c r="AA18" i="4" s="1"/>
  <c r="O18" i="4"/>
  <c r="P18" i="4" s="1"/>
  <c r="T18" i="4"/>
  <c r="W18" i="4" s="1"/>
  <c r="G18" i="4"/>
  <c r="M18" i="4" s="1"/>
  <c r="F20" i="4"/>
  <c r="H20" i="4" s="1"/>
  <c r="C19" i="4"/>
  <c r="D9" i="2"/>
  <c r="C9" i="2"/>
  <c r="Q6" i="2"/>
  <c r="N6" i="2" s="1"/>
  <c r="Q18" i="4" l="1"/>
  <c r="V18" i="4"/>
  <c r="R18" i="4" s="1"/>
  <c r="K19" i="4"/>
  <c r="J20" i="4" s="1"/>
  <c r="I20" i="4"/>
  <c r="C20" i="4" s="1"/>
  <c r="Y19" i="4"/>
  <c r="AB18" i="4"/>
  <c r="N19" i="4"/>
  <c r="S19" i="4" s="1"/>
  <c r="R6" i="2"/>
  <c r="P7" i="2"/>
  <c r="AC18" i="4" l="1"/>
  <c r="AA19" i="4" s="1"/>
  <c r="T19" i="4"/>
  <c r="V19" i="4" s="1"/>
  <c r="D20" i="4"/>
  <c r="F21" i="4"/>
  <c r="H21" i="4" s="1"/>
  <c r="O19" i="4"/>
  <c r="P19" i="4" s="1"/>
  <c r="G19" i="4"/>
  <c r="M19" i="4" s="1"/>
  <c r="X20" i="4"/>
  <c r="U19" i="4"/>
  <c r="Q7" i="2"/>
  <c r="P8" i="2" s="1"/>
  <c r="H9" i="2" s="1"/>
  <c r="G10" i="2" s="1"/>
  <c r="O8" i="2"/>
  <c r="H8" i="2"/>
  <c r="W19" i="4" l="1"/>
  <c r="I21" i="4"/>
  <c r="C21" i="4" s="1"/>
  <c r="K20" i="4"/>
  <c r="J21" i="4" s="1"/>
  <c r="Y20" i="4"/>
  <c r="X21" i="4" s="1"/>
  <c r="N20" i="4"/>
  <c r="S20" i="4" s="1"/>
  <c r="AB19" i="4"/>
  <c r="N7" i="2"/>
  <c r="R7" i="2" s="1"/>
  <c r="Q8" i="2" s="1"/>
  <c r="N8" i="2" s="1"/>
  <c r="R8" i="2" s="1"/>
  <c r="S8" i="2" s="1"/>
  <c r="T8" i="2" s="1"/>
  <c r="S6" i="2"/>
  <c r="T6" i="2" s="1"/>
  <c r="O9" i="2"/>
  <c r="L9" i="2" s="1"/>
  <c r="M8" i="2"/>
  <c r="L8" i="2"/>
  <c r="G9" i="2"/>
  <c r="E8" i="2"/>
  <c r="K8" i="2" s="1"/>
  <c r="Q19" i="4" l="1"/>
  <c r="AC19" i="4"/>
  <c r="AA20" i="4" s="1"/>
  <c r="T20" i="4"/>
  <c r="V20" i="4" s="1"/>
  <c r="F22" i="4"/>
  <c r="I22" i="4" s="1"/>
  <c r="D22" i="4" s="1"/>
  <c r="D21" i="4"/>
  <c r="R19" i="4"/>
  <c r="G20" i="4"/>
  <c r="M20" i="4" s="1"/>
  <c r="O20" i="4"/>
  <c r="P20" i="4" s="1"/>
  <c r="U20" i="4"/>
  <c r="Y21" i="4"/>
  <c r="AB20" i="4"/>
  <c r="M9" i="2"/>
  <c r="P9" i="2"/>
  <c r="O10" i="2" s="1"/>
  <c r="M10" i="2" s="1"/>
  <c r="S7" i="2"/>
  <c r="T7" i="2" s="1"/>
  <c r="H10" i="2"/>
  <c r="G11" i="2" s="1"/>
  <c r="Q9" i="2"/>
  <c r="F10" i="2"/>
  <c r="E9" i="2"/>
  <c r="K9" i="2" s="1"/>
  <c r="K21" i="4" l="1"/>
  <c r="J22" i="4" s="1"/>
  <c r="W20" i="4"/>
  <c r="AC20" i="4" s="1"/>
  <c r="AA21" i="4" s="1"/>
  <c r="C22" i="4"/>
  <c r="H22" i="4"/>
  <c r="N21" i="4"/>
  <c r="S21" i="4" s="1"/>
  <c r="X22" i="4"/>
  <c r="U21" i="4"/>
  <c r="L10" i="2"/>
  <c r="N9" i="2"/>
  <c r="R9" i="2" s="1"/>
  <c r="Q10" i="2" s="1"/>
  <c r="P11" i="2" s="1"/>
  <c r="H12" i="2" s="1"/>
  <c r="G13" i="2" s="1"/>
  <c r="E10" i="2"/>
  <c r="K10" i="2" s="1"/>
  <c r="P10" i="2"/>
  <c r="H11" i="2" s="1"/>
  <c r="D10" i="2"/>
  <c r="F11" i="2"/>
  <c r="C10" i="2"/>
  <c r="Q20" i="4" l="1"/>
  <c r="F23" i="4"/>
  <c r="H23" i="4" s="1"/>
  <c r="T21" i="4"/>
  <c r="V21" i="4" s="1"/>
  <c r="O21" i="4"/>
  <c r="P21" i="4" s="1"/>
  <c r="R20" i="4"/>
  <c r="G21" i="4"/>
  <c r="M21" i="4" s="1"/>
  <c r="S9" i="2"/>
  <c r="T9" i="2" s="1"/>
  <c r="N10" i="2"/>
  <c r="O11" i="2"/>
  <c r="G12" i="2"/>
  <c r="E12" i="2" s="1"/>
  <c r="E11" i="2"/>
  <c r="K11" i="2" s="1"/>
  <c r="D11" i="2"/>
  <c r="C11" i="2"/>
  <c r="F12" i="2"/>
  <c r="K22" i="4" l="1"/>
  <c r="J23" i="4" s="1"/>
  <c r="I23" i="4"/>
  <c r="C23" i="4" s="1"/>
  <c r="W21" i="4"/>
  <c r="R21" i="4"/>
  <c r="N22" i="4"/>
  <c r="K12" i="2"/>
  <c r="R10" i="2"/>
  <c r="S10" i="2" s="1"/>
  <c r="T10" i="2" s="1"/>
  <c r="O12" i="2"/>
  <c r="M11" i="2"/>
  <c r="L11" i="2"/>
  <c r="D12" i="2"/>
  <c r="F13" i="2"/>
  <c r="C12" i="2"/>
  <c r="F24" i="4" l="1"/>
  <c r="H24" i="4" s="1"/>
  <c r="D23" i="4"/>
  <c r="Q21" i="4"/>
  <c r="AC21" i="4"/>
  <c r="AA22" i="4" s="1"/>
  <c r="S22" i="4"/>
  <c r="T22" i="4" s="1"/>
  <c r="K23" i="4" s="1"/>
  <c r="J24" i="4" s="1"/>
  <c r="G22" i="4"/>
  <c r="M22" i="4" s="1"/>
  <c r="O22" i="4"/>
  <c r="P22" i="4" s="1"/>
  <c r="Y22" i="4"/>
  <c r="AB21" i="4"/>
  <c r="Q11" i="2"/>
  <c r="N11" i="2" s="1"/>
  <c r="P12" i="2"/>
  <c r="O13" i="2" s="1"/>
  <c r="L12" i="2"/>
  <c r="M12" i="2"/>
  <c r="F14" i="2"/>
  <c r="D13" i="2"/>
  <c r="C13" i="2"/>
  <c r="I24" i="4" l="1"/>
  <c r="D24" i="4" s="1"/>
  <c r="V22" i="4"/>
  <c r="R22" i="4" s="1"/>
  <c r="W22" i="4"/>
  <c r="X23" i="4"/>
  <c r="U22" i="4"/>
  <c r="R11" i="2"/>
  <c r="S11" i="2" s="1"/>
  <c r="T11" i="2" s="1"/>
  <c r="M13" i="2"/>
  <c r="L13" i="2"/>
  <c r="H13" i="2"/>
  <c r="C14" i="2"/>
  <c r="D14" i="2"/>
  <c r="F25" i="4" l="1"/>
  <c r="H25" i="4" s="1"/>
  <c r="C24" i="4"/>
  <c r="Q22" i="4"/>
  <c r="AC22" i="4"/>
  <c r="AA23" i="4" s="1"/>
  <c r="N23" i="4"/>
  <c r="Y23" i="4"/>
  <c r="X24" i="4" s="1"/>
  <c r="AB22" i="4"/>
  <c r="Q12" i="2"/>
  <c r="G14" i="2"/>
  <c r="E13" i="2"/>
  <c r="K13" i="2" s="1"/>
  <c r="I25" i="4" l="1"/>
  <c r="D25" i="4" s="1"/>
  <c r="S23" i="4"/>
  <c r="T23" i="4" s="1"/>
  <c r="U23" i="4"/>
  <c r="O23" i="4"/>
  <c r="P23" i="4" s="1"/>
  <c r="G23" i="4"/>
  <c r="M23" i="4" s="1"/>
  <c r="P13" i="2"/>
  <c r="N12" i="2"/>
  <c r="R12" i="2" s="1"/>
  <c r="Q13" i="2" s="1"/>
  <c r="P14" i="2" s="1"/>
  <c r="H15" i="2" s="1"/>
  <c r="G16" i="2" s="1"/>
  <c r="F15" i="2"/>
  <c r="C25" i="4" l="1"/>
  <c r="V23" i="4"/>
  <c r="W23" i="4"/>
  <c r="K24" i="4"/>
  <c r="J25" i="4" s="1"/>
  <c r="F26" i="4" s="1"/>
  <c r="I26" i="4" s="1"/>
  <c r="N24" i="4"/>
  <c r="AB23" i="4"/>
  <c r="Y24" i="4"/>
  <c r="N13" i="2"/>
  <c r="R13" i="2" s="1"/>
  <c r="Q14" i="2" s="1"/>
  <c r="O14" i="2"/>
  <c r="H14" i="2"/>
  <c r="S12" i="2"/>
  <c r="T12" i="2" s="1"/>
  <c r="C15" i="2"/>
  <c r="D15" i="2"/>
  <c r="S13" i="2" l="1"/>
  <c r="T13" i="2" s="1"/>
  <c r="Q23" i="4"/>
  <c r="AC23" i="4"/>
  <c r="AA24" i="4" s="1"/>
  <c r="S24" i="4"/>
  <c r="T24" i="4"/>
  <c r="V24" i="4" s="1"/>
  <c r="H26" i="4"/>
  <c r="C26" i="4"/>
  <c r="R23" i="4"/>
  <c r="G24" i="4"/>
  <c r="M24" i="4" s="1"/>
  <c r="O24" i="4"/>
  <c r="P24" i="4" s="1"/>
  <c r="X25" i="4"/>
  <c r="U24" i="4"/>
  <c r="D26" i="4"/>
  <c r="P15" i="2"/>
  <c r="H16" i="2" s="1"/>
  <c r="N14" i="2"/>
  <c r="R14" i="2" s="1"/>
  <c r="S14" i="2" s="1"/>
  <c r="T14" i="2" s="1"/>
  <c r="G15" i="2"/>
  <c r="E14" i="2"/>
  <c r="K14" i="2" s="1"/>
  <c r="O15" i="2"/>
  <c r="M14" i="2"/>
  <c r="L14" i="2"/>
  <c r="K25" i="4" l="1"/>
  <c r="J26" i="4" s="1"/>
  <c r="F27" i="4" s="1"/>
  <c r="W24" i="4"/>
  <c r="N25" i="4"/>
  <c r="S25" i="4" s="1"/>
  <c r="Y25" i="4"/>
  <c r="X26" i="4" s="1"/>
  <c r="AB24" i="4"/>
  <c r="L15" i="2"/>
  <c r="O16" i="2"/>
  <c r="M15" i="2"/>
  <c r="Q15" i="2"/>
  <c r="N15" i="2" s="1"/>
  <c r="F16" i="2"/>
  <c r="E15" i="2"/>
  <c r="K15" i="2" s="1"/>
  <c r="G17" i="2"/>
  <c r="E16" i="2"/>
  <c r="Q24" i="4" l="1"/>
  <c r="AC24" i="4"/>
  <c r="AA25" i="4" s="1"/>
  <c r="T25" i="4"/>
  <c r="V25" i="4" s="1"/>
  <c r="H27" i="4"/>
  <c r="I27" i="4"/>
  <c r="O25" i="4"/>
  <c r="P25" i="4" s="1"/>
  <c r="R24" i="4"/>
  <c r="U25" i="4"/>
  <c r="G25" i="4"/>
  <c r="M25" i="4" s="1"/>
  <c r="K16" i="2"/>
  <c r="P16" i="2"/>
  <c r="O17" i="2" s="1"/>
  <c r="L16" i="2"/>
  <c r="M16" i="2"/>
  <c r="D16" i="2"/>
  <c r="F17" i="2"/>
  <c r="C16" i="2"/>
  <c r="R15" i="2"/>
  <c r="Q16" i="2" s="1"/>
  <c r="P17" i="2" s="1"/>
  <c r="H18" i="2" s="1"/>
  <c r="G19" i="2" s="1"/>
  <c r="S15" i="2"/>
  <c r="T15" i="2" s="1"/>
  <c r="H17" i="2"/>
  <c r="G18" i="2" s="1"/>
  <c r="W25" i="4" l="1"/>
  <c r="K26" i="4"/>
  <c r="J27" i="4" s="1"/>
  <c r="F28" i="4" s="1"/>
  <c r="I28" i="4" s="1"/>
  <c r="D27" i="4"/>
  <c r="C27" i="4"/>
  <c r="Y26" i="4"/>
  <c r="AB25" i="4"/>
  <c r="N16" i="2"/>
  <c r="R16" i="2" s="1"/>
  <c r="Q17" i="2" s="1"/>
  <c r="P18" i="2" s="1"/>
  <c r="E18" i="2"/>
  <c r="D17" i="2"/>
  <c r="C17" i="2"/>
  <c r="F18" i="2"/>
  <c r="E17" i="2"/>
  <c r="K17" i="2" s="1"/>
  <c r="M17" i="2"/>
  <c r="O18" i="2"/>
  <c r="L17" i="2"/>
  <c r="Q25" i="4" l="1"/>
  <c r="AC25" i="4"/>
  <c r="AA26" i="4" s="1"/>
  <c r="H28" i="4"/>
  <c r="R25" i="4"/>
  <c r="N26" i="4"/>
  <c r="D28" i="4"/>
  <c r="D29" i="4" s="1"/>
  <c r="C28" i="4"/>
  <c r="C29" i="4" s="1"/>
  <c r="X27" i="4"/>
  <c r="U26" i="4"/>
  <c r="S16" i="2"/>
  <c r="T16" i="2" s="1"/>
  <c r="N17" i="2"/>
  <c r="R17" i="2" s="1"/>
  <c r="Q18" i="2" s="1"/>
  <c r="P19" i="2" s="1"/>
  <c r="H20" i="2" s="1"/>
  <c r="G21" i="2" s="1"/>
  <c r="C18" i="2"/>
  <c r="F19" i="2"/>
  <c r="D18" i="2"/>
  <c r="K18" i="2"/>
  <c r="O19" i="2"/>
  <c r="L18" i="2"/>
  <c r="M18" i="2"/>
  <c r="H19" i="2"/>
  <c r="S26" i="4" l="1"/>
  <c r="T26" i="4" s="1"/>
  <c r="O26" i="4"/>
  <c r="P26" i="4" s="1"/>
  <c r="G26" i="4"/>
  <c r="M26" i="4" s="1"/>
  <c r="S17" i="2"/>
  <c r="T17" i="2" s="1"/>
  <c r="F20" i="2"/>
  <c r="C19" i="2"/>
  <c r="D19" i="2"/>
  <c r="N18" i="2"/>
  <c r="R18" i="2" s="1"/>
  <c r="S18" i="2" s="1"/>
  <c r="T18" i="2" s="1"/>
  <c r="O20" i="2"/>
  <c r="L19" i="2"/>
  <c r="M19" i="2"/>
  <c r="E19" i="2"/>
  <c r="K19" i="2" s="1"/>
  <c r="G20" i="2"/>
  <c r="V26" i="4" l="1"/>
  <c r="W26" i="4"/>
  <c r="K27" i="4"/>
  <c r="J28" i="4" s="1"/>
  <c r="D20" i="2"/>
  <c r="C20" i="2"/>
  <c r="Q19" i="2"/>
  <c r="N19" i="2" s="1"/>
  <c r="F21" i="2"/>
  <c r="E20" i="2"/>
  <c r="K20" i="2" s="1"/>
  <c r="M20" i="2"/>
  <c r="L20" i="2"/>
  <c r="Q26" i="4" l="1"/>
  <c r="AC26" i="4"/>
  <c r="AA27" i="4" s="1"/>
  <c r="R26" i="4"/>
  <c r="N27" i="4"/>
  <c r="S27" i="4" s="1"/>
  <c r="T27" i="4" s="1"/>
  <c r="Y27" i="4"/>
  <c r="AB26" i="4"/>
  <c r="P20" i="2"/>
  <c r="H21" i="2" s="1"/>
  <c r="G22" i="2" s="1"/>
  <c r="R19" i="2"/>
  <c r="Q20" i="2" s="1"/>
  <c r="P21" i="2" s="1"/>
  <c r="D21" i="2"/>
  <c r="C21" i="2"/>
  <c r="F22" i="2"/>
  <c r="O21" i="2" l="1"/>
  <c r="S19" i="2"/>
  <c r="T19" i="2" s="1"/>
  <c r="V27" i="4"/>
  <c r="W27" i="4"/>
  <c r="O27" i="4"/>
  <c r="P27" i="4" s="1"/>
  <c r="X28" i="4"/>
  <c r="U27" i="4"/>
  <c r="G27" i="4"/>
  <c r="M27" i="4" s="1"/>
  <c r="N20" i="2"/>
  <c r="R20" i="2" s="1"/>
  <c r="Q21" i="2" s="1"/>
  <c r="P22" i="2" s="1"/>
  <c r="H23" i="2" s="1"/>
  <c r="G24" i="2" s="1"/>
  <c r="E21" i="2"/>
  <c r="K21" i="2" s="1"/>
  <c r="F23" i="2"/>
  <c r="D22" i="2"/>
  <c r="C22" i="2"/>
  <c r="H22" i="2"/>
  <c r="G23" i="2" s="1"/>
  <c r="M21" i="2"/>
  <c r="L21" i="2"/>
  <c r="O22" i="2"/>
  <c r="AC27" i="4" l="1"/>
  <c r="AA28" i="4" s="1"/>
  <c r="K28" i="4"/>
  <c r="N28" i="4"/>
  <c r="S28" i="4" s="1"/>
  <c r="T28" i="4" s="1"/>
  <c r="V28" i="4" s="1"/>
  <c r="Q27" i="4"/>
  <c r="N21" i="2"/>
  <c r="R21" i="2" s="1"/>
  <c r="S20" i="2"/>
  <c r="T20" i="2" s="1"/>
  <c r="L22" i="2"/>
  <c r="O23" i="2"/>
  <c r="M22" i="2"/>
  <c r="C23" i="2"/>
  <c r="D23" i="2"/>
  <c r="F24" i="2"/>
  <c r="E23" i="2"/>
  <c r="K23" i="2" s="1"/>
  <c r="E22" i="2"/>
  <c r="K22" i="2" s="1"/>
  <c r="W28" i="4" l="1"/>
  <c r="R27" i="4"/>
  <c r="R28" i="4"/>
  <c r="G28" i="4"/>
  <c r="M28" i="4" s="1"/>
  <c r="O28" i="4"/>
  <c r="P28" i="4" s="1"/>
  <c r="Y28" i="4"/>
  <c r="U28" i="4" s="1"/>
  <c r="AB27" i="4"/>
  <c r="Q22" i="2"/>
  <c r="P23" i="2" s="1"/>
  <c r="H24" i="2" s="1"/>
  <c r="G25" i="2" s="1"/>
  <c r="S21" i="2"/>
  <c r="T21" i="2" s="1"/>
  <c r="M23" i="2"/>
  <c r="L23" i="2"/>
  <c r="D24" i="2"/>
  <c r="C24" i="2"/>
  <c r="F25" i="2"/>
  <c r="O24" i="2" l="1"/>
  <c r="E24" i="2"/>
  <c r="K24" i="2" s="1"/>
  <c r="N22" i="2"/>
  <c r="R22" i="2" s="1"/>
  <c r="Q23" i="2" s="1"/>
  <c r="P24" i="2" s="1"/>
  <c r="H25" i="2" s="1"/>
  <c r="Q28" i="4"/>
  <c r="Q29" i="4" s="1"/>
  <c r="AC28" i="4"/>
  <c r="R29" i="4"/>
  <c r="AB28" i="4"/>
  <c r="S22" i="2"/>
  <c r="T22" i="2" s="1"/>
  <c r="D25" i="2"/>
  <c r="C25" i="2"/>
  <c r="F26" i="2"/>
  <c r="M24" i="2"/>
  <c r="L24" i="2"/>
  <c r="N23" i="2" l="1"/>
  <c r="O25" i="2"/>
  <c r="R23" i="2"/>
  <c r="G26" i="2"/>
  <c r="F27" i="2" s="1"/>
  <c r="E25" i="2"/>
  <c r="K25" i="2" s="1"/>
  <c r="L25" i="2"/>
  <c r="M25" i="2"/>
  <c r="C26" i="2"/>
  <c r="D26" i="2"/>
  <c r="Q24" i="2" l="1"/>
  <c r="S23" i="2"/>
  <c r="T23" i="2" s="1"/>
  <c r="C27" i="2"/>
  <c r="C29" i="2" s="1"/>
  <c r="D27" i="2"/>
  <c r="D29" i="2" s="1"/>
  <c r="P25" i="2" l="1"/>
  <c r="N24" i="2"/>
  <c r="R24" i="2" l="1"/>
  <c r="H26" i="2"/>
  <c r="O26" i="2"/>
  <c r="M26" i="2" l="1"/>
  <c r="L26" i="2"/>
  <c r="Q25" i="2"/>
  <c r="S24" i="2"/>
  <c r="T24" i="2" s="1"/>
  <c r="G27" i="2"/>
  <c r="E26" i="2"/>
  <c r="K26" i="2" s="1"/>
  <c r="P26" i="2" l="1"/>
  <c r="N25" i="2"/>
  <c r="S3" i="1"/>
  <c r="R25" i="2" l="1"/>
  <c r="H27" i="2"/>
  <c r="O27" i="2"/>
  <c r="M27" i="2" l="1"/>
  <c r="L27" i="2"/>
  <c r="G28" i="2"/>
  <c r="E27" i="2"/>
  <c r="K27" i="2" s="1"/>
  <c r="Q26" i="2"/>
  <c r="S25" i="2"/>
  <c r="T25" i="2" s="1"/>
  <c r="P27" i="2" l="1"/>
  <c r="N26" i="2"/>
  <c r="R26" i="2" l="1"/>
  <c r="H28" i="2"/>
  <c r="E28" i="2" s="1"/>
  <c r="K28" i="2" s="1"/>
  <c r="O28" i="2"/>
  <c r="M28" i="2" l="1"/>
  <c r="M29" i="2" s="1"/>
  <c r="L28" i="2"/>
  <c r="L29" i="2" s="1"/>
  <c r="S26" i="2"/>
  <c r="T26" i="2" s="1"/>
  <c r="Q27" i="2"/>
  <c r="P28" i="2" l="1"/>
  <c r="N27" i="2"/>
  <c r="R27" i="2" l="1"/>
  <c r="S27" i="2" l="1"/>
  <c r="T27" i="2" s="1"/>
  <c r="Q28" i="2"/>
  <c r="N28" i="2" l="1"/>
  <c r="R28" i="2" l="1"/>
  <c r="S28" i="2" s="1"/>
  <c r="T28" i="2" s="1"/>
  <c r="J5" i="3"/>
  <c r="E5" i="3" l="1"/>
  <c r="P5" i="3"/>
  <c r="I5" i="3" l="1"/>
  <c r="N5" i="3"/>
  <c r="M5" i="3"/>
  <c r="T5" i="3" l="1"/>
  <c r="U5" i="3" s="1"/>
  <c r="R6" i="3"/>
  <c r="O6" i="3" s="1"/>
  <c r="Q7" i="3" l="1"/>
  <c r="H8" i="3" s="1"/>
  <c r="G9" i="3" l="1"/>
  <c r="F10" i="3" s="1"/>
  <c r="C10" i="3" l="1"/>
  <c r="D10" i="3"/>
  <c r="K5" i="3" l="1"/>
  <c r="L5" i="3" s="1"/>
  <c r="J6" i="3"/>
  <c r="P6" i="3" s="1"/>
  <c r="S6" i="3" l="1"/>
  <c r="T6" i="3" s="1"/>
  <c r="U6" i="3" s="1"/>
  <c r="M6" i="3"/>
  <c r="N6" i="3"/>
  <c r="E6" i="3"/>
  <c r="I6" i="3" s="1"/>
  <c r="R7" i="3" l="1"/>
  <c r="O7" i="3"/>
  <c r="Q8" i="3"/>
  <c r="J7" i="3"/>
  <c r="E7" i="3" s="1"/>
  <c r="K6" i="3"/>
  <c r="L6" i="3" s="1"/>
  <c r="H9" i="3" l="1"/>
  <c r="G10" i="3" s="1"/>
  <c r="F11" i="3" s="1"/>
  <c r="P7" i="3"/>
  <c r="S7" i="3" s="1"/>
  <c r="I7" i="3" l="1"/>
  <c r="D11" i="3"/>
  <c r="C11" i="3"/>
  <c r="T7" i="3"/>
  <c r="U7" i="3" s="1"/>
  <c r="R8" i="3"/>
  <c r="M7" i="3"/>
  <c r="N7" i="3"/>
  <c r="Q9" i="3" l="1"/>
  <c r="H10" i="3" s="1"/>
  <c r="G11" i="3" s="1"/>
  <c r="O8" i="3"/>
  <c r="J8" i="3"/>
  <c r="P8" i="3" s="1"/>
  <c r="K7" i="3"/>
  <c r="L7" i="3" s="1"/>
  <c r="F12" i="3" l="1"/>
  <c r="D12" i="3" s="1"/>
  <c r="S8" i="3"/>
  <c r="R9" i="3" s="1"/>
  <c r="E8" i="3"/>
  <c r="I8" i="3" s="1"/>
  <c r="C12" i="3" l="1"/>
  <c r="T8" i="3"/>
  <c r="O9" i="3"/>
  <c r="Q10" i="3"/>
  <c r="H11" i="3" s="1"/>
  <c r="G12" i="3" s="1"/>
  <c r="F13" i="3" s="1"/>
  <c r="C13" i="3" s="1"/>
  <c r="M8" i="3"/>
  <c r="N8" i="3"/>
  <c r="U8" i="3"/>
  <c r="K8" i="3"/>
  <c r="L8" i="3" s="1"/>
  <c r="J9" i="3"/>
  <c r="E9" i="3" s="1"/>
  <c r="D13" i="3" l="1"/>
  <c r="P9" i="3"/>
  <c r="I9" i="3" s="1"/>
  <c r="S9" i="3" l="1"/>
  <c r="J10" i="3"/>
  <c r="E10" i="3" s="1"/>
  <c r="K9" i="3"/>
  <c r="L9" i="3" s="1"/>
  <c r="N9" i="3"/>
  <c r="M9" i="3"/>
  <c r="R10" i="3" l="1"/>
  <c r="T9" i="3"/>
  <c r="U9" i="3" s="1"/>
  <c r="P10" i="3"/>
  <c r="I10" i="3" s="1"/>
  <c r="Q11" i="3" l="1"/>
  <c r="O10" i="3"/>
  <c r="S10" i="3" s="1"/>
  <c r="M10" i="3"/>
  <c r="N10" i="3"/>
  <c r="R11" i="3" l="1"/>
  <c r="Q12" i="3" s="1"/>
  <c r="T10" i="3"/>
  <c r="U10" i="3" s="1"/>
  <c r="H12" i="3"/>
  <c r="G13" i="3" s="1"/>
  <c r="F14" i="3" s="1"/>
  <c r="J11" i="3"/>
  <c r="K10" i="3"/>
  <c r="L10" i="3" s="1"/>
  <c r="O11" i="3" l="1"/>
  <c r="D14" i="3"/>
  <c r="C14" i="3"/>
  <c r="H13" i="3"/>
  <c r="G14" i="3" s="1"/>
  <c r="F15" i="3" s="1"/>
  <c r="E11" i="3"/>
  <c r="P11" i="3"/>
  <c r="S11" i="3" l="1"/>
  <c r="R12" i="3" s="1"/>
  <c r="I11" i="3"/>
  <c r="J12" i="3" s="1"/>
  <c r="D15" i="3"/>
  <c r="C15" i="3"/>
  <c r="M11" i="3"/>
  <c r="N11" i="3"/>
  <c r="T11" i="3" l="1"/>
  <c r="U11" i="3" s="1"/>
  <c r="K11" i="3"/>
  <c r="L11" i="3" s="1"/>
  <c r="Q13" i="3"/>
  <c r="O12" i="3"/>
  <c r="E12" i="3"/>
  <c r="P12" i="3"/>
  <c r="I12" i="3" l="1"/>
  <c r="S12" i="3"/>
  <c r="R13" i="3" s="1"/>
  <c r="M12" i="3"/>
  <c r="K12" i="3"/>
  <c r="L12" i="3" s="1"/>
  <c r="H14" i="3"/>
  <c r="G15" i="3" s="1"/>
  <c r="F16" i="3" s="1"/>
  <c r="T12" i="3"/>
  <c r="U12" i="3" s="1"/>
  <c r="N12" i="3"/>
  <c r="Q14" i="3" l="1"/>
  <c r="H15" i="3" s="1"/>
  <c r="G16" i="3" s="1"/>
  <c r="F17" i="3" s="1"/>
  <c r="O13" i="3"/>
  <c r="J13" i="3"/>
  <c r="E13" i="3" s="1"/>
  <c r="P13" i="3"/>
  <c r="M13" i="3" s="1"/>
  <c r="D16" i="3"/>
  <c r="C16" i="3"/>
  <c r="I13" i="3" l="1"/>
  <c r="J14" i="3" s="1"/>
  <c r="S13" i="3"/>
  <c r="T13" i="3" s="1"/>
  <c r="U13" i="3" s="1"/>
  <c r="R14" i="3"/>
  <c r="Q15" i="3" s="1"/>
  <c r="N13" i="3"/>
  <c r="C17" i="3"/>
  <c r="D17" i="3"/>
  <c r="E14" i="3" l="1"/>
  <c r="P14" i="3"/>
  <c r="K13" i="3"/>
  <c r="L13" i="3" s="1"/>
  <c r="I14" i="3" s="1"/>
  <c r="J15" i="3" s="1"/>
  <c r="O14" i="3"/>
  <c r="N14" i="3"/>
  <c r="M14" i="3"/>
  <c r="H16" i="3"/>
  <c r="G17" i="3" s="1"/>
  <c r="F18" i="3" s="1"/>
  <c r="S14" i="3" l="1"/>
  <c r="T14" i="3" s="1"/>
  <c r="U14" i="3" s="1"/>
  <c r="K14" i="3"/>
  <c r="L14" i="3" s="1"/>
  <c r="C18" i="3"/>
  <c r="D18" i="3"/>
  <c r="E15" i="3"/>
  <c r="P15" i="3"/>
  <c r="I15" i="3" l="1"/>
  <c r="R15" i="3"/>
  <c r="N15" i="3"/>
  <c r="M15" i="3"/>
  <c r="Q16" i="3" l="1"/>
  <c r="H17" i="3" s="1"/>
  <c r="G18" i="3" s="1"/>
  <c r="F19" i="3" s="1"/>
  <c r="O15" i="3"/>
  <c r="S15" i="3" s="1"/>
  <c r="J16" i="3"/>
  <c r="K15" i="3"/>
  <c r="L15" i="3" s="1"/>
  <c r="R16" i="3" l="1"/>
  <c r="T15" i="3"/>
  <c r="U15" i="3" s="1"/>
  <c r="D19" i="3"/>
  <c r="C19" i="3"/>
  <c r="E16" i="3"/>
  <c r="P16" i="3"/>
  <c r="I16" i="3" l="1"/>
  <c r="J17" i="3" s="1"/>
  <c r="E17" i="3" s="1"/>
  <c r="Q17" i="3"/>
  <c r="H18" i="3" s="1"/>
  <c r="G19" i="3" s="1"/>
  <c r="F20" i="3" s="1"/>
  <c r="C20" i="3" s="1"/>
  <c r="O16" i="3"/>
  <c r="S16" i="3" s="1"/>
  <c r="N16" i="3"/>
  <c r="M16" i="3"/>
  <c r="D20" i="3" l="1"/>
  <c r="R17" i="3"/>
  <c r="Q18" i="3" s="1"/>
  <c r="T16" i="3"/>
  <c r="U16" i="3" s="1"/>
  <c r="K16" i="3"/>
  <c r="L16" i="3" s="1"/>
  <c r="P17" i="3"/>
  <c r="O17" i="3" l="1"/>
  <c r="I17" i="3"/>
  <c r="J18" i="3" s="1"/>
  <c r="E18" i="3" s="1"/>
  <c r="S17" i="3"/>
  <c r="H19" i="3"/>
  <c r="G20" i="3" s="1"/>
  <c r="F21" i="3" s="1"/>
  <c r="M17" i="3"/>
  <c r="N17" i="3"/>
  <c r="K17" i="3" l="1"/>
  <c r="L17" i="3" s="1"/>
  <c r="P18" i="3"/>
  <c r="I18" i="3" s="1"/>
  <c r="D21" i="3"/>
  <c r="C21" i="3"/>
  <c r="R18" i="3"/>
  <c r="T17" i="3"/>
  <c r="U17" i="3" s="1"/>
  <c r="N18" i="3" l="1"/>
  <c r="M18" i="3"/>
  <c r="J19" i="3"/>
  <c r="E19" i="3" s="1"/>
  <c r="Q19" i="3"/>
  <c r="O18" i="3"/>
  <c r="S18" i="3" s="1"/>
  <c r="K18" i="3"/>
  <c r="L18" i="3" s="1"/>
  <c r="R19" i="3" l="1"/>
  <c r="Q20" i="3" s="1"/>
  <c r="H21" i="3" s="1"/>
  <c r="G22" i="3" s="1"/>
  <c r="T18" i="3"/>
  <c r="U18" i="3" s="1"/>
  <c r="P19" i="3"/>
  <c r="M19" i="3" s="1"/>
  <c r="H20" i="3"/>
  <c r="G21" i="3" s="1"/>
  <c r="F22" i="3" s="1"/>
  <c r="O19" i="3" l="1"/>
  <c r="I19" i="3"/>
  <c r="S19" i="3"/>
  <c r="R20" i="3" s="1"/>
  <c r="N19" i="3"/>
  <c r="C22" i="3"/>
  <c r="D22" i="3"/>
  <c r="F23" i="3"/>
  <c r="T19" i="3" l="1"/>
  <c r="U19" i="3" s="1"/>
  <c r="Q21" i="3"/>
  <c r="O20" i="3"/>
  <c r="K19" i="3"/>
  <c r="L19" i="3" s="1"/>
  <c r="J20" i="3"/>
  <c r="H22" i="3"/>
  <c r="G23" i="3" s="1"/>
  <c r="F24" i="3" s="1"/>
  <c r="D23" i="3"/>
  <c r="C23" i="3"/>
  <c r="E20" i="3" l="1"/>
  <c r="P20" i="3"/>
  <c r="S20" i="3" s="1"/>
  <c r="C24" i="3"/>
  <c r="D24" i="3"/>
  <c r="I20" i="3" l="1"/>
  <c r="K20" i="3" s="1"/>
  <c r="L20" i="3" s="1"/>
  <c r="M20" i="3"/>
  <c r="N20" i="3"/>
  <c r="J21" i="3" l="1"/>
  <c r="R21" i="3"/>
  <c r="T20" i="3"/>
  <c r="U20" i="3" s="1"/>
  <c r="P21" i="3"/>
  <c r="E21" i="3"/>
  <c r="I21" i="3" l="1"/>
  <c r="J22" i="3" s="1"/>
  <c r="K21" i="3"/>
  <c r="L21" i="3" s="1"/>
  <c r="N21" i="3"/>
  <c r="M21" i="3"/>
  <c r="Q22" i="3"/>
  <c r="O21" i="3"/>
  <c r="S21" i="3" s="1"/>
  <c r="E22" i="3"/>
  <c r="P22" i="3"/>
  <c r="I22" i="3" l="1"/>
  <c r="K22" i="3" s="1"/>
  <c r="L22" i="3" s="1"/>
  <c r="R22" i="3"/>
  <c r="Q23" i="3" s="1"/>
  <c r="H24" i="3" s="1"/>
  <c r="G25" i="3" s="1"/>
  <c r="T21" i="3"/>
  <c r="U21" i="3" s="1"/>
  <c r="H23" i="3"/>
  <c r="G24" i="3" s="1"/>
  <c r="F25" i="3" s="1"/>
  <c r="C25" i="3" s="1"/>
  <c r="O22" i="3"/>
  <c r="N22" i="3"/>
  <c r="M22" i="3"/>
  <c r="S22" i="3" l="1"/>
  <c r="T22" i="3" s="1"/>
  <c r="U22" i="3" s="1"/>
  <c r="R23" i="3"/>
  <c r="O23" i="3" s="1"/>
  <c r="D25" i="3"/>
  <c r="F26" i="3"/>
  <c r="J23" i="3"/>
  <c r="E23" i="3" s="1"/>
  <c r="Q24" i="3" l="1"/>
  <c r="D26" i="3"/>
  <c r="C26" i="3"/>
  <c r="P23" i="3"/>
  <c r="I23" i="3" s="1"/>
  <c r="H25" i="3"/>
  <c r="G26" i="3" s="1"/>
  <c r="F27" i="3" s="1"/>
  <c r="S23" i="3" l="1"/>
  <c r="T23" i="3" s="1"/>
  <c r="U23" i="3" s="1"/>
  <c r="M23" i="3"/>
  <c r="N23" i="3"/>
  <c r="K23" i="3"/>
  <c r="L23" i="3" s="1"/>
  <c r="C27" i="3"/>
  <c r="D27" i="3"/>
  <c r="R24" i="3" l="1"/>
  <c r="J24" i="3"/>
  <c r="Q25" i="3"/>
  <c r="H26" i="3" s="1"/>
  <c r="G27" i="3" s="1"/>
  <c r="F28" i="3" s="1"/>
  <c r="D28" i="3" s="1"/>
  <c r="D29" i="3" s="1"/>
  <c r="O24" i="3"/>
  <c r="E24" i="3"/>
  <c r="P24" i="3"/>
  <c r="S24" i="3" l="1"/>
  <c r="R25" i="3" s="1"/>
  <c r="I24" i="3"/>
  <c r="C28" i="3"/>
  <c r="C29" i="3" s="1"/>
  <c r="N24" i="3"/>
  <c r="M24" i="3"/>
  <c r="T24" i="3" l="1"/>
  <c r="U24" i="3" s="1"/>
  <c r="Q26" i="3"/>
  <c r="O25" i="3"/>
  <c r="J25" i="3"/>
  <c r="K24" i="3"/>
  <c r="L24" i="3" s="1"/>
  <c r="H27" i="3" l="1"/>
  <c r="G28" i="3" s="1"/>
  <c r="E25" i="3"/>
  <c r="P25" i="3"/>
  <c r="S25" i="3" s="1"/>
  <c r="I25" i="3" l="1"/>
  <c r="R26" i="3"/>
  <c r="T25" i="3"/>
  <c r="U25" i="3" s="1"/>
  <c r="N25" i="3"/>
  <c r="M25" i="3"/>
  <c r="Q27" i="3" l="1"/>
  <c r="O26" i="3"/>
  <c r="J26" i="3"/>
  <c r="K25" i="3"/>
  <c r="L25" i="3" s="1"/>
  <c r="H28" i="3" l="1"/>
  <c r="E26" i="3"/>
  <c r="P26" i="3"/>
  <c r="S26" i="3" s="1"/>
  <c r="I26" i="3" l="1"/>
  <c r="J27" i="3" s="1"/>
  <c r="R27" i="3"/>
  <c r="T26" i="3"/>
  <c r="U26" i="3" s="1"/>
  <c r="N26" i="3"/>
  <c r="M26" i="3"/>
  <c r="K26" i="3" l="1"/>
  <c r="L26" i="3" s="1"/>
  <c r="E27" i="3"/>
  <c r="P27" i="3"/>
  <c r="M27" i="3" s="1"/>
  <c r="Q28" i="3"/>
  <c r="O27" i="3"/>
  <c r="N27" i="3"/>
  <c r="I27" i="3" l="1"/>
  <c r="K27" i="3" s="1"/>
  <c r="L27" i="3" s="1"/>
  <c r="S27" i="3"/>
  <c r="R28" i="3" s="1"/>
  <c r="O28" i="3" s="1"/>
  <c r="T27" i="3" l="1"/>
  <c r="U27" i="3" s="1"/>
  <c r="J28" i="3"/>
  <c r="E28" i="3" l="1"/>
  <c r="P28" i="3"/>
  <c r="I28" i="3" l="1"/>
  <c r="K28" i="3" s="1"/>
  <c r="L28" i="3" s="1"/>
  <c r="S28" i="3"/>
  <c r="T28" i="3" s="1"/>
  <c r="U28" i="3" s="1"/>
  <c r="M28" i="3"/>
  <c r="M29" i="3" s="1"/>
  <c r="N28" i="3"/>
  <c r="N29" i="3" s="1"/>
  <c r="U6" i="6"/>
  <c r="G7" i="6" l="1"/>
  <c r="M7" i="6" s="1"/>
  <c r="N7" i="6" s="1"/>
  <c r="P6" i="6"/>
  <c r="X6" i="6"/>
  <c r="O6" i="6"/>
  <c r="Z6" i="6"/>
  <c r="F8" i="6"/>
  <c r="L7" i="6" l="1"/>
  <c r="I8" i="6"/>
  <c r="H8" i="6"/>
  <c r="D8" i="6" l="1"/>
  <c r="C8" i="6"/>
  <c r="R7" i="6"/>
  <c r="G8" i="6" s="1"/>
  <c r="L8" i="6" l="1"/>
  <c r="M8" i="6"/>
  <c r="N8" i="6" s="1"/>
  <c r="U7" i="6"/>
  <c r="T7" i="6"/>
  <c r="P7" i="6" s="1"/>
  <c r="J9" i="6"/>
  <c r="F9" i="6" s="1"/>
  <c r="I9" i="6" l="1"/>
  <c r="H9" i="6"/>
  <c r="O7" i="6"/>
  <c r="Z7" i="6"/>
  <c r="X7" i="6"/>
  <c r="C9" i="6" l="1"/>
  <c r="D9" i="6"/>
  <c r="R8" i="6"/>
  <c r="J10" i="6" s="1"/>
  <c r="F10" i="6" s="1"/>
  <c r="G9" i="6" l="1"/>
  <c r="T8" i="6"/>
  <c r="P8" i="6" s="1"/>
  <c r="I10" i="6"/>
  <c r="H10" i="6"/>
  <c r="U8" i="6"/>
  <c r="L9" i="6" l="1"/>
  <c r="M9" i="6"/>
  <c r="N9" i="6" s="1"/>
  <c r="D10" i="6"/>
  <c r="C10" i="6"/>
  <c r="O8" i="6"/>
  <c r="Z8" i="6"/>
  <c r="X8" i="6"/>
  <c r="R9" i="6"/>
  <c r="U9" i="6" s="1"/>
  <c r="O9" i="6" l="1"/>
  <c r="T9" i="6"/>
  <c r="P9" i="6" s="1"/>
  <c r="G10" i="6"/>
  <c r="J11" i="6"/>
  <c r="F11" i="6" s="1"/>
  <c r="X9" i="6" l="1"/>
  <c r="R10" i="6"/>
  <c r="H11" i="6"/>
  <c r="I11" i="6"/>
  <c r="M10" i="6"/>
  <c r="N10" i="6" s="1"/>
  <c r="L10" i="6"/>
  <c r="Z9" i="6"/>
  <c r="T10" i="6" l="1"/>
  <c r="P10" i="6" s="1"/>
  <c r="J12" i="6"/>
  <c r="F12" i="6" s="1"/>
  <c r="H12" i="6" s="1"/>
  <c r="G11" i="6"/>
  <c r="M11" i="6" s="1"/>
  <c r="N11" i="6" s="1"/>
  <c r="U10" i="6"/>
  <c r="D11" i="6"/>
  <c r="C11" i="6"/>
  <c r="L11" i="6" l="1"/>
  <c r="O10" i="6"/>
  <c r="R11" i="6"/>
  <c r="Z10" i="6"/>
  <c r="I12" i="6"/>
  <c r="X10" i="6"/>
  <c r="G12" i="6" l="1"/>
  <c r="J13" i="6"/>
  <c r="T11" i="6"/>
  <c r="P11" i="6" s="1"/>
  <c r="U11" i="6"/>
  <c r="C12" i="6"/>
  <c r="D12" i="6"/>
  <c r="R12" i="6" l="1"/>
  <c r="U12" i="6" s="1"/>
  <c r="O11" i="6"/>
  <c r="Z11" i="6"/>
  <c r="X11" i="6"/>
  <c r="M12" i="6"/>
  <c r="N12" i="6" s="1"/>
  <c r="L12" i="6"/>
  <c r="O12" i="6" l="1"/>
  <c r="T12" i="6"/>
  <c r="P12" i="6" s="1"/>
  <c r="G13" i="6"/>
  <c r="M13" i="6" s="1"/>
  <c r="J14" i="6"/>
  <c r="X12" i="6" l="1"/>
  <c r="R13" i="6"/>
  <c r="Z12" i="6"/>
  <c r="G14" i="6" l="1"/>
  <c r="M14" i="6" s="1"/>
  <c r="T13" i="6"/>
  <c r="P13" i="6" s="1"/>
  <c r="J15" i="6"/>
  <c r="U13" i="6"/>
  <c r="Z13" i="6" l="1"/>
  <c r="R14" i="6"/>
  <c r="O13" i="6"/>
  <c r="X13" i="6"/>
  <c r="T14" i="6" l="1"/>
  <c r="P14" i="6" s="1"/>
  <c r="G15" i="6"/>
  <c r="M15" i="6" s="1"/>
  <c r="J16" i="6"/>
  <c r="U14" i="6"/>
  <c r="O14" i="6" l="1"/>
  <c r="R15" i="6"/>
  <c r="Z14" i="6"/>
  <c r="U15" i="6"/>
  <c r="X14" i="6"/>
  <c r="O15" i="6" l="1"/>
  <c r="T15" i="6"/>
  <c r="P15" i="6" s="1"/>
  <c r="J17" i="6"/>
  <c r="G16" i="6"/>
  <c r="M16" i="6" s="1"/>
  <c r="Z15" i="6" l="1"/>
  <c r="R16" i="6"/>
  <c r="X15" i="6"/>
  <c r="G17" i="6" l="1"/>
  <c r="M17" i="6" s="1"/>
  <c r="T16" i="6"/>
  <c r="P16" i="6" s="1"/>
  <c r="J18" i="6"/>
  <c r="U16" i="6"/>
  <c r="X16" i="6" l="1"/>
  <c r="Z16" i="6"/>
  <c r="R17" i="6"/>
  <c r="O16" i="6"/>
  <c r="J19" i="6" l="1"/>
  <c r="G18" i="6"/>
  <c r="M18" i="6" s="1"/>
  <c r="T17" i="6"/>
  <c r="P17" i="6" s="1"/>
  <c r="U17" i="6"/>
  <c r="X17" i="6" l="1"/>
  <c r="Z17" i="6"/>
  <c r="O17" i="6"/>
  <c r="R18" i="6"/>
  <c r="U18" i="6" s="1"/>
  <c r="O18" i="6" l="1"/>
  <c r="G19" i="6"/>
  <c r="M19" i="6" s="1"/>
  <c r="T18" i="6"/>
  <c r="P18" i="6" s="1"/>
  <c r="J20" i="6"/>
  <c r="Z18" i="6" l="1"/>
  <c r="X18" i="6"/>
  <c r="R19" i="6"/>
  <c r="J21" i="6" l="1"/>
  <c r="T19" i="6"/>
  <c r="P19" i="6" s="1"/>
  <c r="G20" i="6"/>
  <c r="M20" i="6" s="1"/>
  <c r="U19" i="6"/>
  <c r="Z19" i="6" l="1"/>
  <c r="R20" i="6"/>
  <c r="U20" i="6" s="1"/>
  <c r="O19" i="6"/>
  <c r="X19" i="6"/>
  <c r="O20" i="6" l="1"/>
  <c r="J22" i="6"/>
  <c r="T20" i="6"/>
  <c r="P20" i="6" s="1"/>
  <c r="G21" i="6"/>
  <c r="M21" i="6" s="1"/>
  <c r="X20" i="6" l="1"/>
  <c r="Z20" i="6"/>
  <c r="R21" i="6"/>
  <c r="T21" i="6" l="1"/>
  <c r="P21" i="6" s="1"/>
  <c r="G22" i="6"/>
  <c r="M22" i="6" s="1"/>
  <c r="J23" i="6"/>
  <c r="U21" i="6"/>
  <c r="X21" i="6" l="1"/>
  <c r="R22" i="6"/>
  <c r="U22" i="6" s="1"/>
  <c r="O21" i="6"/>
  <c r="Z21" i="6"/>
  <c r="O22" i="6" l="1"/>
  <c r="G23" i="6"/>
  <c r="M23" i="6" s="1"/>
  <c r="J24" i="6"/>
  <c r="T22" i="6"/>
  <c r="P22" i="6" s="1"/>
  <c r="X22" i="6" l="1"/>
  <c r="R23" i="6"/>
  <c r="Z22" i="6"/>
  <c r="J25" i="6" l="1"/>
  <c r="G24" i="6"/>
  <c r="M24" i="6" s="1"/>
  <c r="T23" i="6"/>
  <c r="P23" i="6" s="1"/>
  <c r="U23" i="6"/>
  <c r="Z23" i="6" l="1"/>
  <c r="R24" i="6"/>
  <c r="O23" i="6"/>
  <c r="X23" i="6"/>
  <c r="T24" i="6" l="1"/>
  <c r="P24" i="6" s="1"/>
  <c r="J26" i="6"/>
  <c r="G25" i="6"/>
  <c r="M25" i="6" s="1"/>
  <c r="U24" i="6"/>
  <c r="X24" i="6" l="1"/>
  <c r="Z24" i="6"/>
  <c r="O24" i="6"/>
  <c r="R25" i="6"/>
  <c r="U25" i="6" s="1"/>
  <c r="O25" i="6" l="1"/>
  <c r="T25" i="6"/>
  <c r="P25" i="6" s="1"/>
  <c r="J27" i="6"/>
  <c r="G26" i="6"/>
  <c r="M26" i="6" s="1"/>
  <c r="X25" i="6" l="1"/>
  <c r="Z25" i="6"/>
  <c r="R26" i="6"/>
  <c r="J28" i="6" l="1"/>
  <c r="T26" i="6"/>
  <c r="P26" i="6" s="1"/>
  <c r="G27" i="6"/>
  <c r="M27" i="6" s="1"/>
  <c r="U26" i="6"/>
  <c r="X26" i="6" l="1"/>
  <c r="O26" i="6"/>
  <c r="Z26" i="6"/>
  <c r="R27" i="6"/>
  <c r="U27" i="6" s="1"/>
  <c r="O27" i="6" l="1"/>
  <c r="T27" i="6"/>
  <c r="P27" i="6" s="1"/>
  <c r="G28" i="6"/>
  <c r="M28" i="6" s="1"/>
  <c r="Z27" i="6" l="1"/>
  <c r="R28" i="6"/>
  <c r="X27" i="6"/>
  <c r="T28" i="6" l="1"/>
  <c r="P28" i="6" s="1"/>
  <c r="P29" i="6" s="1"/>
  <c r="U28" i="6"/>
  <c r="X28" i="6" s="1"/>
  <c r="Z28" i="6" l="1"/>
  <c r="O28" i="6"/>
  <c r="O29" i="6" s="1"/>
  <c r="F13" i="6"/>
  <c r="H13" i="6" s="1"/>
  <c r="I13" i="6" l="1"/>
  <c r="C13" i="6" s="1"/>
  <c r="D13" i="6"/>
  <c r="N13" i="6"/>
  <c r="L13" i="6"/>
  <c r="D29" i="6"/>
  <c r="D14" i="6"/>
  <c r="L17" i="6"/>
  <c r="N16" i="6"/>
  <c r="H20" i="6"/>
  <c r="F20" i="6"/>
  <c r="L18" i="6"/>
  <c r="N17" i="6"/>
  <c r="L24" i="6"/>
  <c r="N23" i="6"/>
  <c r="L23" i="6"/>
  <c r="N22" i="6"/>
  <c r="L27" i="6"/>
  <c r="N26" i="6"/>
  <c r="L19" i="6"/>
  <c r="N18" i="6"/>
  <c r="C29" i="6"/>
  <c r="C14" i="6"/>
  <c r="H26" i="6"/>
  <c r="F26" i="6"/>
  <c r="L15" i="6"/>
  <c r="N14" i="6"/>
  <c r="H17" i="6"/>
  <c r="F17" i="6"/>
  <c r="L28" i="6"/>
  <c r="N27" i="6"/>
  <c r="H15" i="6"/>
  <c r="F15" i="6"/>
  <c r="H21" i="6"/>
  <c r="F21" i="6"/>
  <c r="H28" i="6"/>
  <c r="F28" i="6"/>
  <c r="H19" i="6"/>
  <c r="F19" i="6"/>
  <c r="L16" i="6"/>
  <c r="N15" i="6"/>
  <c r="L25" i="6"/>
  <c r="N24" i="6"/>
  <c r="H14" i="6"/>
  <c r="H24" i="6"/>
  <c r="F24" i="6"/>
  <c r="C25" i="6"/>
  <c r="D25" i="6"/>
  <c r="D20" i="6"/>
  <c r="C20" i="6"/>
  <c r="C27" i="6"/>
  <c r="D27" i="6"/>
  <c r="H25" i="6"/>
  <c r="F25" i="6"/>
  <c r="D19" i="6"/>
  <c r="C19" i="6"/>
  <c r="N19" i="6"/>
  <c r="L20" i="6"/>
  <c r="N25" i="6"/>
  <c r="L26" i="6"/>
  <c r="D16" i="6"/>
  <c r="C16" i="6"/>
  <c r="H22" i="6"/>
  <c r="F22" i="6"/>
  <c r="H16" i="6"/>
  <c r="F16" i="6"/>
  <c r="D21" i="6"/>
  <c r="C21" i="6"/>
  <c r="D18" i="6"/>
  <c r="C18" i="6"/>
  <c r="N21" i="6"/>
  <c r="L22" i="6"/>
  <c r="C15" i="6"/>
  <c r="D15" i="6"/>
  <c r="D24" i="6"/>
  <c r="C24" i="6"/>
  <c r="H18" i="6"/>
  <c r="F18" i="6"/>
  <c r="D26" i="6"/>
  <c r="C26" i="6"/>
  <c r="L14" i="6"/>
  <c r="C23" i="6"/>
  <c r="D23" i="6"/>
  <c r="C28" i="6"/>
  <c r="D28" i="6"/>
  <c r="I27" i="6"/>
  <c r="I28" i="6"/>
  <c r="N28" i="6"/>
  <c r="D22" i="6"/>
  <c r="C22" i="6"/>
  <c r="C17" i="6"/>
  <c r="D17" i="6"/>
  <c r="I23" i="6"/>
  <c r="I24" i="6"/>
  <c r="I25" i="6"/>
  <c r="I26" i="6"/>
  <c r="F27" i="6"/>
  <c r="H27" i="6"/>
  <c r="I21" i="6"/>
  <c r="I22" i="6"/>
  <c r="F23" i="6"/>
  <c r="H23" i="6"/>
  <c r="F14" i="6"/>
  <c r="I14" i="6"/>
  <c r="I15" i="6"/>
  <c r="I16" i="6"/>
  <c r="I17" i="6"/>
  <c r="I18" i="6"/>
  <c r="I19" i="6"/>
  <c r="I20" i="6"/>
  <c r="N20" i="6"/>
  <c r="L21" i="6"/>
</calcChain>
</file>

<file path=xl/sharedStrings.xml><?xml version="1.0" encoding="utf-8"?>
<sst xmlns="http://schemas.openxmlformats.org/spreadsheetml/2006/main" count="370" uniqueCount="91">
  <si>
    <t>Retailer</t>
  </si>
  <si>
    <t>Factory</t>
  </si>
  <si>
    <t>Runde1</t>
  </si>
  <si>
    <t>Runde2</t>
  </si>
  <si>
    <t>Runde3</t>
  </si>
  <si>
    <t>Runde4</t>
  </si>
  <si>
    <t>Runde5</t>
  </si>
  <si>
    <t>Runde6</t>
  </si>
  <si>
    <t>Runde7</t>
  </si>
  <si>
    <t>Runde8</t>
  </si>
  <si>
    <t>Runde9</t>
  </si>
  <si>
    <t>Runde10</t>
  </si>
  <si>
    <t>Runde11</t>
  </si>
  <si>
    <t>Runde12</t>
  </si>
  <si>
    <t>Runde13</t>
  </si>
  <si>
    <t>Runde14</t>
  </si>
  <si>
    <t>Runde15</t>
  </si>
  <si>
    <t>Runde16</t>
  </si>
  <si>
    <t>Runde17</t>
  </si>
  <si>
    <t>Runde18</t>
  </si>
  <si>
    <t>Runde19</t>
  </si>
  <si>
    <t>Runde20</t>
  </si>
  <si>
    <t>Runde21</t>
  </si>
  <si>
    <t>Runde22</t>
  </si>
  <si>
    <t>Runde23</t>
  </si>
  <si>
    <t>Runde24</t>
  </si>
  <si>
    <t>Runde25</t>
  </si>
  <si>
    <t>FGI</t>
  </si>
  <si>
    <t>Transport_1</t>
  </si>
  <si>
    <t>Transport_2</t>
  </si>
  <si>
    <t>Order_R_1</t>
  </si>
  <si>
    <t>Order_R_2</t>
  </si>
  <si>
    <t>Demand</t>
  </si>
  <si>
    <t>Runde0</t>
  </si>
  <si>
    <t>WIP</t>
  </si>
  <si>
    <t>Produce_1</t>
  </si>
  <si>
    <t>Order_1</t>
  </si>
  <si>
    <t>Produce_2</t>
  </si>
  <si>
    <t>SL_Factory</t>
  </si>
  <si>
    <t>SL_Retailer</t>
  </si>
  <si>
    <t>Costs_FGI</t>
  </si>
  <si>
    <t>Costs_BO</t>
  </si>
  <si>
    <t>Summe_retailer</t>
  </si>
  <si>
    <t>Costs_WIP</t>
  </si>
  <si>
    <t>SLnachBest</t>
  </si>
  <si>
    <t>SL_vor Bestell</t>
  </si>
  <si>
    <t>Summe_factory</t>
  </si>
  <si>
    <t>SL_vor Bestell_Retailer</t>
  </si>
  <si>
    <t>SL_Fac_vor Bestell</t>
  </si>
  <si>
    <t>SL_FacnachBest</t>
  </si>
  <si>
    <t>Target_inv</t>
  </si>
  <si>
    <t>Runde-1</t>
  </si>
  <si>
    <t>incomingDemand</t>
  </si>
  <si>
    <t>order_t</t>
  </si>
  <si>
    <t>order_t_1</t>
  </si>
  <si>
    <t>incomingDelivery_t_1</t>
  </si>
  <si>
    <t>incomingDelivery_t</t>
  </si>
  <si>
    <t>inventory_t</t>
  </si>
  <si>
    <t>currentCostBackorders</t>
  </si>
  <si>
    <t>currentCostInventory</t>
  </si>
  <si>
    <t>outgoingDelivery</t>
  </si>
  <si>
    <t>backlog_orders_cumulated</t>
  </si>
  <si>
    <t>backlog_demand_cumulated</t>
  </si>
  <si>
    <t>supplyLinePreOrder</t>
  </si>
  <si>
    <t>supplyLinePostOrder</t>
  </si>
  <si>
    <t>INIT</t>
  </si>
  <si>
    <t>FACTORY</t>
  </si>
  <si>
    <t>CUSTOMER</t>
  </si>
  <si>
    <t>RETAILER</t>
  </si>
  <si>
    <t>Receiving Shipment</t>
  </si>
  <si>
    <t xml:space="preserve">Incoming Orders are fulfilled </t>
  </si>
  <si>
    <t>Order is placed</t>
  </si>
  <si>
    <t>new</t>
  </si>
  <si>
    <t>END of ROUND</t>
  </si>
  <si>
    <t xml:space="preserve">BEGINNING OF ROUND </t>
  </si>
  <si>
    <t>newer</t>
  </si>
  <si>
    <t xml:space="preserve">cost calculation </t>
  </si>
  <si>
    <t>here order</t>
  </si>
  <si>
    <t xml:space="preserve">participants see while ordering </t>
  </si>
  <si>
    <t>Suggestion</t>
  </si>
  <si>
    <t>Backlog</t>
  </si>
  <si>
    <t>OutgoingDelivery</t>
  </si>
  <si>
    <t xml:space="preserve">inventory </t>
  </si>
  <si>
    <t xml:space="preserve">incomingDelivery </t>
  </si>
  <si>
    <t>order</t>
  </si>
  <si>
    <t>LT Orders_ R-F</t>
  </si>
  <si>
    <t>LT DeLIVERY _ F-R</t>
  </si>
  <si>
    <t>LT Production</t>
  </si>
  <si>
    <t>Order</t>
  </si>
  <si>
    <t xml:space="preserve">LT= 1 </t>
  </si>
  <si>
    <t>LT=2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</si>
</sst>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9" borderId="2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2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0" borderId="7" xfId="0" applyBorder="1"/>
    <xf numFmtId="0" fontId="0" fillId="3" borderId="0" xfId="0" applyFill="1" applyAlignment="1">
      <alignment horizontal="left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DB8A-4A38-443E-A422-A18288A58F29}">
  <dimension ref="A1:V29"/>
  <sheetViews>
    <sheetView zoomScale="94" workbookViewId="0">
      <selection activeCell="K3" sqref="K3"/>
    </sheetView>
  </sheetViews>
  <sheetFormatPr baseColWidth="10" defaultRowHeight="14.4" x14ac:dyDescent="0.3"/>
  <cols>
    <col min="1" max="1" width="8.6640625" style="1" bestFit="1" customWidth="1"/>
    <col min="2" max="2" width="15.33203125" style="1" bestFit="1" customWidth="1"/>
    <col min="3" max="3" width="9.5546875" style="1" bestFit="1" customWidth="1"/>
    <col min="4" max="4" width="9.33203125" style="1" bestFit="1" customWidth="1"/>
    <col min="5" max="5" width="10.88671875" style="1" bestFit="1" customWidth="1"/>
    <col min="6" max="6" width="3.88671875" style="1" bestFit="1" customWidth="1"/>
    <col min="7" max="8" width="11.44140625" style="1"/>
    <col min="9" max="9" width="10.33203125" style="1" bestFit="1" customWidth="1"/>
    <col min="10" max="10" width="14.88671875" style="1" bestFit="1" customWidth="1"/>
    <col min="11" max="11" width="14.88671875" style="1" customWidth="1"/>
    <col min="12" max="12" width="10.33203125" style="1" bestFit="1" customWidth="1"/>
    <col min="13" max="13" width="9.33203125" style="1" bestFit="1" customWidth="1"/>
    <col min="14" max="14" width="10.33203125" style="1" bestFit="1" customWidth="1"/>
    <col min="15" max="15" width="4.5546875" style="1" bestFit="1" customWidth="1"/>
    <col min="16" max="17" width="10.33203125" style="1" bestFit="1" customWidth="1"/>
    <col min="18" max="18" width="8.109375" style="1" bestFit="1" customWidth="1"/>
    <col min="19" max="22" width="11.44140625" style="1"/>
  </cols>
  <sheetData>
    <row r="1" spans="1:19" x14ac:dyDescent="0.3">
      <c r="C1" s="81" t="s">
        <v>0</v>
      </c>
      <c r="D1" s="82"/>
      <c r="E1" s="82"/>
      <c r="F1" s="82"/>
      <c r="G1" s="82"/>
      <c r="H1" s="82"/>
      <c r="I1" s="82"/>
      <c r="J1" s="82"/>
      <c r="K1" s="82"/>
      <c r="L1" s="81" t="s">
        <v>1</v>
      </c>
      <c r="M1" s="82"/>
      <c r="N1" s="82"/>
      <c r="O1" s="82"/>
      <c r="P1" s="82"/>
      <c r="Q1" s="82"/>
      <c r="R1" s="82"/>
      <c r="S1" s="83"/>
    </row>
    <row r="2" spans="1:19" x14ac:dyDescent="0.3">
      <c r="B2" s="1" t="s">
        <v>32</v>
      </c>
      <c r="C2" s="2" t="s">
        <v>40</v>
      </c>
      <c r="D2" s="1" t="s">
        <v>41</v>
      </c>
      <c r="E2" s="1" t="s">
        <v>39</v>
      </c>
      <c r="F2" s="1" t="s">
        <v>27</v>
      </c>
      <c r="G2" s="1" t="s">
        <v>29</v>
      </c>
      <c r="H2" s="1" t="s">
        <v>28</v>
      </c>
      <c r="I2" s="1" t="s">
        <v>30</v>
      </c>
      <c r="J2" s="1" t="s">
        <v>31</v>
      </c>
      <c r="K2" s="1" t="s">
        <v>50</v>
      </c>
      <c r="L2" s="2" t="s">
        <v>43</v>
      </c>
      <c r="M2" s="1" t="s">
        <v>41</v>
      </c>
      <c r="N2" s="1" t="s">
        <v>38</v>
      </c>
      <c r="O2" s="1" t="s">
        <v>34</v>
      </c>
      <c r="P2" s="1" t="s">
        <v>37</v>
      </c>
      <c r="Q2" s="1" t="s">
        <v>35</v>
      </c>
      <c r="R2" s="1" t="s">
        <v>36</v>
      </c>
      <c r="S2" s="3" t="s">
        <v>50</v>
      </c>
    </row>
    <row r="3" spans="1:19" x14ac:dyDescent="0.3">
      <c r="A3" s="1" t="s">
        <v>51</v>
      </c>
      <c r="B3" s="1">
        <v>4</v>
      </c>
      <c r="C3" s="2"/>
      <c r="E3" s="4">
        <f>SUM(G3:J3)</f>
        <v>16</v>
      </c>
      <c r="F3" s="1">
        <v>0</v>
      </c>
      <c r="G3" s="1">
        <v>4</v>
      </c>
      <c r="H3" s="1">
        <v>4</v>
      </c>
      <c r="I3" s="1">
        <v>4</v>
      </c>
      <c r="J3" s="1">
        <v>4</v>
      </c>
      <c r="K3" s="1">
        <f>E3+F3</f>
        <v>16</v>
      </c>
      <c r="L3" s="2"/>
      <c r="N3" s="4">
        <f>SUM(P3:R3)</f>
        <v>12</v>
      </c>
      <c r="O3" s="1">
        <v>0</v>
      </c>
      <c r="P3" s="1">
        <v>4</v>
      </c>
      <c r="Q3" s="1">
        <v>4</v>
      </c>
      <c r="R3" s="1">
        <v>4</v>
      </c>
      <c r="S3" s="3">
        <f>N3+O3</f>
        <v>12</v>
      </c>
    </row>
    <row r="4" spans="1:19" x14ac:dyDescent="0.3">
      <c r="A4" s="1" t="s">
        <v>33</v>
      </c>
      <c r="B4" s="1">
        <v>4</v>
      </c>
      <c r="C4" s="2">
        <f>IF(F4&gt;0,F4*0.5,0)</f>
        <v>0</v>
      </c>
      <c r="D4" s="1">
        <f>IF(F4&lt;0,F4,0)</f>
        <v>0</v>
      </c>
      <c r="E4" s="4">
        <f>SUM(G4:J4)</f>
        <v>16</v>
      </c>
      <c r="F4" s="4">
        <f>F3+G3-B4</f>
        <v>0</v>
      </c>
      <c r="G4" s="8">
        <f>H3</f>
        <v>4</v>
      </c>
      <c r="H4" s="8">
        <f t="shared" ref="H4:H28" si="0">P3</f>
        <v>4</v>
      </c>
      <c r="I4" s="9">
        <v>4</v>
      </c>
      <c r="J4" s="8">
        <f>I3</f>
        <v>4</v>
      </c>
      <c r="K4" s="1">
        <f>E4+F4</f>
        <v>16</v>
      </c>
      <c r="L4" s="2">
        <f>IF(O4&gt;0,O4*0.5,0)</f>
        <v>0</v>
      </c>
      <c r="M4" s="1">
        <f>IF(O4&lt;0,O4,0)</f>
        <v>0</v>
      </c>
      <c r="N4" s="4">
        <f t="shared" ref="N4:N28" si="1">SUM(P4:R4)</f>
        <v>12</v>
      </c>
      <c r="O4" s="4">
        <f>O3+P3-J3</f>
        <v>0</v>
      </c>
      <c r="P4" s="4">
        <f>Q3</f>
        <v>4</v>
      </c>
      <c r="Q4" s="4">
        <f>R3</f>
        <v>4</v>
      </c>
      <c r="R4" s="9">
        <v>4</v>
      </c>
      <c r="S4" s="3">
        <f t="shared" ref="S4:S28" si="2">N4+O4</f>
        <v>12</v>
      </c>
    </row>
    <row r="5" spans="1:19" x14ac:dyDescent="0.3">
      <c r="A5" s="1" t="s">
        <v>2</v>
      </c>
      <c r="B5" s="1">
        <v>4</v>
      </c>
      <c r="C5" s="2">
        <f t="shared" ref="C5:C28" si="3">IF(F5&gt;0,F5*0.5,0)</f>
        <v>0</v>
      </c>
      <c r="D5" s="1">
        <f t="shared" ref="D5:D28" si="4">IF(F5&lt;0,F5,0)</f>
        <v>0</v>
      </c>
      <c r="E5" s="4">
        <f t="shared" ref="E5:E28" si="5">SUM(G5:J5)</f>
        <v>16</v>
      </c>
      <c r="F5" s="4">
        <f t="shared" ref="F5:F27" si="6">F4+G4-B5</f>
        <v>0</v>
      </c>
      <c r="G5" s="8">
        <f t="shared" ref="G5:G28" si="7">H4</f>
        <v>4</v>
      </c>
      <c r="H5" s="8">
        <f t="shared" si="0"/>
        <v>4</v>
      </c>
      <c r="I5" s="9">
        <v>4</v>
      </c>
      <c r="J5" s="8">
        <f t="shared" ref="J5:J28" si="8">I4</f>
        <v>4</v>
      </c>
      <c r="K5" s="1">
        <f t="shared" ref="K5:K28" si="9">E5+F5</f>
        <v>16</v>
      </c>
      <c r="L5" s="2">
        <f>IF(O5&gt;0,O5*0.5,0)</f>
        <v>0</v>
      </c>
      <c r="M5" s="1">
        <f t="shared" ref="M5:M28" si="10">IF(O5&lt;0,O5,0)</f>
        <v>0</v>
      </c>
      <c r="N5" s="4">
        <f t="shared" si="1"/>
        <v>12</v>
      </c>
      <c r="O5" s="4">
        <f t="shared" ref="O5:O28" si="11">O4+P4-J5</f>
        <v>0</v>
      </c>
      <c r="P5" s="4">
        <f t="shared" ref="P5:P28" si="12">Q4</f>
        <v>4</v>
      </c>
      <c r="Q5" s="4">
        <f>R4</f>
        <v>4</v>
      </c>
      <c r="R5" s="9">
        <v>4</v>
      </c>
      <c r="S5" s="3">
        <f t="shared" si="2"/>
        <v>12</v>
      </c>
    </row>
    <row r="6" spans="1:19" x14ac:dyDescent="0.3">
      <c r="A6" s="1" t="s">
        <v>3</v>
      </c>
      <c r="B6" s="1">
        <v>4</v>
      </c>
      <c r="C6" s="2">
        <f t="shared" si="3"/>
        <v>0</v>
      </c>
      <c r="D6" s="1">
        <f t="shared" si="4"/>
        <v>0</v>
      </c>
      <c r="E6" s="4">
        <f>SUM(G6:J6)</f>
        <v>16</v>
      </c>
      <c r="F6" s="4">
        <f t="shared" si="6"/>
        <v>0</v>
      </c>
      <c r="G6" s="8">
        <f t="shared" si="7"/>
        <v>4</v>
      </c>
      <c r="H6" s="8">
        <f t="shared" si="0"/>
        <v>4</v>
      </c>
      <c r="I6" s="9">
        <v>4</v>
      </c>
      <c r="J6" s="8">
        <f t="shared" si="8"/>
        <v>4</v>
      </c>
      <c r="K6" s="1">
        <f t="shared" si="9"/>
        <v>16</v>
      </c>
      <c r="L6" s="2">
        <f t="shared" ref="L6:L28" si="13">IF(O6&gt;0,O6*0.5,0)</f>
        <v>0</v>
      </c>
      <c r="M6" s="1">
        <f t="shared" si="10"/>
        <v>0</v>
      </c>
      <c r="N6" s="4">
        <f t="shared" si="1"/>
        <v>12</v>
      </c>
      <c r="O6" s="4">
        <f t="shared" si="11"/>
        <v>0</v>
      </c>
      <c r="P6" s="4">
        <f t="shared" si="12"/>
        <v>4</v>
      </c>
      <c r="Q6" s="4">
        <f t="shared" ref="Q6:Q28" si="14">R5</f>
        <v>4</v>
      </c>
      <c r="R6" s="9">
        <v>4</v>
      </c>
      <c r="S6" s="3">
        <f t="shared" si="2"/>
        <v>12</v>
      </c>
    </row>
    <row r="7" spans="1:19" x14ac:dyDescent="0.3">
      <c r="A7" s="1" t="s">
        <v>4</v>
      </c>
      <c r="B7" s="1">
        <v>4</v>
      </c>
      <c r="C7" s="2">
        <f t="shared" si="3"/>
        <v>0</v>
      </c>
      <c r="D7" s="1">
        <f t="shared" si="4"/>
        <v>0</v>
      </c>
      <c r="E7" s="4">
        <f t="shared" si="5"/>
        <v>16</v>
      </c>
      <c r="F7" s="4">
        <f t="shared" si="6"/>
        <v>0</v>
      </c>
      <c r="G7" s="8">
        <f t="shared" si="7"/>
        <v>4</v>
      </c>
      <c r="H7" s="8">
        <f t="shared" si="0"/>
        <v>4</v>
      </c>
      <c r="I7" s="9">
        <v>4</v>
      </c>
      <c r="J7" s="8">
        <f t="shared" si="8"/>
        <v>4</v>
      </c>
      <c r="K7" s="1">
        <f t="shared" si="9"/>
        <v>16</v>
      </c>
      <c r="L7" s="2">
        <f t="shared" si="13"/>
        <v>0</v>
      </c>
      <c r="M7" s="1">
        <f t="shared" si="10"/>
        <v>0</v>
      </c>
      <c r="N7" s="4">
        <f t="shared" si="1"/>
        <v>12</v>
      </c>
      <c r="O7" s="4">
        <f t="shared" si="11"/>
        <v>0</v>
      </c>
      <c r="P7" s="4">
        <f t="shared" si="12"/>
        <v>4</v>
      </c>
      <c r="Q7" s="4">
        <f t="shared" si="14"/>
        <v>4</v>
      </c>
      <c r="R7" s="9">
        <v>4</v>
      </c>
      <c r="S7" s="3">
        <f t="shared" si="2"/>
        <v>12</v>
      </c>
    </row>
    <row r="8" spans="1:19" x14ac:dyDescent="0.3">
      <c r="A8" s="1" t="s">
        <v>5</v>
      </c>
      <c r="B8" s="1">
        <v>4</v>
      </c>
      <c r="C8" s="2">
        <f t="shared" si="3"/>
        <v>0</v>
      </c>
      <c r="D8" s="1">
        <f t="shared" si="4"/>
        <v>0</v>
      </c>
      <c r="E8" s="4">
        <f t="shared" si="5"/>
        <v>16</v>
      </c>
      <c r="F8" s="4">
        <f t="shared" si="6"/>
        <v>0</v>
      </c>
      <c r="G8" s="8">
        <f t="shared" si="7"/>
        <v>4</v>
      </c>
      <c r="H8" s="8">
        <f t="shared" si="0"/>
        <v>4</v>
      </c>
      <c r="I8" s="9">
        <v>4</v>
      </c>
      <c r="J8" s="8">
        <f t="shared" si="8"/>
        <v>4</v>
      </c>
      <c r="K8" s="1">
        <f t="shared" si="9"/>
        <v>16</v>
      </c>
      <c r="L8" s="2">
        <f t="shared" si="13"/>
        <v>0</v>
      </c>
      <c r="M8" s="1">
        <f t="shared" si="10"/>
        <v>0</v>
      </c>
      <c r="N8" s="4">
        <f t="shared" si="1"/>
        <v>12</v>
      </c>
      <c r="O8" s="4">
        <f t="shared" si="11"/>
        <v>0</v>
      </c>
      <c r="P8" s="4">
        <f t="shared" si="12"/>
        <v>4</v>
      </c>
      <c r="Q8" s="4">
        <f t="shared" si="14"/>
        <v>4</v>
      </c>
      <c r="R8" s="9">
        <v>4</v>
      </c>
      <c r="S8" s="3">
        <f t="shared" si="2"/>
        <v>12</v>
      </c>
    </row>
    <row r="9" spans="1:19" x14ac:dyDescent="0.3">
      <c r="A9" s="1" t="s">
        <v>6</v>
      </c>
      <c r="B9" s="1">
        <v>4</v>
      </c>
      <c r="C9" s="2">
        <f t="shared" si="3"/>
        <v>0</v>
      </c>
      <c r="D9" s="1">
        <f>IF(F9&lt;0,F9,0)</f>
        <v>0</v>
      </c>
      <c r="E9" s="4">
        <f t="shared" si="5"/>
        <v>16</v>
      </c>
      <c r="F9" s="4">
        <f t="shared" si="6"/>
        <v>0</v>
      </c>
      <c r="G9" s="8">
        <f t="shared" si="7"/>
        <v>4</v>
      </c>
      <c r="H9" s="8">
        <f t="shared" si="0"/>
        <v>4</v>
      </c>
      <c r="I9" s="9">
        <v>4</v>
      </c>
      <c r="J9" s="8">
        <f t="shared" si="8"/>
        <v>4</v>
      </c>
      <c r="K9" s="1">
        <f t="shared" si="9"/>
        <v>16</v>
      </c>
      <c r="L9" s="2">
        <f t="shared" si="13"/>
        <v>0</v>
      </c>
      <c r="M9" s="1">
        <f t="shared" si="10"/>
        <v>0</v>
      </c>
      <c r="N9" s="4">
        <f t="shared" si="1"/>
        <v>12</v>
      </c>
      <c r="O9" s="4">
        <f t="shared" si="11"/>
        <v>0</v>
      </c>
      <c r="P9" s="4">
        <f t="shared" si="12"/>
        <v>4</v>
      </c>
      <c r="Q9" s="4">
        <f t="shared" si="14"/>
        <v>4</v>
      </c>
      <c r="R9" s="9">
        <v>4</v>
      </c>
      <c r="S9" s="3">
        <f t="shared" si="2"/>
        <v>12</v>
      </c>
    </row>
    <row r="10" spans="1:19" x14ac:dyDescent="0.3">
      <c r="A10" s="1" t="s">
        <v>7</v>
      </c>
      <c r="B10" s="1">
        <v>4</v>
      </c>
      <c r="C10" s="2">
        <f t="shared" si="3"/>
        <v>0</v>
      </c>
      <c r="D10" s="1">
        <f t="shared" si="4"/>
        <v>0</v>
      </c>
      <c r="E10" s="4">
        <f t="shared" si="5"/>
        <v>16</v>
      </c>
      <c r="F10" s="4">
        <f t="shared" si="6"/>
        <v>0</v>
      </c>
      <c r="G10" s="8">
        <f t="shared" si="7"/>
        <v>4</v>
      </c>
      <c r="H10" s="8">
        <f t="shared" si="0"/>
        <v>4</v>
      </c>
      <c r="I10" s="9">
        <v>4</v>
      </c>
      <c r="J10" s="8">
        <f t="shared" si="8"/>
        <v>4</v>
      </c>
      <c r="K10" s="1">
        <f t="shared" si="9"/>
        <v>16</v>
      </c>
      <c r="L10" s="2">
        <f t="shared" si="13"/>
        <v>0</v>
      </c>
      <c r="M10" s="1">
        <f t="shared" si="10"/>
        <v>0</v>
      </c>
      <c r="N10" s="4">
        <f t="shared" si="1"/>
        <v>12</v>
      </c>
      <c r="O10" s="4">
        <f t="shared" si="11"/>
        <v>0</v>
      </c>
      <c r="P10" s="4">
        <f t="shared" si="12"/>
        <v>4</v>
      </c>
      <c r="Q10" s="4">
        <f t="shared" si="14"/>
        <v>4</v>
      </c>
      <c r="R10" s="9">
        <v>4</v>
      </c>
      <c r="S10" s="3">
        <f t="shared" si="2"/>
        <v>12</v>
      </c>
    </row>
    <row r="11" spans="1:19" x14ac:dyDescent="0.3">
      <c r="A11" s="1" t="s">
        <v>8</v>
      </c>
      <c r="B11" s="1">
        <v>4</v>
      </c>
      <c r="C11" s="2">
        <f t="shared" si="3"/>
        <v>0</v>
      </c>
      <c r="D11" s="1">
        <f t="shared" si="4"/>
        <v>0</v>
      </c>
      <c r="E11" s="4">
        <f t="shared" si="5"/>
        <v>16</v>
      </c>
      <c r="F11" s="4">
        <f t="shared" si="6"/>
        <v>0</v>
      </c>
      <c r="G11" s="8">
        <f t="shared" si="7"/>
        <v>4</v>
      </c>
      <c r="H11" s="8">
        <f t="shared" si="0"/>
        <v>4</v>
      </c>
      <c r="I11" s="9">
        <v>4</v>
      </c>
      <c r="J11" s="8">
        <f t="shared" si="8"/>
        <v>4</v>
      </c>
      <c r="K11" s="1">
        <f t="shared" si="9"/>
        <v>16</v>
      </c>
      <c r="L11" s="2">
        <f t="shared" si="13"/>
        <v>0</v>
      </c>
      <c r="M11" s="1">
        <f t="shared" si="10"/>
        <v>0</v>
      </c>
      <c r="N11" s="4">
        <f t="shared" si="1"/>
        <v>12</v>
      </c>
      <c r="O11" s="4">
        <f t="shared" si="11"/>
        <v>0</v>
      </c>
      <c r="P11" s="4">
        <f t="shared" si="12"/>
        <v>4</v>
      </c>
      <c r="Q11" s="4">
        <f t="shared" si="14"/>
        <v>4</v>
      </c>
      <c r="R11" s="9">
        <v>4</v>
      </c>
      <c r="S11" s="3">
        <f t="shared" si="2"/>
        <v>12</v>
      </c>
    </row>
    <row r="12" spans="1:19" x14ac:dyDescent="0.3">
      <c r="A12" s="1" t="s">
        <v>9</v>
      </c>
      <c r="B12" s="1">
        <v>4</v>
      </c>
      <c r="C12" s="2">
        <f t="shared" si="3"/>
        <v>0</v>
      </c>
      <c r="D12" s="1">
        <f t="shared" si="4"/>
        <v>0</v>
      </c>
      <c r="E12" s="4">
        <f t="shared" si="5"/>
        <v>16</v>
      </c>
      <c r="F12" s="4">
        <f t="shared" si="6"/>
        <v>0</v>
      </c>
      <c r="G12" s="8">
        <f t="shared" si="7"/>
        <v>4</v>
      </c>
      <c r="H12" s="8">
        <f t="shared" si="0"/>
        <v>4</v>
      </c>
      <c r="I12" s="9">
        <v>4</v>
      </c>
      <c r="J12" s="8">
        <f t="shared" si="8"/>
        <v>4</v>
      </c>
      <c r="K12" s="1">
        <f t="shared" si="9"/>
        <v>16</v>
      </c>
      <c r="L12" s="2">
        <f t="shared" si="13"/>
        <v>0</v>
      </c>
      <c r="M12" s="1">
        <f t="shared" si="10"/>
        <v>0</v>
      </c>
      <c r="N12" s="4">
        <f t="shared" si="1"/>
        <v>12</v>
      </c>
      <c r="O12" s="4">
        <f t="shared" si="11"/>
        <v>0</v>
      </c>
      <c r="P12" s="4">
        <f t="shared" si="12"/>
        <v>4</v>
      </c>
      <c r="Q12" s="4">
        <f t="shared" si="14"/>
        <v>4</v>
      </c>
      <c r="R12" s="9">
        <v>4</v>
      </c>
      <c r="S12" s="3">
        <f t="shared" si="2"/>
        <v>12</v>
      </c>
    </row>
    <row r="13" spans="1:19" x14ac:dyDescent="0.3">
      <c r="A13" s="1" t="s">
        <v>10</v>
      </c>
      <c r="B13" s="1">
        <v>4</v>
      </c>
      <c r="C13" s="2">
        <f t="shared" si="3"/>
        <v>0</v>
      </c>
      <c r="D13" s="1">
        <f t="shared" si="4"/>
        <v>0</v>
      </c>
      <c r="E13" s="4">
        <f t="shared" si="5"/>
        <v>16</v>
      </c>
      <c r="F13" s="4">
        <f t="shared" si="6"/>
        <v>0</v>
      </c>
      <c r="G13" s="8">
        <f t="shared" si="7"/>
        <v>4</v>
      </c>
      <c r="H13" s="8">
        <f t="shared" si="0"/>
        <v>4</v>
      </c>
      <c r="I13" s="9">
        <v>4</v>
      </c>
      <c r="J13" s="8">
        <f t="shared" si="8"/>
        <v>4</v>
      </c>
      <c r="K13" s="1">
        <f t="shared" si="9"/>
        <v>16</v>
      </c>
      <c r="L13" s="2">
        <f t="shared" si="13"/>
        <v>0</v>
      </c>
      <c r="M13" s="1">
        <f t="shared" si="10"/>
        <v>0</v>
      </c>
      <c r="N13" s="4">
        <f t="shared" si="1"/>
        <v>12</v>
      </c>
      <c r="O13" s="4">
        <f t="shared" si="11"/>
        <v>0</v>
      </c>
      <c r="P13" s="4">
        <f t="shared" si="12"/>
        <v>4</v>
      </c>
      <c r="Q13" s="4">
        <f t="shared" si="14"/>
        <v>4</v>
      </c>
      <c r="R13" s="9">
        <v>4</v>
      </c>
      <c r="S13" s="3">
        <f t="shared" si="2"/>
        <v>12</v>
      </c>
    </row>
    <row r="14" spans="1:19" x14ac:dyDescent="0.3">
      <c r="A14" s="1" t="s">
        <v>11</v>
      </c>
      <c r="B14" s="1">
        <v>4</v>
      </c>
      <c r="C14" s="2">
        <f t="shared" si="3"/>
        <v>0</v>
      </c>
      <c r="D14" s="1">
        <f t="shared" si="4"/>
        <v>0</v>
      </c>
      <c r="E14" s="4">
        <f t="shared" si="5"/>
        <v>16</v>
      </c>
      <c r="F14" s="4">
        <f t="shared" si="6"/>
        <v>0</v>
      </c>
      <c r="G14" s="8">
        <f t="shared" si="7"/>
        <v>4</v>
      </c>
      <c r="H14" s="8">
        <f t="shared" si="0"/>
        <v>4</v>
      </c>
      <c r="I14" s="9">
        <v>4</v>
      </c>
      <c r="J14" s="8">
        <f t="shared" si="8"/>
        <v>4</v>
      </c>
      <c r="K14" s="1">
        <f t="shared" si="9"/>
        <v>16</v>
      </c>
      <c r="L14" s="2">
        <f t="shared" si="13"/>
        <v>0</v>
      </c>
      <c r="M14" s="1">
        <f t="shared" si="10"/>
        <v>0</v>
      </c>
      <c r="N14" s="4">
        <f t="shared" si="1"/>
        <v>12</v>
      </c>
      <c r="O14" s="4">
        <f t="shared" si="11"/>
        <v>0</v>
      </c>
      <c r="P14" s="4">
        <f t="shared" si="12"/>
        <v>4</v>
      </c>
      <c r="Q14" s="4">
        <f t="shared" si="14"/>
        <v>4</v>
      </c>
      <c r="R14" s="9">
        <v>4</v>
      </c>
      <c r="S14" s="3">
        <f t="shared" si="2"/>
        <v>12</v>
      </c>
    </row>
    <row r="15" spans="1:19" x14ac:dyDescent="0.3">
      <c r="A15" s="1" t="s">
        <v>12</v>
      </c>
      <c r="B15" s="1">
        <v>4</v>
      </c>
      <c r="C15" s="2">
        <f t="shared" si="3"/>
        <v>0</v>
      </c>
      <c r="D15" s="1">
        <f t="shared" si="4"/>
        <v>0</v>
      </c>
      <c r="E15" s="4">
        <f t="shared" si="5"/>
        <v>16</v>
      </c>
      <c r="F15" s="4">
        <f t="shared" si="6"/>
        <v>0</v>
      </c>
      <c r="G15" s="8">
        <f t="shared" si="7"/>
        <v>4</v>
      </c>
      <c r="H15" s="8">
        <f t="shared" si="0"/>
        <v>4</v>
      </c>
      <c r="I15" s="9">
        <v>4</v>
      </c>
      <c r="J15" s="8">
        <f t="shared" si="8"/>
        <v>4</v>
      </c>
      <c r="K15" s="1">
        <f t="shared" si="9"/>
        <v>16</v>
      </c>
      <c r="L15" s="2">
        <f t="shared" si="13"/>
        <v>0</v>
      </c>
      <c r="M15" s="1">
        <f t="shared" si="10"/>
        <v>0</v>
      </c>
      <c r="N15" s="4">
        <f t="shared" si="1"/>
        <v>12</v>
      </c>
      <c r="O15" s="4">
        <f t="shared" si="11"/>
        <v>0</v>
      </c>
      <c r="P15" s="4">
        <f t="shared" si="12"/>
        <v>4</v>
      </c>
      <c r="Q15" s="4">
        <f t="shared" si="14"/>
        <v>4</v>
      </c>
      <c r="R15" s="9">
        <v>4</v>
      </c>
      <c r="S15" s="3">
        <f t="shared" si="2"/>
        <v>12</v>
      </c>
    </row>
    <row r="16" spans="1:19" x14ac:dyDescent="0.3">
      <c r="A16" s="1" t="s">
        <v>13</v>
      </c>
      <c r="B16" s="1">
        <v>4</v>
      </c>
      <c r="C16" s="2">
        <f t="shared" si="3"/>
        <v>0</v>
      </c>
      <c r="D16" s="1">
        <f t="shared" si="4"/>
        <v>0</v>
      </c>
      <c r="E16" s="4">
        <f t="shared" si="5"/>
        <v>16</v>
      </c>
      <c r="F16" s="4">
        <f t="shared" si="6"/>
        <v>0</v>
      </c>
      <c r="G16" s="8">
        <f t="shared" si="7"/>
        <v>4</v>
      </c>
      <c r="H16" s="8">
        <f t="shared" si="0"/>
        <v>4</v>
      </c>
      <c r="I16" s="9">
        <v>4</v>
      </c>
      <c r="J16" s="8">
        <f t="shared" si="8"/>
        <v>4</v>
      </c>
      <c r="K16" s="1">
        <f t="shared" si="9"/>
        <v>16</v>
      </c>
      <c r="L16" s="2">
        <f t="shared" si="13"/>
        <v>0</v>
      </c>
      <c r="M16" s="1">
        <f t="shared" si="10"/>
        <v>0</v>
      </c>
      <c r="N16" s="4">
        <f t="shared" si="1"/>
        <v>12</v>
      </c>
      <c r="O16" s="4">
        <f t="shared" si="11"/>
        <v>0</v>
      </c>
      <c r="P16" s="4">
        <f t="shared" si="12"/>
        <v>4</v>
      </c>
      <c r="Q16" s="4">
        <f t="shared" si="14"/>
        <v>4</v>
      </c>
      <c r="R16" s="9">
        <v>4</v>
      </c>
      <c r="S16" s="3">
        <f t="shared" si="2"/>
        <v>12</v>
      </c>
    </row>
    <row r="17" spans="1:19" x14ac:dyDescent="0.3">
      <c r="A17" s="1" t="s">
        <v>14</v>
      </c>
      <c r="B17" s="1">
        <v>4</v>
      </c>
      <c r="C17" s="2">
        <f t="shared" si="3"/>
        <v>0</v>
      </c>
      <c r="D17" s="1">
        <f t="shared" si="4"/>
        <v>0</v>
      </c>
      <c r="E17" s="4">
        <f t="shared" si="5"/>
        <v>16</v>
      </c>
      <c r="F17" s="4">
        <f t="shared" si="6"/>
        <v>0</v>
      </c>
      <c r="G17" s="8">
        <f t="shared" si="7"/>
        <v>4</v>
      </c>
      <c r="H17" s="8">
        <f t="shared" si="0"/>
        <v>4</v>
      </c>
      <c r="I17" s="9">
        <v>4</v>
      </c>
      <c r="J17" s="8">
        <f t="shared" si="8"/>
        <v>4</v>
      </c>
      <c r="K17" s="1">
        <f t="shared" si="9"/>
        <v>16</v>
      </c>
      <c r="L17" s="2">
        <f t="shared" si="13"/>
        <v>0</v>
      </c>
      <c r="M17" s="1">
        <f t="shared" si="10"/>
        <v>0</v>
      </c>
      <c r="N17" s="4">
        <f t="shared" si="1"/>
        <v>12</v>
      </c>
      <c r="O17" s="4">
        <f t="shared" si="11"/>
        <v>0</v>
      </c>
      <c r="P17" s="4">
        <f t="shared" si="12"/>
        <v>4</v>
      </c>
      <c r="Q17" s="4">
        <f t="shared" si="14"/>
        <v>4</v>
      </c>
      <c r="R17" s="9">
        <v>4</v>
      </c>
      <c r="S17" s="3">
        <f t="shared" si="2"/>
        <v>12</v>
      </c>
    </row>
    <row r="18" spans="1:19" x14ac:dyDescent="0.3">
      <c r="A18" s="1" t="s">
        <v>15</v>
      </c>
      <c r="B18" s="1">
        <v>4</v>
      </c>
      <c r="C18" s="2">
        <f t="shared" si="3"/>
        <v>0</v>
      </c>
      <c r="D18" s="1">
        <f t="shared" si="4"/>
        <v>0</v>
      </c>
      <c r="E18" s="4">
        <f t="shared" si="5"/>
        <v>16</v>
      </c>
      <c r="F18" s="4">
        <f t="shared" si="6"/>
        <v>0</v>
      </c>
      <c r="G18" s="8">
        <f t="shared" si="7"/>
        <v>4</v>
      </c>
      <c r="H18" s="8">
        <f t="shared" si="0"/>
        <v>4</v>
      </c>
      <c r="I18" s="9">
        <v>4</v>
      </c>
      <c r="J18" s="8">
        <f t="shared" si="8"/>
        <v>4</v>
      </c>
      <c r="K18" s="1">
        <f t="shared" si="9"/>
        <v>16</v>
      </c>
      <c r="L18" s="2">
        <f t="shared" si="13"/>
        <v>0</v>
      </c>
      <c r="M18" s="1">
        <f t="shared" si="10"/>
        <v>0</v>
      </c>
      <c r="N18" s="4">
        <f t="shared" si="1"/>
        <v>12</v>
      </c>
      <c r="O18" s="4">
        <f t="shared" si="11"/>
        <v>0</v>
      </c>
      <c r="P18" s="4">
        <f t="shared" si="12"/>
        <v>4</v>
      </c>
      <c r="Q18" s="4">
        <f t="shared" si="14"/>
        <v>4</v>
      </c>
      <c r="R18" s="9">
        <v>4</v>
      </c>
      <c r="S18" s="3">
        <f t="shared" si="2"/>
        <v>12</v>
      </c>
    </row>
    <row r="19" spans="1:19" x14ac:dyDescent="0.3">
      <c r="A19" s="1" t="s">
        <v>16</v>
      </c>
      <c r="B19" s="1">
        <v>4</v>
      </c>
      <c r="C19" s="2">
        <f t="shared" si="3"/>
        <v>0</v>
      </c>
      <c r="D19" s="1">
        <f t="shared" si="4"/>
        <v>0</v>
      </c>
      <c r="E19" s="4">
        <f t="shared" si="5"/>
        <v>16</v>
      </c>
      <c r="F19" s="4">
        <f t="shared" si="6"/>
        <v>0</v>
      </c>
      <c r="G19" s="8">
        <f t="shared" si="7"/>
        <v>4</v>
      </c>
      <c r="H19" s="8">
        <f t="shared" si="0"/>
        <v>4</v>
      </c>
      <c r="I19" s="9">
        <v>4</v>
      </c>
      <c r="J19" s="8">
        <f t="shared" si="8"/>
        <v>4</v>
      </c>
      <c r="K19" s="1">
        <f t="shared" si="9"/>
        <v>16</v>
      </c>
      <c r="L19" s="2">
        <f t="shared" si="13"/>
        <v>0</v>
      </c>
      <c r="M19" s="1">
        <f t="shared" si="10"/>
        <v>0</v>
      </c>
      <c r="N19" s="4">
        <f t="shared" si="1"/>
        <v>12</v>
      </c>
      <c r="O19" s="4">
        <f t="shared" si="11"/>
        <v>0</v>
      </c>
      <c r="P19" s="4">
        <f t="shared" si="12"/>
        <v>4</v>
      </c>
      <c r="Q19" s="4">
        <f t="shared" si="14"/>
        <v>4</v>
      </c>
      <c r="R19" s="9">
        <v>4</v>
      </c>
      <c r="S19" s="3">
        <f t="shared" si="2"/>
        <v>12</v>
      </c>
    </row>
    <row r="20" spans="1:19" x14ac:dyDescent="0.3">
      <c r="A20" s="1" t="s">
        <v>17</v>
      </c>
      <c r="B20" s="1">
        <v>4</v>
      </c>
      <c r="C20" s="2">
        <f t="shared" si="3"/>
        <v>0</v>
      </c>
      <c r="D20" s="1">
        <f t="shared" si="4"/>
        <v>0</v>
      </c>
      <c r="E20" s="4">
        <f t="shared" si="5"/>
        <v>16</v>
      </c>
      <c r="F20" s="4">
        <f t="shared" si="6"/>
        <v>0</v>
      </c>
      <c r="G20" s="8">
        <f t="shared" si="7"/>
        <v>4</v>
      </c>
      <c r="H20" s="8">
        <f t="shared" si="0"/>
        <v>4</v>
      </c>
      <c r="I20" s="9">
        <v>4</v>
      </c>
      <c r="J20" s="8">
        <f t="shared" si="8"/>
        <v>4</v>
      </c>
      <c r="K20" s="1">
        <f t="shared" si="9"/>
        <v>16</v>
      </c>
      <c r="L20" s="2">
        <f t="shared" si="13"/>
        <v>0</v>
      </c>
      <c r="M20" s="1">
        <f t="shared" si="10"/>
        <v>0</v>
      </c>
      <c r="N20" s="4">
        <f t="shared" si="1"/>
        <v>12</v>
      </c>
      <c r="O20" s="4">
        <f t="shared" si="11"/>
        <v>0</v>
      </c>
      <c r="P20" s="4">
        <f t="shared" si="12"/>
        <v>4</v>
      </c>
      <c r="Q20" s="4">
        <f t="shared" si="14"/>
        <v>4</v>
      </c>
      <c r="R20" s="9">
        <v>4</v>
      </c>
      <c r="S20" s="3">
        <f t="shared" si="2"/>
        <v>12</v>
      </c>
    </row>
    <row r="21" spans="1:19" x14ac:dyDescent="0.3">
      <c r="A21" s="1" t="s">
        <v>18</v>
      </c>
      <c r="B21" s="1">
        <v>4</v>
      </c>
      <c r="C21" s="2">
        <f t="shared" si="3"/>
        <v>0</v>
      </c>
      <c r="D21" s="1">
        <f t="shared" si="4"/>
        <v>0</v>
      </c>
      <c r="E21" s="4">
        <f t="shared" si="5"/>
        <v>16</v>
      </c>
      <c r="F21" s="4">
        <f t="shared" si="6"/>
        <v>0</v>
      </c>
      <c r="G21" s="8">
        <f t="shared" si="7"/>
        <v>4</v>
      </c>
      <c r="H21" s="8">
        <f t="shared" si="0"/>
        <v>4</v>
      </c>
      <c r="I21" s="9">
        <v>4</v>
      </c>
      <c r="J21" s="8">
        <f t="shared" si="8"/>
        <v>4</v>
      </c>
      <c r="K21" s="1">
        <f t="shared" si="9"/>
        <v>16</v>
      </c>
      <c r="L21" s="2">
        <f t="shared" si="13"/>
        <v>0</v>
      </c>
      <c r="M21" s="1">
        <f t="shared" si="10"/>
        <v>0</v>
      </c>
      <c r="N21" s="4">
        <f t="shared" si="1"/>
        <v>12</v>
      </c>
      <c r="O21" s="4">
        <f t="shared" si="11"/>
        <v>0</v>
      </c>
      <c r="P21" s="4">
        <f t="shared" si="12"/>
        <v>4</v>
      </c>
      <c r="Q21" s="4">
        <f t="shared" si="14"/>
        <v>4</v>
      </c>
      <c r="R21" s="9">
        <v>4</v>
      </c>
      <c r="S21" s="3">
        <f t="shared" si="2"/>
        <v>12</v>
      </c>
    </row>
    <row r="22" spans="1:19" x14ac:dyDescent="0.3">
      <c r="A22" s="1" t="s">
        <v>19</v>
      </c>
      <c r="B22" s="1">
        <v>4</v>
      </c>
      <c r="C22" s="2">
        <f t="shared" si="3"/>
        <v>0</v>
      </c>
      <c r="D22" s="1">
        <f t="shared" si="4"/>
        <v>0</v>
      </c>
      <c r="E22" s="4">
        <f t="shared" si="5"/>
        <v>16</v>
      </c>
      <c r="F22" s="4">
        <f t="shared" si="6"/>
        <v>0</v>
      </c>
      <c r="G22" s="8">
        <f t="shared" si="7"/>
        <v>4</v>
      </c>
      <c r="H22" s="8">
        <f t="shared" si="0"/>
        <v>4</v>
      </c>
      <c r="I22" s="9">
        <v>4</v>
      </c>
      <c r="J22" s="8">
        <f t="shared" si="8"/>
        <v>4</v>
      </c>
      <c r="K22" s="1">
        <f t="shared" si="9"/>
        <v>16</v>
      </c>
      <c r="L22" s="2">
        <f t="shared" si="13"/>
        <v>0</v>
      </c>
      <c r="M22" s="1">
        <f t="shared" si="10"/>
        <v>0</v>
      </c>
      <c r="N22" s="4">
        <f t="shared" si="1"/>
        <v>12</v>
      </c>
      <c r="O22" s="4">
        <f t="shared" si="11"/>
        <v>0</v>
      </c>
      <c r="P22" s="4">
        <f t="shared" si="12"/>
        <v>4</v>
      </c>
      <c r="Q22" s="4">
        <f t="shared" si="14"/>
        <v>4</v>
      </c>
      <c r="R22" s="9">
        <v>4</v>
      </c>
      <c r="S22" s="3">
        <f t="shared" si="2"/>
        <v>12</v>
      </c>
    </row>
    <row r="23" spans="1:19" x14ac:dyDescent="0.3">
      <c r="A23" s="1" t="s">
        <v>20</v>
      </c>
      <c r="B23" s="1">
        <v>4</v>
      </c>
      <c r="C23" s="2">
        <f t="shared" si="3"/>
        <v>0</v>
      </c>
      <c r="D23" s="1">
        <f t="shared" si="4"/>
        <v>0</v>
      </c>
      <c r="E23" s="4">
        <f t="shared" si="5"/>
        <v>16</v>
      </c>
      <c r="F23" s="4">
        <f t="shared" si="6"/>
        <v>0</v>
      </c>
      <c r="G23" s="8">
        <f t="shared" si="7"/>
        <v>4</v>
      </c>
      <c r="H23" s="8">
        <f t="shared" si="0"/>
        <v>4</v>
      </c>
      <c r="I23" s="9">
        <v>4</v>
      </c>
      <c r="J23" s="8">
        <f t="shared" si="8"/>
        <v>4</v>
      </c>
      <c r="K23" s="1">
        <f t="shared" si="9"/>
        <v>16</v>
      </c>
      <c r="L23" s="2">
        <f t="shared" si="13"/>
        <v>0</v>
      </c>
      <c r="M23" s="1">
        <f t="shared" si="10"/>
        <v>0</v>
      </c>
      <c r="N23" s="4">
        <f t="shared" si="1"/>
        <v>12</v>
      </c>
      <c r="O23" s="4">
        <f t="shared" si="11"/>
        <v>0</v>
      </c>
      <c r="P23" s="4">
        <f t="shared" si="12"/>
        <v>4</v>
      </c>
      <c r="Q23" s="4">
        <f t="shared" si="14"/>
        <v>4</v>
      </c>
      <c r="R23" s="9">
        <v>4</v>
      </c>
      <c r="S23" s="3">
        <f t="shared" si="2"/>
        <v>12</v>
      </c>
    </row>
    <row r="24" spans="1:19" x14ac:dyDescent="0.3">
      <c r="A24" s="1" t="s">
        <v>21</v>
      </c>
      <c r="B24" s="1">
        <v>4</v>
      </c>
      <c r="C24" s="2">
        <f t="shared" si="3"/>
        <v>0</v>
      </c>
      <c r="D24" s="1">
        <f t="shared" si="4"/>
        <v>0</v>
      </c>
      <c r="E24" s="4">
        <f t="shared" si="5"/>
        <v>16</v>
      </c>
      <c r="F24" s="4">
        <f t="shared" si="6"/>
        <v>0</v>
      </c>
      <c r="G24" s="8">
        <f t="shared" si="7"/>
        <v>4</v>
      </c>
      <c r="H24" s="8">
        <f t="shared" si="0"/>
        <v>4</v>
      </c>
      <c r="I24" s="9">
        <v>4</v>
      </c>
      <c r="J24" s="8">
        <f t="shared" si="8"/>
        <v>4</v>
      </c>
      <c r="K24" s="1">
        <f t="shared" si="9"/>
        <v>16</v>
      </c>
      <c r="L24" s="2">
        <f t="shared" si="13"/>
        <v>0</v>
      </c>
      <c r="M24" s="1">
        <f t="shared" si="10"/>
        <v>0</v>
      </c>
      <c r="N24" s="4">
        <f t="shared" si="1"/>
        <v>12</v>
      </c>
      <c r="O24" s="4">
        <f t="shared" si="11"/>
        <v>0</v>
      </c>
      <c r="P24" s="4">
        <f t="shared" si="12"/>
        <v>4</v>
      </c>
      <c r="Q24" s="4">
        <f t="shared" si="14"/>
        <v>4</v>
      </c>
      <c r="R24" s="9">
        <v>4</v>
      </c>
      <c r="S24" s="3">
        <f t="shared" si="2"/>
        <v>12</v>
      </c>
    </row>
    <row r="25" spans="1:19" x14ac:dyDescent="0.3">
      <c r="A25" s="1" t="s">
        <v>22</v>
      </c>
      <c r="B25" s="1">
        <v>4</v>
      </c>
      <c r="C25" s="2">
        <f t="shared" si="3"/>
        <v>0</v>
      </c>
      <c r="D25" s="1">
        <f t="shared" si="4"/>
        <v>0</v>
      </c>
      <c r="E25" s="4">
        <f t="shared" si="5"/>
        <v>16</v>
      </c>
      <c r="F25" s="4">
        <f t="shared" si="6"/>
        <v>0</v>
      </c>
      <c r="G25" s="8">
        <f t="shared" si="7"/>
        <v>4</v>
      </c>
      <c r="H25" s="8">
        <f t="shared" si="0"/>
        <v>4</v>
      </c>
      <c r="I25" s="9">
        <v>4</v>
      </c>
      <c r="J25" s="8">
        <f t="shared" si="8"/>
        <v>4</v>
      </c>
      <c r="K25" s="1">
        <f t="shared" si="9"/>
        <v>16</v>
      </c>
      <c r="L25" s="2">
        <f t="shared" si="13"/>
        <v>0</v>
      </c>
      <c r="M25" s="1">
        <f t="shared" si="10"/>
        <v>0</v>
      </c>
      <c r="N25" s="4">
        <f t="shared" si="1"/>
        <v>12</v>
      </c>
      <c r="O25" s="4">
        <f t="shared" si="11"/>
        <v>0</v>
      </c>
      <c r="P25" s="4">
        <f t="shared" si="12"/>
        <v>4</v>
      </c>
      <c r="Q25" s="4">
        <f t="shared" si="14"/>
        <v>4</v>
      </c>
      <c r="R25" s="9">
        <v>4</v>
      </c>
      <c r="S25" s="3">
        <f t="shared" si="2"/>
        <v>12</v>
      </c>
    </row>
    <row r="26" spans="1:19" x14ac:dyDescent="0.3">
      <c r="A26" s="1" t="s">
        <v>23</v>
      </c>
      <c r="B26" s="1">
        <v>4</v>
      </c>
      <c r="C26" s="2">
        <f t="shared" si="3"/>
        <v>0</v>
      </c>
      <c r="D26" s="1">
        <f t="shared" si="4"/>
        <v>0</v>
      </c>
      <c r="E26" s="4">
        <f t="shared" si="5"/>
        <v>16</v>
      </c>
      <c r="F26" s="4">
        <f t="shared" si="6"/>
        <v>0</v>
      </c>
      <c r="G26" s="8">
        <f t="shared" si="7"/>
        <v>4</v>
      </c>
      <c r="H26" s="8">
        <f t="shared" si="0"/>
        <v>4</v>
      </c>
      <c r="I26" s="9">
        <v>4</v>
      </c>
      <c r="J26" s="8">
        <f t="shared" si="8"/>
        <v>4</v>
      </c>
      <c r="K26" s="1">
        <f t="shared" si="9"/>
        <v>16</v>
      </c>
      <c r="L26" s="2">
        <f t="shared" si="13"/>
        <v>0</v>
      </c>
      <c r="M26" s="1">
        <f t="shared" si="10"/>
        <v>0</v>
      </c>
      <c r="N26" s="4">
        <f t="shared" si="1"/>
        <v>12</v>
      </c>
      <c r="O26" s="4">
        <f t="shared" si="11"/>
        <v>0</v>
      </c>
      <c r="P26" s="4">
        <f t="shared" si="12"/>
        <v>4</v>
      </c>
      <c r="Q26" s="4">
        <f t="shared" si="14"/>
        <v>4</v>
      </c>
      <c r="R26" s="9">
        <v>4</v>
      </c>
      <c r="S26" s="3">
        <f t="shared" si="2"/>
        <v>12</v>
      </c>
    </row>
    <row r="27" spans="1:19" x14ac:dyDescent="0.3">
      <c r="A27" s="1" t="s">
        <v>24</v>
      </c>
      <c r="B27" s="1">
        <v>4</v>
      </c>
      <c r="C27" s="2">
        <f t="shared" si="3"/>
        <v>0</v>
      </c>
      <c r="D27" s="1">
        <f t="shared" si="4"/>
        <v>0</v>
      </c>
      <c r="E27" s="4">
        <f t="shared" si="5"/>
        <v>16</v>
      </c>
      <c r="F27" s="4">
        <f t="shared" si="6"/>
        <v>0</v>
      </c>
      <c r="G27" s="8">
        <f t="shared" si="7"/>
        <v>4</v>
      </c>
      <c r="H27" s="8">
        <f t="shared" si="0"/>
        <v>4</v>
      </c>
      <c r="I27" s="9">
        <v>4</v>
      </c>
      <c r="J27" s="8">
        <f t="shared" si="8"/>
        <v>4</v>
      </c>
      <c r="K27" s="1">
        <f t="shared" si="9"/>
        <v>16</v>
      </c>
      <c r="L27" s="2">
        <f t="shared" si="13"/>
        <v>0</v>
      </c>
      <c r="M27" s="1">
        <f t="shared" si="10"/>
        <v>0</v>
      </c>
      <c r="N27" s="4">
        <f t="shared" si="1"/>
        <v>12</v>
      </c>
      <c r="O27" s="4">
        <f t="shared" si="11"/>
        <v>0</v>
      </c>
      <c r="P27" s="4">
        <f t="shared" si="12"/>
        <v>4</v>
      </c>
      <c r="Q27" s="4">
        <f t="shared" si="14"/>
        <v>4</v>
      </c>
      <c r="R27" s="9">
        <v>4</v>
      </c>
      <c r="S27" s="3">
        <f t="shared" si="2"/>
        <v>12</v>
      </c>
    </row>
    <row r="28" spans="1:19" ht="15" thickBot="1" x14ac:dyDescent="0.35">
      <c r="A28" s="1" t="s">
        <v>25</v>
      </c>
      <c r="B28" s="1">
        <v>4</v>
      </c>
      <c r="C28" s="5">
        <f t="shared" si="3"/>
        <v>0</v>
      </c>
      <c r="D28" s="6">
        <f t="shared" si="4"/>
        <v>0</v>
      </c>
      <c r="E28" s="11">
        <f t="shared" si="5"/>
        <v>16</v>
      </c>
      <c r="F28" s="11"/>
      <c r="G28" s="12">
        <f t="shared" si="7"/>
        <v>4</v>
      </c>
      <c r="H28" s="12">
        <f t="shared" si="0"/>
        <v>4</v>
      </c>
      <c r="I28" s="9">
        <v>4</v>
      </c>
      <c r="J28" s="12">
        <f t="shared" si="8"/>
        <v>4</v>
      </c>
      <c r="K28" s="1">
        <f t="shared" si="9"/>
        <v>16</v>
      </c>
      <c r="L28" s="5">
        <f t="shared" si="13"/>
        <v>0</v>
      </c>
      <c r="M28" s="6">
        <f t="shared" si="10"/>
        <v>0</v>
      </c>
      <c r="N28" s="11">
        <f t="shared" si="1"/>
        <v>12</v>
      </c>
      <c r="O28" s="11">
        <f t="shared" si="11"/>
        <v>0</v>
      </c>
      <c r="P28" s="11">
        <f t="shared" si="12"/>
        <v>4</v>
      </c>
      <c r="Q28" s="11">
        <f t="shared" si="14"/>
        <v>4</v>
      </c>
      <c r="R28" s="9">
        <v>4</v>
      </c>
      <c r="S28" s="7">
        <f t="shared" si="2"/>
        <v>12</v>
      </c>
    </row>
    <row r="29" spans="1:19" x14ac:dyDescent="0.3">
      <c r="B29" s="1" t="s">
        <v>42</v>
      </c>
      <c r="C29" s="1">
        <f>SUM(C4:C28)</f>
        <v>0</v>
      </c>
      <c r="D29" s="1">
        <f>SUM(D4:D28)</f>
        <v>0</v>
      </c>
      <c r="K29" s="1" t="s">
        <v>46</v>
      </c>
      <c r="L29" s="1">
        <f>SUM(L4:L28)</f>
        <v>0</v>
      </c>
      <c r="M29" s="1">
        <f>SUM(M4:M28)</f>
        <v>0</v>
      </c>
    </row>
  </sheetData>
  <mergeCells count="2">
    <mergeCell ref="C1:K1"/>
    <mergeCell ref="L1:S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B521-B40D-4050-96D8-4DA7DCA5A53D}">
  <dimension ref="A1:V29"/>
  <sheetViews>
    <sheetView workbookViewId="0">
      <selection activeCell="A5" sqref="A5:XFD6"/>
    </sheetView>
  </sheetViews>
  <sheetFormatPr baseColWidth="10" defaultRowHeight="14.4" x14ac:dyDescent="0.3"/>
  <cols>
    <col min="1" max="1" width="8.6640625" style="1" bestFit="1" customWidth="1"/>
    <col min="2" max="2" width="15.33203125" style="1" bestFit="1" customWidth="1"/>
    <col min="3" max="3" width="9.5546875" style="1" bestFit="1" customWidth="1"/>
    <col min="4" max="4" width="9.33203125" style="1" bestFit="1" customWidth="1"/>
    <col min="5" max="5" width="10.88671875" style="1" bestFit="1" customWidth="1"/>
    <col min="6" max="6" width="3.88671875" style="1" bestFit="1" customWidth="1"/>
    <col min="7" max="8" width="11.44140625" style="1"/>
    <col min="9" max="10" width="10.33203125" style="1" bestFit="1" customWidth="1"/>
    <col min="11" max="11" width="14.88671875" style="1" bestFit="1" customWidth="1"/>
    <col min="12" max="12" width="10.33203125" style="1" bestFit="1" customWidth="1"/>
    <col min="13" max="13" width="9.33203125" style="1" bestFit="1" customWidth="1"/>
    <col min="14" max="14" width="17.33203125" style="1" bestFit="1" customWidth="1"/>
    <col min="15" max="15" width="7.44140625" style="1" bestFit="1" customWidth="1"/>
    <col min="16" max="17" width="10.33203125" style="1" bestFit="1" customWidth="1"/>
    <col min="18" max="18" width="8.109375" style="1" bestFit="1" customWidth="1"/>
    <col min="19" max="19" width="14.6640625" style="1" bestFit="1" customWidth="1"/>
    <col min="20" max="22" width="11.44140625" style="1"/>
  </cols>
  <sheetData>
    <row r="1" spans="1:20" ht="15" thickBot="1" x14ac:dyDescent="0.35">
      <c r="C1" s="84" t="s">
        <v>0</v>
      </c>
      <c r="D1" s="85"/>
      <c r="E1" s="85"/>
      <c r="F1" s="85"/>
      <c r="G1" s="85"/>
      <c r="H1" s="85"/>
      <c r="I1" s="85"/>
      <c r="J1" s="85"/>
      <c r="K1" s="86"/>
      <c r="L1" s="84" t="s">
        <v>1</v>
      </c>
      <c r="M1" s="85"/>
      <c r="N1" s="85"/>
      <c r="O1" s="85"/>
      <c r="P1" s="85"/>
      <c r="Q1" s="85"/>
      <c r="R1" s="85"/>
      <c r="S1" s="85"/>
      <c r="T1" s="86"/>
    </row>
    <row r="2" spans="1:20" x14ac:dyDescent="0.3">
      <c r="B2" s="1" t="s">
        <v>32</v>
      </c>
      <c r="C2" s="2" t="s">
        <v>40</v>
      </c>
      <c r="D2" s="1" t="s">
        <v>41</v>
      </c>
      <c r="E2" s="1" t="s">
        <v>39</v>
      </c>
      <c r="F2" s="1" t="s">
        <v>27</v>
      </c>
      <c r="G2" s="1" t="s">
        <v>29</v>
      </c>
      <c r="H2" s="1" t="s">
        <v>28</v>
      </c>
      <c r="I2" s="1" t="s">
        <v>30</v>
      </c>
      <c r="J2" s="1" t="s">
        <v>31</v>
      </c>
      <c r="K2" s="3" t="s">
        <v>50</v>
      </c>
      <c r="L2" s="2" t="s">
        <v>43</v>
      </c>
      <c r="M2" s="1" t="s">
        <v>41</v>
      </c>
      <c r="N2" s="1" t="s">
        <v>48</v>
      </c>
      <c r="O2" s="1" t="s">
        <v>34</v>
      </c>
      <c r="P2" s="1" t="s">
        <v>37</v>
      </c>
      <c r="Q2" s="1" t="s">
        <v>35</v>
      </c>
      <c r="R2" s="1" t="s">
        <v>36</v>
      </c>
      <c r="S2" s="1" t="s">
        <v>49</v>
      </c>
      <c r="T2" s="3" t="s">
        <v>50</v>
      </c>
    </row>
    <row r="3" spans="1:20" x14ac:dyDescent="0.3">
      <c r="A3" s="1" t="s">
        <v>33</v>
      </c>
      <c r="C3" s="2"/>
      <c r="E3" s="4">
        <f>SUM(G3:J3)</f>
        <v>16</v>
      </c>
      <c r="F3" s="1">
        <v>0</v>
      </c>
      <c r="G3" s="1">
        <v>4</v>
      </c>
      <c r="H3" s="1">
        <v>4</v>
      </c>
      <c r="I3" s="1">
        <v>4</v>
      </c>
      <c r="J3" s="1">
        <v>4</v>
      </c>
      <c r="K3" s="3">
        <f>E3+F3</f>
        <v>16</v>
      </c>
      <c r="L3" s="2"/>
      <c r="N3" s="4">
        <f>SUM(P3:Q3)</f>
        <v>8</v>
      </c>
      <c r="O3" s="1">
        <v>0</v>
      </c>
      <c r="P3" s="1">
        <v>4</v>
      </c>
      <c r="Q3" s="1">
        <v>4</v>
      </c>
      <c r="R3" s="1">
        <v>4</v>
      </c>
      <c r="S3" s="1">
        <f>SUM(P3:R3)</f>
        <v>12</v>
      </c>
      <c r="T3" s="3">
        <f>S3+O3</f>
        <v>12</v>
      </c>
    </row>
    <row r="4" spans="1:20" x14ac:dyDescent="0.3">
      <c r="A4" s="1" t="s">
        <v>2</v>
      </c>
      <c r="B4" s="1">
        <v>4</v>
      </c>
      <c r="C4" s="2">
        <f>IF(F4&gt;0,F4*0.5,0)</f>
        <v>0</v>
      </c>
      <c r="D4" s="1">
        <f>IF(F4&lt;0,F4,0)</f>
        <v>0</v>
      </c>
      <c r="E4" s="4">
        <f>SUM(G4:J4)</f>
        <v>16</v>
      </c>
      <c r="F4" s="4">
        <f t="shared" ref="F4:F27" si="0">F3+G3-B4</f>
        <v>0</v>
      </c>
      <c r="G4" s="8">
        <f>H3</f>
        <v>4</v>
      </c>
      <c r="H4" s="8">
        <f t="shared" ref="H4:H28" si="1">P3</f>
        <v>4</v>
      </c>
      <c r="I4" s="9">
        <v>4</v>
      </c>
      <c r="J4" s="8">
        <f>I3</f>
        <v>4</v>
      </c>
      <c r="K4" s="3">
        <f t="shared" ref="K4:K28" si="2">E4+F4</f>
        <v>16</v>
      </c>
      <c r="L4" s="2">
        <f>IF(O4&gt;0,O4*0.5,0)</f>
        <v>0</v>
      </c>
      <c r="M4" s="1">
        <f>IF(O4&lt;0,O4,0)</f>
        <v>0</v>
      </c>
      <c r="N4" s="4">
        <f>SUM(P4:Q4)</f>
        <v>8</v>
      </c>
      <c r="O4" s="4">
        <f>O3+P3-J4</f>
        <v>0</v>
      </c>
      <c r="P4" s="4">
        <f>Q3</f>
        <v>4</v>
      </c>
      <c r="Q4" s="4">
        <f>R3</f>
        <v>4</v>
      </c>
      <c r="R4" s="15">
        <f>T3-(N4+O4)</f>
        <v>4</v>
      </c>
      <c r="S4" s="1">
        <f>SUM(P4:R4)</f>
        <v>12</v>
      </c>
      <c r="T4" s="3">
        <f>O4+S4</f>
        <v>12</v>
      </c>
    </row>
    <row r="5" spans="1:20" x14ac:dyDescent="0.3">
      <c r="A5" s="1" t="s">
        <v>3</v>
      </c>
      <c r="B5" s="1">
        <v>4</v>
      </c>
      <c r="C5" s="2">
        <f t="shared" ref="C5:C28" si="3">IF(F5&gt;0,F5*0.5,0)</f>
        <v>0</v>
      </c>
      <c r="D5" s="1">
        <f t="shared" ref="D5:D28" si="4">IF(F5&lt;0,F5,0)</f>
        <v>0</v>
      </c>
      <c r="E5" s="4">
        <f t="shared" ref="E5:E28" si="5">SUM(G5:J5)</f>
        <v>17</v>
      </c>
      <c r="F5" s="4">
        <f t="shared" si="0"/>
        <v>0</v>
      </c>
      <c r="G5" s="8">
        <f t="shared" ref="G5:G28" si="6">H4</f>
        <v>4</v>
      </c>
      <c r="H5" s="8">
        <f t="shared" si="1"/>
        <v>4</v>
      </c>
      <c r="I5" s="9">
        <v>5</v>
      </c>
      <c r="J5" s="8">
        <f t="shared" ref="J5:J28" si="7">I4</f>
        <v>4</v>
      </c>
      <c r="K5" s="3">
        <f t="shared" si="2"/>
        <v>17</v>
      </c>
      <c r="L5" s="2">
        <f>IF(O5&gt;0,O5*0.5,0)</f>
        <v>0</v>
      </c>
      <c r="M5" s="1">
        <f t="shared" ref="M5:M28" si="8">IF(O5&lt;0,O5,0)</f>
        <v>0</v>
      </c>
      <c r="N5" s="4">
        <f t="shared" ref="N5:N28" si="9">SUM(P5:Q5)</f>
        <v>8</v>
      </c>
      <c r="O5" s="4">
        <f t="shared" ref="O5:O28" si="10">O4+P4-J5</f>
        <v>0</v>
      </c>
      <c r="P5" s="4">
        <f t="shared" ref="P5:Q28" si="11">Q4</f>
        <v>4</v>
      </c>
      <c r="Q5" s="4">
        <f t="shared" si="11"/>
        <v>4</v>
      </c>
      <c r="R5" s="15">
        <f>12-(N5+O5)</f>
        <v>4</v>
      </c>
      <c r="S5" s="1">
        <f>SUM(P5:R5)</f>
        <v>12</v>
      </c>
      <c r="T5" s="3">
        <f>O5+S5</f>
        <v>12</v>
      </c>
    </row>
    <row r="6" spans="1:20" x14ac:dyDescent="0.3">
      <c r="A6" s="1" t="s">
        <v>4</v>
      </c>
      <c r="B6" s="1">
        <v>4</v>
      </c>
      <c r="C6" s="2">
        <f t="shared" si="3"/>
        <v>0</v>
      </c>
      <c r="D6" s="1">
        <f t="shared" si="4"/>
        <v>0</v>
      </c>
      <c r="E6" s="4">
        <f>SUM(G6:J6)</f>
        <v>17</v>
      </c>
      <c r="F6" s="4">
        <f t="shared" si="0"/>
        <v>0</v>
      </c>
      <c r="G6" s="8">
        <f t="shared" si="6"/>
        <v>4</v>
      </c>
      <c r="H6" s="8">
        <f t="shared" si="1"/>
        <v>4</v>
      </c>
      <c r="I6" s="9">
        <v>4</v>
      </c>
      <c r="J6" s="8">
        <f t="shared" si="7"/>
        <v>5</v>
      </c>
      <c r="K6" s="3">
        <f t="shared" si="2"/>
        <v>17</v>
      </c>
      <c r="L6" s="2">
        <f t="shared" ref="L6:L28" si="12">IF(O6&gt;0,O6*0.5,0)</f>
        <v>0</v>
      </c>
      <c r="M6" s="1">
        <f t="shared" si="8"/>
        <v>-1</v>
      </c>
      <c r="N6" s="4">
        <f>SUM(P6:Q6)</f>
        <v>8</v>
      </c>
      <c r="O6" s="4">
        <f t="shared" si="10"/>
        <v>-1</v>
      </c>
      <c r="P6" s="4">
        <f t="shared" si="11"/>
        <v>4</v>
      </c>
      <c r="Q6" s="4">
        <f t="shared" si="11"/>
        <v>4</v>
      </c>
      <c r="R6" s="15">
        <f>12-(N6+O6)</f>
        <v>5</v>
      </c>
      <c r="S6" s="1">
        <f t="shared" ref="S6:S28" si="13">SUM(P6:R6)</f>
        <v>13</v>
      </c>
      <c r="T6" s="3">
        <f t="shared" ref="T6:T28" si="14">O6+S6</f>
        <v>12</v>
      </c>
    </row>
    <row r="7" spans="1:20" x14ac:dyDescent="0.3">
      <c r="A7" s="1" t="s">
        <v>5</v>
      </c>
      <c r="B7" s="1">
        <v>4</v>
      </c>
      <c r="C7" s="2">
        <f t="shared" si="3"/>
        <v>0</v>
      </c>
      <c r="D7" s="1">
        <f t="shared" si="4"/>
        <v>0</v>
      </c>
      <c r="E7" s="4">
        <f t="shared" si="5"/>
        <v>16</v>
      </c>
      <c r="F7" s="4">
        <f t="shared" si="0"/>
        <v>0</v>
      </c>
      <c r="G7" s="8">
        <f t="shared" si="6"/>
        <v>4</v>
      </c>
      <c r="H7" s="8">
        <f t="shared" si="1"/>
        <v>4</v>
      </c>
      <c r="I7" s="9">
        <v>4</v>
      </c>
      <c r="J7" s="8">
        <f t="shared" si="7"/>
        <v>4</v>
      </c>
      <c r="K7" s="3">
        <f t="shared" si="2"/>
        <v>16</v>
      </c>
      <c r="L7" s="2">
        <f t="shared" si="12"/>
        <v>0</v>
      </c>
      <c r="M7" s="1">
        <f t="shared" si="8"/>
        <v>-1</v>
      </c>
      <c r="N7" s="4">
        <f t="shared" si="9"/>
        <v>9</v>
      </c>
      <c r="O7" s="4">
        <f t="shared" si="10"/>
        <v>-1</v>
      </c>
      <c r="P7" s="4">
        <f t="shared" si="11"/>
        <v>4</v>
      </c>
      <c r="Q7" s="4">
        <f t="shared" si="11"/>
        <v>5</v>
      </c>
      <c r="R7" s="15">
        <f t="shared" ref="R7:R28" si="15">12-(N7+O7)</f>
        <v>4</v>
      </c>
      <c r="S7" s="1">
        <f t="shared" si="13"/>
        <v>13</v>
      </c>
      <c r="T7" s="3">
        <f t="shared" si="14"/>
        <v>12</v>
      </c>
    </row>
    <row r="8" spans="1:20" x14ac:dyDescent="0.3">
      <c r="A8" s="1" t="s">
        <v>6</v>
      </c>
      <c r="B8" s="1">
        <v>4</v>
      </c>
      <c r="C8" s="2">
        <f t="shared" si="3"/>
        <v>0</v>
      </c>
      <c r="D8" s="1">
        <f t="shared" si="4"/>
        <v>0</v>
      </c>
      <c r="E8" s="4">
        <f t="shared" si="5"/>
        <v>16</v>
      </c>
      <c r="F8" s="4">
        <f t="shared" si="0"/>
        <v>0</v>
      </c>
      <c r="G8" s="8">
        <f t="shared" si="6"/>
        <v>4</v>
      </c>
      <c r="H8" s="8">
        <f t="shared" si="1"/>
        <v>4</v>
      </c>
      <c r="I8" s="9">
        <v>4</v>
      </c>
      <c r="J8" s="8">
        <f t="shared" si="7"/>
        <v>4</v>
      </c>
      <c r="K8" s="3">
        <f t="shared" si="2"/>
        <v>16</v>
      </c>
      <c r="L8" s="2">
        <f t="shared" si="12"/>
        <v>0</v>
      </c>
      <c r="M8" s="1">
        <f t="shared" si="8"/>
        <v>-1</v>
      </c>
      <c r="N8" s="4">
        <f t="shared" si="9"/>
        <v>9</v>
      </c>
      <c r="O8" s="4">
        <f t="shared" si="10"/>
        <v>-1</v>
      </c>
      <c r="P8" s="4">
        <f t="shared" si="11"/>
        <v>5</v>
      </c>
      <c r="Q8" s="4">
        <f t="shared" si="11"/>
        <v>4</v>
      </c>
      <c r="R8" s="15">
        <f t="shared" si="15"/>
        <v>4</v>
      </c>
      <c r="S8" s="1">
        <f t="shared" si="13"/>
        <v>13</v>
      </c>
      <c r="T8" s="3">
        <f t="shared" si="14"/>
        <v>12</v>
      </c>
    </row>
    <row r="9" spans="1:20" x14ac:dyDescent="0.3">
      <c r="A9" s="1" t="s">
        <v>7</v>
      </c>
      <c r="B9" s="1">
        <v>4</v>
      </c>
      <c r="C9" s="2">
        <f t="shared" si="3"/>
        <v>0</v>
      </c>
      <c r="D9" s="1">
        <f>IF(F9&lt;0,F9,0)</f>
        <v>0</v>
      </c>
      <c r="E9" s="4">
        <f t="shared" si="5"/>
        <v>17</v>
      </c>
      <c r="F9" s="4">
        <f t="shared" si="0"/>
        <v>0</v>
      </c>
      <c r="G9" s="8">
        <f t="shared" si="6"/>
        <v>4</v>
      </c>
      <c r="H9" s="8">
        <f t="shared" si="1"/>
        <v>5</v>
      </c>
      <c r="I9" s="9">
        <v>4</v>
      </c>
      <c r="J9" s="8">
        <f t="shared" si="7"/>
        <v>4</v>
      </c>
      <c r="K9" s="3">
        <f t="shared" si="2"/>
        <v>17</v>
      </c>
      <c r="L9" s="2">
        <f t="shared" si="12"/>
        <v>0</v>
      </c>
      <c r="M9" s="1">
        <f t="shared" si="8"/>
        <v>0</v>
      </c>
      <c r="N9" s="4">
        <f t="shared" si="9"/>
        <v>8</v>
      </c>
      <c r="O9" s="4">
        <f t="shared" si="10"/>
        <v>0</v>
      </c>
      <c r="P9" s="4">
        <f t="shared" si="11"/>
        <v>4</v>
      </c>
      <c r="Q9" s="4">
        <f t="shared" si="11"/>
        <v>4</v>
      </c>
      <c r="R9" s="15">
        <f t="shared" si="15"/>
        <v>4</v>
      </c>
      <c r="S9" s="1">
        <f t="shared" si="13"/>
        <v>12</v>
      </c>
      <c r="T9" s="3">
        <f t="shared" si="14"/>
        <v>12</v>
      </c>
    </row>
    <row r="10" spans="1:20" x14ac:dyDescent="0.3">
      <c r="A10" s="1" t="s">
        <v>8</v>
      </c>
      <c r="B10" s="1">
        <v>4</v>
      </c>
      <c r="C10" s="2">
        <f t="shared" si="3"/>
        <v>0</v>
      </c>
      <c r="D10" s="1">
        <f t="shared" si="4"/>
        <v>0</v>
      </c>
      <c r="E10" s="4">
        <f t="shared" si="5"/>
        <v>17</v>
      </c>
      <c r="F10" s="4">
        <f t="shared" si="0"/>
        <v>0</v>
      </c>
      <c r="G10" s="8">
        <f t="shared" si="6"/>
        <v>5</v>
      </c>
      <c r="H10" s="8">
        <f t="shared" si="1"/>
        <v>4</v>
      </c>
      <c r="I10" s="9">
        <v>4</v>
      </c>
      <c r="J10" s="8">
        <f t="shared" si="7"/>
        <v>4</v>
      </c>
      <c r="K10" s="3">
        <f t="shared" si="2"/>
        <v>17</v>
      </c>
      <c r="L10" s="2">
        <f t="shared" si="12"/>
        <v>0</v>
      </c>
      <c r="M10" s="1">
        <f t="shared" si="8"/>
        <v>0</v>
      </c>
      <c r="N10" s="4">
        <f t="shared" si="9"/>
        <v>8</v>
      </c>
      <c r="O10" s="4">
        <f t="shared" si="10"/>
        <v>0</v>
      </c>
      <c r="P10" s="4">
        <f t="shared" si="11"/>
        <v>4</v>
      </c>
      <c r="Q10" s="4">
        <f t="shared" si="11"/>
        <v>4</v>
      </c>
      <c r="R10" s="15">
        <f t="shared" si="15"/>
        <v>4</v>
      </c>
      <c r="S10" s="1">
        <f t="shared" si="13"/>
        <v>12</v>
      </c>
      <c r="T10" s="3">
        <f t="shared" si="14"/>
        <v>12</v>
      </c>
    </row>
    <row r="11" spans="1:20" x14ac:dyDescent="0.3">
      <c r="A11" s="1" t="s">
        <v>9</v>
      </c>
      <c r="B11" s="1">
        <v>4</v>
      </c>
      <c r="C11" s="2">
        <f t="shared" si="3"/>
        <v>0.5</v>
      </c>
      <c r="D11" s="1">
        <f t="shared" si="4"/>
        <v>0</v>
      </c>
      <c r="E11" s="4">
        <f t="shared" si="5"/>
        <v>16</v>
      </c>
      <c r="F11" s="4">
        <f t="shared" si="0"/>
        <v>1</v>
      </c>
      <c r="G11" s="8">
        <f t="shared" si="6"/>
        <v>4</v>
      </c>
      <c r="H11" s="8">
        <f t="shared" si="1"/>
        <v>4</v>
      </c>
      <c r="I11" s="9">
        <v>4</v>
      </c>
      <c r="J11" s="8">
        <f t="shared" si="7"/>
        <v>4</v>
      </c>
      <c r="K11" s="3">
        <f t="shared" si="2"/>
        <v>17</v>
      </c>
      <c r="L11" s="2">
        <f t="shared" si="12"/>
        <v>0</v>
      </c>
      <c r="M11" s="1">
        <f t="shared" si="8"/>
        <v>0</v>
      </c>
      <c r="N11" s="4">
        <f t="shared" si="9"/>
        <v>8</v>
      </c>
      <c r="O11" s="4">
        <f t="shared" si="10"/>
        <v>0</v>
      </c>
      <c r="P11" s="4">
        <f t="shared" si="11"/>
        <v>4</v>
      </c>
      <c r="Q11" s="4">
        <f t="shared" si="11"/>
        <v>4</v>
      </c>
      <c r="R11" s="15">
        <f t="shared" si="15"/>
        <v>4</v>
      </c>
      <c r="S11" s="1">
        <f t="shared" si="13"/>
        <v>12</v>
      </c>
      <c r="T11" s="3">
        <f t="shared" si="14"/>
        <v>12</v>
      </c>
    </row>
    <row r="12" spans="1:20" x14ac:dyDescent="0.3">
      <c r="A12" s="1" t="s">
        <v>10</v>
      </c>
      <c r="B12" s="1">
        <v>4</v>
      </c>
      <c r="C12" s="2">
        <f t="shared" si="3"/>
        <v>0.5</v>
      </c>
      <c r="D12" s="1">
        <f t="shared" si="4"/>
        <v>0</v>
      </c>
      <c r="E12" s="4">
        <f t="shared" si="5"/>
        <v>16</v>
      </c>
      <c r="F12" s="4">
        <f t="shared" si="0"/>
        <v>1</v>
      </c>
      <c r="G12" s="8">
        <f t="shared" si="6"/>
        <v>4</v>
      </c>
      <c r="H12" s="8">
        <f t="shared" si="1"/>
        <v>4</v>
      </c>
      <c r="I12" s="9">
        <v>4</v>
      </c>
      <c r="J12" s="8">
        <f t="shared" si="7"/>
        <v>4</v>
      </c>
      <c r="K12" s="3">
        <f t="shared" si="2"/>
        <v>17</v>
      </c>
      <c r="L12" s="2">
        <f t="shared" si="12"/>
        <v>0</v>
      </c>
      <c r="M12" s="1">
        <f t="shared" si="8"/>
        <v>0</v>
      </c>
      <c r="N12" s="4">
        <f t="shared" si="9"/>
        <v>8</v>
      </c>
      <c r="O12" s="4">
        <f t="shared" si="10"/>
        <v>0</v>
      </c>
      <c r="P12" s="4">
        <f t="shared" si="11"/>
        <v>4</v>
      </c>
      <c r="Q12" s="4">
        <f t="shared" si="11"/>
        <v>4</v>
      </c>
      <c r="R12" s="15">
        <f t="shared" si="15"/>
        <v>4</v>
      </c>
      <c r="S12" s="1">
        <f t="shared" si="13"/>
        <v>12</v>
      </c>
      <c r="T12" s="3">
        <f t="shared" si="14"/>
        <v>12</v>
      </c>
    </row>
    <row r="13" spans="1:20" x14ac:dyDescent="0.3">
      <c r="A13" s="1" t="s">
        <v>11</v>
      </c>
      <c r="B13" s="1">
        <v>4</v>
      </c>
      <c r="C13" s="2">
        <f t="shared" si="3"/>
        <v>0.5</v>
      </c>
      <c r="D13" s="1">
        <f t="shared" si="4"/>
        <v>0</v>
      </c>
      <c r="E13" s="4">
        <f t="shared" si="5"/>
        <v>16</v>
      </c>
      <c r="F13" s="4">
        <f t="shared" si="0"/>
        <v>1</v>
      </c>
      <c r="G13" s="8">
        <f t="shared" si="6"/>
        <v>4</v>
      </c>
      <c r="H13" s="8">
        <f t="shared" si="1"/>
        <v>4</v>
      </c>
      <c r="I13" s="9">
        <v>4</v>
      </c>
      <c r="J13" s="8">
        <f t="shared" si="7"/>
        <v>4</v>
      </c>
      <c r="K13" s="3">
        <f t="shared" si="2"/>
        <v>17</v>
      </c>
      <c r="L13" s="2">
        <f t="shared" si="12"/>
        <v>0</v>
      </c>
      <c r="M13" s="1">
        <f t="shared" si="8"/>
        <v>0</v>
      </c>
      <c r="N13" s="4">
        <f t="shared" si="9"/>
        <v>8</v>
      </c>
      <c r="O13" s="4">
        <f t="shared" si="10"/>
        <v>0</v>
      </c>
      <c r="P13" s="4">
        <f t="shared" si="11"/>
        <v>4</v>
      </c>
      <c r="Q13" s="4">
        <f t="shared" si="11"/>
        <v>4</v>
      </c>
      <c r="R13" s="15">
        <f t="shared" si="15"/>
        <v>4</v>
      </c>
      <c r="S13" s="1">
        <f t="shared" si="13"/>
        <v>12</v>
      </c>
      <c r="T13" s="3">
        <f t="shared" si="14"/>
        <v>12</v>
      </c>
    </row>
    <row r="14" spans="1:20" x14ac:dyDescent="0.3">
      <c r="A14" s="1" t="s">
        <v>12</v>
      </c>
      <c r="B14" s="1">
        <v>4</v>
      </c>
      <c r="C14" s="2">
        <f t="shared" si="3"/>
        <v>0.5</v>
      </c>
      <c r="D14" s="1">
        <f t="shared" si="4"/>
        <v>0</v>
      </c>
      <c r="E14" s="4">
        <f t="shared" si="5"/>
        <v>16</v>
      </c>
      <c r="F14" s="4">
        <f t="shared" si="0"/>
        <v>1</v>
      </c>
      <c r="G14" s="8">
        <f t="shared" si="6"/>
        <v>4</v>
      </c>
      <c r="H14" s="8">
        <f t="shared" si="1"/>
        <v>4</v>
      </c>
      <c r="I14" s="9">
        <v>4</v>
      </c>
      <c r="J14" s="8">
        <f t="shared" si="7"/>
        <v>4</v>
      </c>
      <c r="K14" s="3">
        <f t="shared" si="2"/>
        <v>17</v>
      </c>
      <c r="L14" s="2">
        <f t="shared" si="12"/>
        <v>0</v>
      </c>
      <c r="M14" s="1">
        <f t="shared" si="8"/>
        <v>0</v>
      </c>
      <c r="N14" s="4">
        <f t="shared" si="9"/>
        <v>8</v>
      </c>
      <c r="O14" s="4">
        <f t="shared" si="10"/>
        <v>0</v>
      </c>
      <c r="P14" s="4">
        <f t="shared" si="11"/>
        <v>4</v>
      </c>
      <c r="Q14" s="4">
        <f t="shared" si="11"/>
        <v>4</v>
      </c>
      <c r="R14" s="15">
        <f t="shared" si="15"/>
        <v>4</v>
      </c>
      <c r="S14" s="1">
        <f t="shared" si="13"/>
        <v>12</v>
      </c>
      <c r="T14" s="3">
        <f t="shared" si="14"/>
        <v>12</v>
      </c>
    </row>
    <row r="15" spans="1:20" x14ac:dyDescent="0.3">
      <c r="A15" s="1" t="s">
        <v>13</v>
      </c>
      <c r="B15" s="1">
        <v>4</v>
      </c>
      <c r="C15" s="2">
        <f t="shared" si="3"/>
        <v>0.5</v>
      </c>
      <c r="D15" s="1">
        <f t="shared" si="4"/>
        <v>0</v>
      </c>
      <c r="E15" s="4">
        <f t="shared" si="5"/>
        <v>16</v>
      </c>
      <c r="F15" s="4">
        <f t="shared" si="0"/>
        <v>1</v>
      </c>
      <c r="G15" s="8">
        <f t="shared" si="6"/>
        <v>4</v>
      </c>
      <c r="H15" s="8">
        <f t="shared" si="1"/>
        <v>4</v>
      </c>
      <c r="I15" s="9">
        <v>4</v>
      </c>
      <c r="J15" s="8">
        <f t="shared" si="7"/>
        <v>4</v>
      </c>
      <c r="K15" s="3">
        <f t="shared" si="2"/>
        <v>17</v>
      </c>
      <c r="L15" s="2">
        <f t="shared" si="12"/>
        <v>0</v>
      </c>
      <c r="M15" s="1">
        <f t="shared" si="8"/>
        <v>0</v>
      </c>
      <c r="N15" s="4">
        <f t="shared" si="9"/>
        <v>8</v>
      </c>
      <c r="O15" s="4">
        <f t="shared" si="10"/>
        <v>0</v>
      </c>
      <c r="P15" s="4">
        <f t="shared" si="11"/>
        <v>4</v>
      </c>
      <c r="Q15" s="4">
        <f t="shared" si="11"/>
        <v>4</v>
      </c>
      <c r="R15" s="15">
        <f t="shared" si="15"/>
        <v>4</v>
      </c>
      <c r="S15" s="1">
        <f t="shared" si="13"/>
        <v>12</v>
      </c>
      <c r="T15" s="3">
        <f t="shared" si="14"/>
        <v>12</v>
      </c>
    </row>
    <row r="16" spans="1:20" x14ac:dyDescent="0.3">
      <c r="A16" s="1" t="s">
        <v>14</v>
      </c>
      <c r="B16" s="1">
        <v>4</v>
      </c>
      <c r="C16" s="2">
        <f t="shared" si="3"/>
        <v>0.5</v>
      </c>
      <c r="D16" s="1">
        <f t="shared" si="4"/>
        <v>0</v>
      </c>
      <c r="E16" s="4">
        <f t="shared" si="5"/>
        <v>16</v>
      </c>
      <c r="F16" s="4">
        <f t="shared" si="0"/>
        <v>1</v>
      </c>
      <c r="G16" s="8">
        <f t="shared" si="6"/>
        <v>4</v>
      </c>
      <c r="H16" s="8">
        <f t="shared" si="1"/>
        <v>4</v>
      </c>
      <c r="I16" s="9">
        <v>4</v>
      </c>
      <c r="J16" s="8">
        <f t="shared" si="7"/>
        <v>4</v>
      </c>
      <c r="K16" s="3">
        <f t="shared" si="2"/>
        <v>17</v>
      </c>
      <c r="L16" s="2">
        <f t="shared" si="12"/>
        <v>0</v>
      </c>
      <c r="M16" s="1">
        <f t="shared" si="8"/>
        <v>0</v>
      </c>
      <c r="N16" s="4">
        <f t="shared" si="9"/>
        <v>8</v>
      </c>
      <c r="O16" s="4">
        <f t="shared" si="10"/>
        <v>0</v>
      </c>
      <c r="P16" s="4">
        <f t="shared" si="11"/>
        <v>4</v>
      </c>
      <c r="Q16" s="4">
        <f t="shared" si="11"/>
        <v>4</v>
      </c>
      <c r="R16" s="15">
        <f t="shared" si="15"/>
        <v>4</v>
      </c>
      <c r="S16" s="1">
        <f t="shared" si="13"/>
        <v>12</v>
      </c>
      <c r="T16" s="3">
        <f t="shared" si="14"/>
        <v>12</v>
      </c>
    </row>
    <row r="17" spans="1:20" x14ac:dyDescent="0.3">
      <c r="A17" s="1" t="s">
        <v>15</v>
      </c>
      <c r="B17" s="1">
        <v>4</v>
      </c>
      <c r="C17" s="2">
        <f t="shared" si="3"/>
        <v>0.5</v>
      </c>
      <c r="D17" s="1">
        <f t="shared" si="4"/>
        <v>0</v>
      </c>
      <c r="E17" s="4">
        <f t="shared" si="5"/>
        <v>16</v>
      </c>
      <c r="F17" s="4">
        <f t="shared" si="0"/>
        <v>1</v>
      </c>
      <c r="G17" s="8">
        <f t="shared" si="6"/>
        <v>4</v>
      </c>
      <c r="H17" s="8">
        <f t="shared" si="1"/>
        <v>4</v>
      </c>
      <c r="I17" s="9">
        <v>4</v>
      </c>
      <c r="J17" s="8">
        <f t="shared" si="7"/>
        <v>4</v>
      </c>
      <c r="K17" s="3">
        <f t="shared" si="2"/>
        <v>17</v>
      </c>
      <c r="L17" s="2">
        <f t="shared" si="12"/>
        <v>0</v>
      </c>
      <c r="M17" s="1">
        <f t="shared" si="8"/>
        <v>0</v>
      </c>
      <c r="N17" s="4">
        <f t="shared" si="9"/>
        <v>8</v>
      </c>
      <c r="O17" s="4">
        <f t="shared" si="10"/>
        <v>0</v>
      </c>
      <c r="P17" s="4">
        <f t="shared" si="11"/>
        <v>4</v>
      </c>
      <c r="Q17" s="4">
        <f t="shared" si="11"/>
        <v>4</v>
      </c>
      <c r="R17" s="15">
        <f t="shared" si="15"/>
        <v>4</v>
      </c>
      <c r="S17" s="1">
        <f t="shared" si="13"/>
        <v>12</v>
      </c>
      <c r="T17" s="3">
        <f t="shared" si="14"/>
        <v>12</v>
      </c>
    </row>
    <row r="18" spans="1:20" x14ac:dyDescent="0.3">
      <c r="A18" s="1" t="s">
        <v>16</v>
      </c>
      <c r="B18" s="1">
        <v>4</v>
      </c>
      <c r="C18" s="2">
        <f t="shared" si="3"/>
        <v>0.5</v>
      </c>
      <c r="D18" s="1">
        <f t="shared" si="4"/>
        <v>0</v>
      </c>
      <c r="E18" s="4">
        <f t="shared" si="5"/>
        <v>16</v>
      </c>
      <c r="F18" s="4">
        <f t="shared" si="0"/>
        <v>1</v>
      </c>
      <c r="G18" s="8">
        <f t="shared" si="6"/>
        <v>4</v>
      </c>
      <c r="H18" s="8">
        <f t="shared" si="1"/>
        <v>4</v>
      </c>
      <c r="I18" s="9">
        <v>4</v>
      </c>
      <c r="J18" s="8">
        <f t="shared" si="7"/>
        <v>4</v>
      </c>
      <c r="K18" s="3">
        <f t="shared" si="2"/>
        <v>17</v>
      </c>
      <c r="L18" s="2">
        <f t="shared" si="12"/>
        <v>0</v>
      </c>
      <c r="M18" s="1">
        <f t="shared" si="8"/>
        <v>0</v>
      </c>
      <c r="N18" s="4">
        <f t="shared" si="9"/>
        <v>8</v>
      </c>
      <c r="O18" s="4">
        <f t="shared" si="10"/>
        <v>0</v>
      </c>
      <c r="P18" s="4">
        <f t="shared" si="11"/>
        <v>4</v>
      </c>
      <c r="Q18" s="4">
        <f t="shared" si="11"/>
        <v>4</v>
      </c>
      <c r="R18" s="15">
        <f t="shared" si="15"/>
        <v>4</v>
      </c>
      <c r="S18" s="1">
        <f t="shared" si="13"/>
        <v>12</v>
      </c>
      <c r="T18" s="3">
        <f t="shared" si="14"/>
        <v>12</v>
      </c>
    </row>
    <row r="19" spans="1:20" x14ac:dyDescent="0.3">
      <c r="A19" s="1" t="s">
        <v>17</v>
      </c>
      <c r="B19" s="1">
        <v>4</v>
      </c>
      <c r="C19" s="2">
        <f t="shared" si="3"/>
        <v>0.5</v>
      </c>
      <c r="D19" s="1">
        <f t="shared" si="4"/>
        <v>0</v>
      </c>
      <c r="E19" s="4">
        <f t="shared" si="5"/>
        <v>16</v>
      </c>
      <c r="F19" s="4">
        <f t="shared" si="0"/>
        <v>1</v>
      </c>
      <c r="G19" s="8">
        <f t="shared" si="6"/>
        <v>4</v>
      </c>
      <c r="H19" s="8">
        <f t="shared" si="1"/>
        <v>4</v>
      </c>
      <c r="I19" s="9">
        <v>4</v>
      </c>
      <c r="J19" s="8">
        <f t="shared" si="7"/>
        <v>4</v>
      </c>
      <c r="K19" s="3">
        <f t="shared" si="2"/>
        <v>17</v>
      </c>
      <c r="L19" s="2">
        <f t="shared" si="12"/>
        <v>0</v>
      </c>
      <c r="M19" s="1">
        <f t="shared" si="8"/>
        <v>0</v>
      </c>
      <c r="N19" s="4">
        <f t="shared" si="9"/>
        <v>8</v>
      </c>
      <c r="O19" s="4">
        <f t="shared" si="10"/>
        <v>0</v>
      </c>
      <c r="P19" s="4">
        <f t="shared" si="11"/>
        <v>4</v>
      </c>
      <c r="Q19" s="4">
        <f t="shared" si="11"/>
        <v>4</v>
      </c>
      <c r="R19" s="15">
        <f t="shared" si="15"/>
        <v>4</v>
      </c>
      <c r="S19" s="1">
        <f t="shared" si="13"/>
        <v>12</v>
      </c>
      <c r="T19" s="3">
        <f t="shared" si="14"/>
        <v>12</v>
      </c>
    </row>
    <row r="20" spans="1:20" x14ac:dyDescent="0.3">
      <c r="A20" s="1" t="s">
        <v>18</v>
      </c>
      <c r="B20" s="1">
        <v>4</v>
      </c>
      <c r="C20" s="2">
        <f t="shared" si="3"/>
        <v>0.5</v>
      </c>
      <c r="D20" s="1">
        <f t="shared" si="4"/>
        <v>0</v>
      </c>
      <c r="E20" s="4">
        <f t="shared" si="5"/>
        <v>16</v>
      </c>
      <c r="F20" s="4">
        <f t="shared" si="0"/>
        <v>1</v>
      </c>
      <c r="G20" s="8">
        <f t="shared" si="6"/>
        <v>4</v>
      </c>
      <c r="H20" s="8">
        <f t="shared" si="1"/>
        <v>4</v>
      </c>
      <c r="I20" s="9">
        <v>4</v>
      </c>
      <c r="J20" s="8">
        <f t="shared" si="7"/>
        <v>4</v>
      </c>
      <c r="K20" s="3">
        <f t="shared" si="2"/>
        <v>17</v>
      </c>
      <c r="L20" s="2">
        <f t="shared" si="12"/>
        <v>0</v>
      </c>
      <c r="M20" s="1">
        <f t="shared" si="8"/>
        <v>0</v>
      </c>
      <c r="N20" s="4">
        <f t="shared" si="9"/>
        <v>8</v>
      </c>
      <c r="O20" s="4">
        <f t="shared" si="10"/>
        <v>0</v>
      </c>
      <c r="P20" s="4">
        <f t="shared" si="11"/>
        <v>4</v>
      </c>
      <c r="Q20" s="4">
        <f t="shared" si="11"/>
        <v>4</v>
      </c>
      <c r="R20" s="15">
        <f t="shared" si="15"/>
        <v>4</v>
      </c>
      <c r="S20" s="1">
        <f t="shared" si="13"/>
        <v>12</v>
      </c>
      <c r="T20" s="3">
        <f t="shared" si="14"/>
        <v>12</v>
      </c>
    </row>
    <row r="21" spans="1:20" x14ac:dyDescent="0.3">
      <c r="A21" s="1" t="s">
        <v>19</v>
      </c>
      <c r="B21" s="1">
        <v>4</v>
      </c>
      <c r="C21" s="2">
        <f t="shared" si="3"/>
        <v>0.5</v>
      </c>
      <c r="D21" s="1">
        <f t="shared" si="4"/>
        <v>0</v>
      </c>
      <c r="E21" s="4">
        <f t="shared" si="5"/>
        <v>16</v>
      </c>
      <c r="F21" s="4">
        <f t="shared" si="0"/>
        <v>1</v>
      </c>
      <c r="G21" s="8">
        <f t="shared" si="6"/>
        <v>4</v>
      </c>
      <c r="H21" s="8">
        <f t="shared" si="1"/>
        <v>4</v>
      </c>
      <c r="I21" s="9">
        <v>4</v>
      </c>
      <c r="J21" s="8">
        <f t="shared" si="7"/>
        <v>4</v>
      </c>
      <c r="K21" s="3">
        <f t="shared" si="2"/>
        <v>17</v>
      </c>
      <c r="L21" s="2">
        <f t="shared" si="12"/>
        <v>0</v>
      </c>
      <c r="M21" s="1">
        <f t="shared" si="8"/>
        <v>0</v>
      </c>
      <c r="N21" s="4">
        <f t="shared" si="9"/>
        <v>8</v>
      </c>
      <c r="O21" s="4">
        <f t="shared" si="10"/>
        <v>0</v>
      </c>
      <c r="P21" s="4">
        <f t="shared" si="11"/>
        <v>4</v>
      </c>
      <c r="Q21" s="4">
        <f t="shared" si="11"/>
        <v>4</v>
      </c>
      <c r="R21" s="15">
        <f t="shared" si="15"/>
        <v>4</v>
      </c>
      <c r="S21" s="1">
        <f t="shared" si="13"/>
        <v>12</v>
      </c>
      <c r="T21" s="3">
        <f t="shared" si="14"/>
        <v>12</v>
      </c>
    </row>
    <row r="22" spans="1:20" x14ac:dyDescent="0.3">
      <c r="A22" s="1" t="s">
        <v>20</v>
      </c>
      <c r="B22" s="1">
        <v>4</v>
      </c>
      <c r="C22" s="2">
        <f t="shared" si="3"/>
        <v>0.5</v>
      </c>
      <c r="D22" s="1">
        <f t="shared" si="4"/>
        <v>0</v>
      </c>
      <c r="E22" s="4">
        <f t="shared" si="5"/>
        <v>16</v>
      </c>
      <c r="F22" s="4">
        <f t="shared" si="0"/>
        <v>1</v>
      </c>
      <c r="G22" s="8">
        <f t="shared" si="6"/>
        <v>4</v>
      </c>
      <c r="H22" s="8">
        <f t="shared" si="1"/>
        <v>4</v>
      </c>
      <c r="I22" s="9">
        <v>4</v>
      </c>
      <c r="J22" s="8">
        <f t="shared" si="7"/>
        <v>4</v>
      </c>
      <c r="K22" s="3">
        <f t="shared" si="2"/>
        <v>17</v>
      </c>
      <c r="L22" s="2">
        <f t="shared" si="12"/>
        <v>0</v>
      </c>
      <c r="M22" s="1">
        <f t="shared" si="8"/>
        <v>0</v>
      </c>
      <c r="N22" s="4">
        <f t="shared" si="9"/>
        <v>8</v>
      </c>
      <c r="O22" s="4">
        <f t="shared" si="10"/>
        <v>0</v>
      </c>
      <c r="P22" s="4">
        <f t="shared" si="11"/>
        <v>4</v>
      </c>
      <c r="Q22" s="4">
        <f t="shared" si="11"/>
        <v>4</v>
      </c>
      <c r="R22" s="15">
        <f t="shared" si="15"/>
        <v>4</v>
      </c>
      <c r="S22" s="1">
        <f t="shared" si="13"/>
        <v>12</v>
      </c>
      <c r="T22" s="3">
        <f t="shared" si="14"/>
        <v>12</v>
      </c>
    </row>
    <row r="23" spans="1:20" x14ac:dyDescent="0.3">
      <c r="A23" s="1" t="s">
        <v>21</v>
      </c>
      <c r="B23" s="1">
        <v>4</v>
      </c>
      <c r="C23" s="2">
        <f t="shared" si="3"/>
        <v>0.5</v>
      </c>
      <c r="D23" s="1">
        <f t="shared" si="4"/>
        <v>0</v>
      </c>
      <c r="E23" s="4">
        <f t="shared" si="5"/>
        <v>16</v>
      </c>
      <c r="F23" s="4">
        <f t="shared" si="0"/>
        <v>1</v>
      </c>
      <c r="G23" s="8">
        <f t="shared" si="6"/>
        <v>4</v>
      </c>
      <c r="H23" s="8">
        <f t="shared" si="1"/>
        <v>4</v>
      </c>
      <c r="I23" s="9">
        <v>4</v>
      </c>
      <c r="J23" s="8">
        <f t="shared" si="7"/>
        <v>4</v>
      </c>
      <c r="K23" s="3">
        <f t="shared" si="2"/>
        <v>17</v>
      </c>
      <c r="L23" s="2">
        <f t="shared" si="12"/>
        <v>0</v>
      </c>
      <c r="M23" s="1">
        <f t="shared" si="8"/>
        <v>0</v>
      </c>
      <c r="N23" s="4">
        <f t="shared" si="9"/>
        <v>8</v>
      </c>
      <c r="O23" s="4">
        <f t="shared" si="10"/>
        <v>0</v>
      </c>
      <c r="P23" s="4">
        <f t="shared" si="11"/>
        <v>4</v>
      </c>
      <c r="Q23" s="4">
        <f t="shared" si="11"/>
        <v>4</v>
      </c>
      <c r="R23" s="15">
        <f t="shared" si="15"/>
        <v>4</v>
      </c>
      <c r="S23" s="1">
        <f t="shared" si="13"/>
        <v>12</v>
      </c>
      <c r="T23" s="3">
        <f t="shared" si="14"/>
        <v>12</v>
      </c>
    </row>
    <row r="24" spans="1:20" x14ac:dyDescent="0.3">
      <c r="A24" s="1" t="s">
        <v>22</v>
      </c>
      <c r="B24" s="1">
        <v>4</v>
      </c>
      <c r="C24" s="2">
        <f t="shared" si="3"/>
        <v>0.5</v>
      </c>
      <c r="D24" s="1">
        <f t="shared" si="4"/>
        <v>0</v>
      </c>
      <c r="E24" s="4">
        <f t="shared" si="5"/>
        <v>16</v>
      </c>
      <c r="F24" s="4">
        <f t="shared" si="0"/>
        <v>1</v>
      </c>
      <c r="G24" s="8">
        <f t="shared" si="6"/>
        <v>4</v>
      </c>
      <c r="H24" s="8">
        <f t="shared" si="1"/>
        <v>4</v>
      </c>
      <c r="I24" s="9">
        <v>4</v>
      </c>
      <c r="J24" s="8">
        <f t="shared" si="7"/>
        <v>4</v>
      </c>
      <c r="K24" s="3">
        <f t="shared" si="2"/>
        <v>17</v>
      </c>
      <c r="L24" s="2">
        <f t="shared" si="12"/>
        <v>0</v>
      </c>
      <c r="M24" s="1">
        <f t="shared" si="8"/>
        <v>0</v>
      </c>
      <c r="N24" s="4">
        <f t="shared" si="9"/>
        <v>8</v>
      </c>
      <c r="O24" s="4">
        <f t="shared" si="10"/>
        <v>0</v>
      </c>
      <c r="P24" s="4">
        <f t="shared" si="11"/>
        <v>4</v>
      </c>
      <c r="Q24" s="4">
        <f t="shared" si="11"/>
        <v>4</v>
      </c>
      <c r="R24" s="15">
        <f t="shared" si="15"/>
        <v>4</v>
      </c>
      <c r="S24" s="1">
        <f t="shared" si="13"/>
        <v>12</v>
      </c>
      <c r="T24" s="3">
        <f t="shared" si="14"/>
        <v>12</v>
      </c>
    </row>
    <row r="25" spans="1:20" x14ac:dyDescent="0.3">
      <c r="A25" s="1" t="s">
        <v>23</v>
      </c>
      <c r="B25" s="1">
        <v>4</v>
      </c>
      <c r="C25" s="2">
        <f t="shared" si="3"/>
        <v>0.5</v>
      </c>
      <c r="D25" s="1">
        <f t="shared" si="4"/>
        <v>0</v>
      </c>
      <c r="E25" s="4">
        <f t="shared" si="5"/>
        <v>16</v>
      </c>
      <c r="F25" s="4">
        <f t="shared" si="0"/>
        <v>1</v>
      </c>
      <c r="G25" s="8">
        <f t="shared" si="6"/>
        <v>4</v>
      </c>
      <c r="H25" s="8">
        <f t="shared" si="1"/>
        <v>4</v>
      </c>
      <c r="I25" s="9">
        <v>4</v>
      </c>
      <c r="J25" s="8">
        <f t="shared" si="7"/>
        <v>4</v>
      </c>
      <c r="K25" s="3">
        <f t="shared" si="2"/>
        <v>17</v>
      </c>
      <c r="L25" s="2">
        <f t="shared" si="12"/>
        <v>0</v>
      </c>
      <c r="M25" s="1">
        <f t="shared" si="8"/>
        <v>0</v>
      </c>
      <c r="N25" s="4">
        <f t="shared" si="9"/>
        <v>8</v>
      </c>
      <c r="O25" s="4">
        <f t="shared" si="10"/>
        <v>0</v>
      </c>
      <c r="P25" s="4">
        <f t="shared" si="11"/>
        <v>4</v>
      </c>
      <c r="Q25" s="4">
        <f t="shared" si="11"/>
        <v>4</v>
      </c>
      <c r="R25" s="15">
        <f t="shared" si="15"/>
        <v>4</v>
      </c>
      <c r="S25" s="1">
        <f t="shared" si="13"/>
        <v>12</v>
      </c>
      <c r="T25" s="3">
        <f t="shared" si="14"/>
        <v>12</v>
      </c>
    </row>
    <row r="26" spans="1:20" x14ac:dyDescent="0.3">
      <c r="A26" s="1" t="s">
        <v>24</v>
      </c>
      <c r="B26" s="1">
        <v>4</v>
      </c>
      <c r="C26" s="2">
        <f t="shared" si="3"/>
        <v>0.5</v>
      </c>
      <c r="D26" s="1">
        <f t="shared" si="4"/>
        <v>0</v>
      </c>
      <c r="E26" s="4">
        <f t="shared" si="5"/>
        <v>16</v>
      </c>
      <c r="F26" s="4">
        <f t="shared" si="0"/>
        <v>1</v>
      </c>
      <c r="G26" s="8">
        <f t="shared" si="6"/>
        <v>4</v>
      </c>
      <c r="H26" s="8">
        <f t="shared" si="1"/>
        <v>4</v>
      </c>
      <c r="I26" s="9">
        <v>4</v>
      </c>
      <c r="J26" s="8">
        <f t="shared" si="7"/>
        <v>4</v>
      </c>
      <c r="K26" s="3">
        <f t="shared" si="2"/>
        <v>17</v>
      </c>
      <c r="L26" s="2">
        <f t="shared" si="12"/>
        <v>0</v>
      </c>
      <c r="M26" s="1">
        <f t="shared" si="8"/>
        <v>0</v>
      </c>
      <c r="N26" s="4">
        <f t="shared" si="9"/>
        <v>8</v>
      </c>
      <c r="O26" s="4">
        <f t="shared" si="10"/>
        <v>0</v>
      </c>
      <c r="P26" s="4">
        <f t="shared" si="11"/>
        <v>4</v>
      </c>
      <c r="Q26" s="4">
        <f t="shared" si="11"/>
        <v>4</v>
      </c>
      <c r="R26" s="15">
        <f t="shared" si="15"/>
        <v>4</v>
      </c>
      <c r="S26" s="1">
        <f t="shared" si="13"/>
        <v>12</v>
      </c>
      <c r="T26" s="3">
        <f t="shared" si="14"/>
        <v>12</v>
      </c>
    </row>
    <row r="27" spans="1:20" x14ac:dyDescent="0.3">
      <c r="A27" s="1" t="s">
        <v>25</v>
      </c>
      <c r="B27" s="1">
        <v>4</v>
      </c>
      <c r="C27" s="2">
        <f t="shared" si="3"/>
        <v>0.5</v>
      </c>
      <c r="D27" s="1">
        <f t="shared" si="4"/>
        <v>0</v>
      </c>
      <c r="E27" s="4">
        <f t="shared" si="5"/>
        <v>16</v>
      </c>
      <c r="F27" s="4">
        <f t="shared" si="0"/>
        <v>1</v>
      </c>
      <c r="G27" s="8">
        <f t="shared" si="6"/>
        <v>4</v>
      </c>
      <c r="H27" s="8">
        <f t="shared" si="1"/>
        <v>4</v>
      </c>
      <c r="I27" s="9">
        <v>4</v>
      </c>
      <c r="J27" s="8">
        <f t="shared" si="7"/>
        <v>4</v>
      </c>
      <c r="K27" s="3">
        <f t="shared" si="2"/>
        <v>17</v>
      </c>
      <c r="L27" s="2">
        <f t="shared" si="12"/>
        <v>0</v>
      </c>
      <c r="M27" s="1">
        <f t="shared" si="8"/>
        <v>0</v>
      </c>
      <c r="N27" s="4">
        <f t="shared" si="9"/>
        <v>8</v>
      </c>
      <c r="O27" s="4">
        <f t="shared" si="10"/>
        <v>0</v>
      </c>
      <c r="P27" s="4">
        <f t="shared" si="11"/>
        <v>4</v>
      </c>
      <c r="Q27" s="4">
        <f t="shared" si="11"/>
        <v>4</v>
      </c>
      <c r="R27" s="15">
        <f t="shared" si="15"/>
        <v>4</v>
      </c>
      <c r="S27" s="1">
        <f t="shared" si="13"/>
        <v>12</v>
      </c>
      <c r="T27" s="3">
        <f t="shared" si="14"/>
        <v>12</v>
      </c>
    </row>
    <row r="28" spans="1:20" ht="15" thickBot="1" x14ac:dyDescent="0.35">
      <c r="A28" s="1" t="s">
        <v>26</v>
      </c>
      <c r="B28" s="1">
        <v>4</v>
      </c>
      <c r="C28" s="5">
        <f t="shared" si="3"/>
        <v>0</v>
      </c>
      <c r="D28" s="6">
        <f t="shared" si="4"/>
        <v>0</v>
      </c>
      <c r="E28" s="11">
        <f t="shared" si="5"/>
        <v>16</v>
      </c>
      <c r="F28" s="11"/>
      <c r="G28" s="12">
        <f t="shared" si="6"/>
        <v>4</v>
      </c>
      <c r="H28" s="12">
        <f t="shared" si="1"/>
        <v>4</v>
      </c>
      <c r="I28" s="13">
        <v>4</v>
      </c>
      <c r="J28" s="12">
        <f t="shared" si="7"/>
        <v>4</v>
      </c>
      <c r="K28" s="7">
        <f t="shared" si="2"/>
        <v>16</v>
      </c>
      <c r="L28" s="5">
        <f t="shared" si="12"/>
        <v>0</v>
      </c>
      <c r="M28" s="6">
        <f t="shared" si="8"/>
        <v>0</v>
      </c>
      <c r="N28" s="11">
        <f t="shared" si="9"/>
        <v>8</v>
      </c>
      <c r="O28" s="11">
        <f t="shared" si="10"/>
        <v>0</v>
      </c>
      <c r="P28" s="11">
        <f t="shared" si="11"/>
        <v>4</v>
      </c>
      <c r="Q28" s="11">
        <f t="shared" si="11"/>
        <v>4</v>
      </c>
      <c r="R28" s="16">
        <f t="shared" si="15"/>
        <v>4</v>
      </c>
      <c r="S28" s="6">
        <f t="shared" si="13"/>
        <v>12</v>
      </c>
      <c r="T28" s="7">
        <f t="shared" si="14"/>
        <v>12</v>
      </c>
    </row>
    <row r="29" spans="1:20" x14ac:dyDescent="0.3">
      <c r="B29" s="1" t="s">
        <v>42</v>
      </c>
      <c r="C29" s="1">
        <f>SUM(C4:C28)</f>
        <v>8.5</v>
      </c>
      <c r="D29" s="1">
        <f>SUM(D4:D28)</f>
        <v>0</v>
      </c>
      <c r="K29" s="1" t="s">
        <v>46</v>
      </c>
      <c r="L29" s="1">
        <f>SUM(L4:L28)</f>
        <v>0</v>
      </c>
      <c r="M29" s="1">
        <f>SUM(M4:M28)</f>
        <v>-3</v>
      </c>
    </row>
  </sheetData>
  <mergeCells count="2">
    <mergeCell ref="C1:K1"/>
    <mergeCell ref="L1:T1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AC2B-CDE9-401F-AE3B-DC10F879BF26}">
  <dimension ref="A1:W29"/>
  <sheetViews>
    <sheetView zoomScale="83" workbookViewId="0">
      <selection activeCell="F10" sqref="F10"/>
    </sheetView>
  </sheetViews>
  <sheetFormatPr baseColWidth="10" defaultRowHeight="14.4" x14ac:dyDescent="0.3"/>
  <cols>
    <col min="1" max="1" width="8.6640625" style="1" bestFit="1" customWidth="1"/>
    <col min="2" max="2" width="15.33203125" style="1" bestFit="1" customWidth="1"/>
    <col min="3" max="3" width="9.5546875" style="1" bestFit="1" customWidth="1"/>
    <col min="4" max="4" width="9.33203125" style="1" bestFit="1" customWidth="1"/>
    <col min="5" max="5" width="12.44140625" style="1" customWidth="1"/>
    <col min="6" max="6" width="8" style="1" bestFit="1" customWidth="1"/>
    <col min="7" max="8" width="11.44140625" style="1"/>
    <col min="9" max="9" width="10.33203125" style="1" bestFit="1" customWidth="1"/>
    <col min="10" max="10" width="15.33203125" style="1" bestFit="1" customWidth="1"/>
    <col min="11" max="11" width="10.88671875" style="1" bestFit="1" customWidth="1"/>
    <col min="12" max="12" width="10.88671875" style="1" customWidth="1"/>
    <col min="13" max="13" width="10.33203125" style="1" bestFit="1" customWidth="1"/>
    <col min="14" max="14" width="9.33203125" style="1" bestFit="1" customWidth="1"/>
    <col min="15" max="15" width="11.5546875" style="1" customWidth="1"/>
    <col min="16" max="16" width="7.44140625" style="1" bestFit="1" customWidth="1"/>
    <col min="17" max="18" width="10.33203125" style="1" bestFit="1" customWidth="1"/>
    <col min="19" max="19" width="8.109375" style="1" bestFit="1" customWidth="1"/>
    <col min="20" max="20" width="14.6640625" style="1" bestFit="1" customWidth="1"/>
    <col min="21" max="23" width="11.44140625" style="1"/>
  </cols>
  <sheetData>
    <row r="1" spans="1:21" ht="15" thickBot="1" x14ac:dyDescent="0.35">
      <c r="C1" s="81" t="s">
        <v>0</v>
      </c>
      <c r="D1" s="82"/>
      <c r="E1" s="82"/>
      <c r="F1" s="82"/>
      <c r="G1" s="82"/>
      <c r="H1" s="82"/>
      <c r="I1" s="82"/>
      <c r="J1" s="82"/>
      <c r="K1" s="82"/>
      <c r="L1" s="83"/>
      <c r="M1" s="81" t="s">
        <v>1</v>
      </c>
      <c r="N1" s="82"/>
      <c r="O1" s="82"/>
      <c r="P1" s="82"/>
      <c r="Q1" s="82"/>
      <c r="R1" s="82"/>
      <c r="S1" s="82"/>
      <c r="T1" s="82"/>
      <c r="U1" s="83"/>
    </row>
    <row r="2" spans="1:21" x14ac:dyDescent="0.3">
      <c r="B2" s="1" t="s">
        <v>32</v>
      </c>
      <c r="C2" s="18" t="s">
        <v>40</v>
      </c>
      <c r="D2" s="17" t="s">
        <v>41</v>
      </c>
      <c r="E2" s="17" t="s">
        <v>47</v>
      </c>
      <c r="F2" s="17" t="s">
        <v>27</v>
      </c>
      <c r="G2" s="17" t="s">
        <v>29</v>
      </c>
      <c r="H2" s="17" t="s">
        <v>28</v>
      </c>
      <c r="I2" s="17" t="s">
        <v>30</v>
      </c>
      <c r="J2" s="17" t="s">
        <v>31</v>
      </c>
      <c r="K2" s="17" t="s">
        <v>44</v>
      </c>
      <c r="L2" s="19" t="s">
        <v>50</v>
      </c>
      <c r="M2" s="2" t="s">
        <v>43</v>
      </c>
      <c r="N2" s="1" t="s">
        <v>41</v>
      </c>
      <c r="O2" s="1" t="s">
        <v>45</v>
      </c>
      <c r="P2" s="1" t="s">
        <v>34</v>
      </c>
      <c r="Q2" s="1" t="s">
        <v>37</v>
      </c>
      <c r="R2" s="1" t="s">
        <v>35</v>
      </c>
      <c r="S2" s="1" t="s">
        <v>36</v>
      </c>
      <c r="T2" s="1" t="s">
        <v>49</v>
      </c>
      <c r="U2" s="3" t="s">
        <v>50</v>
      </c>
    </row>
    <row r="3" spans="1:21" x14ac:dyDescent="0.3">
      <c r="A3" s="1" t="s">
        <v>33</v>
      </c>
      <c r="C3" s="2"/>
      <c r="E3" s="1">
        <f>SUM(G3:H3)+J3</f>
        <v>12</v>
      </c>
      <c r="F3" s="1">
        <v>0</v>
      </c>
      <c r="G3" s="1">
        <v>4</v>
      </c>
      <c r="H3" s="1">
        <v>4</v>
      </c>
      <c r="I3" s="1">
        <v>4</v>
      </c>
      <c r="J3" s="1">
        <v>4</v>
      </c>
      <c r="K3" s="1">
        <f>SUM(G3:J3)</f>
        <v>16</v>
      </c>
      <c r="L3" s="3">
        <f>K3+F3</f>
        <v>16</v>
      </c>
      <c r="M3" s="2"/>
      <c r="O3" s="4">
        <f>SUM(Q3:R3)</f>
        <v>8</v>
      </c>
      <c r="P3" s="1">
        <v>0</v>
      </c>
      <c r="Q3" s="1">
        <v>4</v>
      </c>
      <c r="R3" s="1">
        <v>4</v>
      </c>
      <c r="S3" s="1">
        <v>4</v>
      </c>
      <c r="T3" s="4">
        <f>SUM(Q3:S3)</f>
        <v>12</v>
      </c>
      <c r="U3" s="3">
        <f>T3+P3</f>
        <v>12</v>
      </c>
    </row>
    <row r="4" spans="1:21" x14ac:dyDescent="0.3">
      <c r="A4" s="1" t="s">
        <v>2</v>
      </c>
      <c r="B4" s="1">
        <v>4</v>
      </c>
      <c r="C4" s="2">
        <f>IF(F4&gt;0,F4*0.5,0)</f>
        <v>0</v>
      </c>
      <c r="D4" s="1">
        <f>IF(F4&lt;0,F4,0)</f>
        <v>0</v>
      </c>
      <c r="E4" s="4">
        <f>SUM(G4:H4)+J4</f>
        <v>12</v>
      </c>
      <c r="F4" s="4">
        <f t="shared" ref="F4:F28" si="0">F3+G3-B4</f>
        <v>0</v>
      </c>
      <c r="G4" s="8">
        <f>H3</f>
        <v>4</v>
      </c>
      <c r="H4" s="8">
        <f t="shared" ref="H4:H28" si="1">Q3</f>
        <v>4</v>
      </c>
      <c r="I4" s="15">
        <v>4</v>
      </c>
      <c r="J4" s="8">
        <f>I3</f>
        <v>4</v>
      </c>
      <c r="K4" s="8">
        <f>SUM(G4:J4)</f>
        <v>16</v>
      </c>
      <c r="L4" s="10">
        <f>K4+F4</f>
        <v>16</v>
      </c>
      <c r="M4" s="2">
        <f>IF(P4&gt;0,P4*0.5,0)</f>
        <v>0</v>
      </c>
      <c r="N4" s="1">
        <f>IF(P4&lt;0,P4,0)</f>
        <v>0</v>
      </c>
      <c r="O4" s="4">
        <f>SUM(Q4:R4)</f>
        <v>8</v>
      </c>
      <c r="P4" s="4">
        <f t="shared" ref="P4:P28" si="2">P3+Q3-J4</f>
        <v>0</v>
      </c>
      <c r="Q4" s="4">
        <f>R3</f>
        <v>4</v>
      </c>
      <c r="R4" s="4">
        <f>S3</f>
        <v>4</v>
      </c>
      <c r="S4" s="22">
        <f>IF((U3-(P4+O4))&gt;0,(U3-(P4+O4)),0)</f>
        <v>4</v>
      </c>
      <c r="T4" s="4">
        <f>SUM(Q4:S4)</f>
        <v>12</v>
      </c>
      <c r="U4" s="20">
        <f>P4+T4</f>
        <v>12</v>
      </c>
    </row>
    <row r="5" spans="1:21" x14ac:dyDescent="0.3">
      <c r="A5" s="1" t="s">
        <v>3</v>
      </c>
      <c r="B5" s="1">
        <v>4</v>
      </c>
      <c r="C5" s="2">
        <f t="shared" ref="C5:C28" si="3">IF(F5&gt;0,F5*0.5,0)</f>
        <v>0</v>
      </c>
      <c r="D5" s="1">
        <f>IF(F5&lt;0,F5,0)</f>
        <v>0</v>
      </c>
      <c r="E5" s="4">
        <f t="shared" ref="E5:E28" si="4">SUM(G5:H5)+J5</f>
        <v>12</v>
      </c>
      <c r="F5" s="4">
        <f>F4+G4-B5</f>
        <v>0</v>
      </c>
      <c r="G5" s="8">
        <f t="shared" ref="G5:G28" si="5">H4</f>
        <v>4</v>
      </c>
      <c r="H5" s="8">
        <f t="shared" si="1"/>
        <v>4</v>
      </c>
      <c r="I5" s="15">
        <f t="shared" ref="I5:I28" si="6">(IF((L4-(F5+E5))&gt;0,(L4-(F5+E5)),0)) + IF(P5&gt;0,P5,0)</f>
        <v>4</v>
      </c>
      <c r="J5" s="8">
        <f t="shared" ref="J5:J28" si="7">I4</f>
        <v>4</v>
      </c>
      <c r="K5" s="8">
        <f t="shared" ref="K5:K28" si="8">SUM(G5:J5)</f>
        <v>16</v>
      </c>
      <c r="L5" s="10">
        <f>K5+F5</f>
        <v>16</v>
      </c>
      <c r="M5" s="2">
        <f>IF(P5&gt;0,P5*0.5,0)</f>
        <v>0</v>
      </c>
      <c r="N5" s="1">
        <f t="shared" ref="N5:N28" si="9">IF(P5&lt;0,P5,0)</f>
        <v>0</v>
      </c>
      <c r="O5" s="4">
        <f>SUM(Q5:R5)</f>
        <v>8</v>
      </c>
      <c r="P5" s="4">
        <f t="shared" si="2"/>
        <v>0</v>
      </c>
      <c r="Q5" s="4">
        <f t="shared" ref="Q5:R28" si="10">R4</f>
        <v>4</v>
      </c>
      <c r="R5" s="4">
        <f t="shared" si="10"/>
        <v>4</v>
      </c>
      <c r="S5" s="22">
        <v>5</v>
      </c>
      <c r="T5" s="4">
        <f>SUM(Q5:S5)</f>
        <v>13</v>
      </c>
      <c r="U5" s="20">
        <f>P5+T5</f>
        <v>13</v>
      </c>
    </row>
    <row r="6" spans="1:21" x14ac:dyDescent="0.3">
      <c r="A6" s="1" t="s">
        <v>4</v>
      </c>
      <c r="B6" s="1">
        <v>4</v>
      </c>
      <c r="C6" s="2">
        <f t="shared" si="3"/>
        <v>0</v>
      </c>
      <c r="D6" s="1">
        <f t="shared" ref="D6:D28" si="11">IF(F6&lt;0,F6,0)</f>
        <v>0</v>
      </c>
      <c r="E6" s="4">
        <f t="shared" si="4"/>
        <v>12</v>
      </c>
      <c r="F6" s="4">
        <f t="shared" si="0"/>
        <v>0</v>
      </c>
      <c r="G6" s="8">
        <f t="shared" si="5"/>
        <v>4</v>
      </c>
      <c r="H6" s="8">
        <f>Q5</f>
        <v>4</v>
      </c>
      <c r="I6" s="15">
        <f t="shared" si="6"/>
        <v>4</v>
      </c>
      <c r="J6" s="8">
        <f>I5</f>
        <v>4</v>
      </c>
      <c r="K6" s="8">
        <f t="shared" si="8"/>
        <v>16</v>
      </c>
      <c r="L6" s="10">
        <f t="shared" ref="L6:L28" si="12">K6+F6</f>
        <v>16</v>
      </c>
      <c r="M6" s="2">
        <f t="shared" ref="M6:M28" si="13">IF(P6&gt;0,P6*0.5,0)</f>
        <v>0</v>
      </c>
      <c r="N6" s="1">
        <f t="shared" si="9"/>
        <v>0</v>
      </c>
      <c r="O6" s="4">
        <f>SUM(Q6:R6)</f>
        <v>9</v>
      </c>
      <c r="P6" s="4">
        <f>P5+Q5-J6</f>
        <v>0</v>
      </c>
      <c r="Q6" s="4">
        <f t="shared" si="10"/>
        <v>4</v>
      </c>
      <c r="R6" s="4">
        <f t="shared" si="10"/>
        <v>5</v>
      </c>
      <c r="S6" s="22">
        <f>IF((U5-(P6+O6))&gt;0,(U5-(P6+O6)),0)</f>
        <v>4</v>
      </c>
      <c r="T6" s="4">
        <f t="shared" ref="T6:T28" si="14">SUM(Q6:S6)</f>
        <v>13</v>
      </c>
      <c r="U6" s="20">
        <f>P6+T6</f>
        <v>13</v>
      </c>
    </row>
    <row r="7" spans="1:21" x14ac:dyDescent="0.3">
      <c r="A7" s="1" t="s">
        <v>5</v>
      </c>
      <c r="B7" s="1">
        <v>4</v>
      </c>
      <c r="C7" s="2">
        <f t="shared" si="3"/>
        <v>0</v>
      </c>
      <c r="D7" s="1">
        <f t="shared" si="11"/>
        <v>0</v>
      </c>
      <c r="E7" s="4">
        <f>SUM(G7:H7)+J7</f>
        <v>12</v>
      </c>
      <c r="F7" s="4">
        <f t="shared" si="0"/>
        <v>0</v>
      </c>
      <c r="G7" s="8">
        <f>H6</f>
        <v>4</v>
      </c>
      <c r="H7" s="8">
        <f t="shared" si="1"/>
        <v>4</v>
      </c>
      <c r="I7" s="15">
        <f t="shared" si="6"/>
        <v>4</v>
      </c>
      <c r="J7" s="8">
        <f t="shared" si="7"/>
        <v>4</v>
      </c>
      <c r="K7" s="8">
        <f>SUM(G7:J7)</f>
        <v>16</v>
      </c>
      <c r="L7" s="10">
        <f t="shared" si="12"/>
        <v>16</v>
      </c>
      <c r="M7" s="2">
        <f t="shared" si="13"/>
        <v>0</v>
      </c>
      <c r="N7" s="1">
        <f t="shared" si="9"/>
        <v>0</v>
      </c>
      <c r="O7" s="4">
        <f t="shared" ref="O7:O28" si="15">SUM(Q7:R7)</f>
        <v>9</v>
      </c>
      <c r="P7" s="4">
        <f t="shared" si="2"/>
        <v>0</v>
      </c>
      <c r="Q7" s="4">
        <f t="shared" si="10"/>
        <v>5</v>
      </c>
      <c r="R7" s="4">
        <f t="shared" si="10"/>
        <v>4</v>
      </c>
      <c r="S7" s="22">
        <f t="shared" ref="S7:S28" si="16">IF((U6-(P7+O7))&gt;0,(U6-(P7+O7)),0)</f>
        <v>4</v>
      </c>
      <c r="T7" s="4">
        <f t="shared" si="14"/>
        <v>13</v>
      </c>
      <c r="U7" s="20">
        <f t="shared" ref="U7:U28" si="17">P7+T7</f>
        <v>13</v>
      </c>
    </row>
    <row r="8" spans="1:21" x14ac:dyDescent="0.3">
      <c r="A8" s="1" t="s">
        <v>6</v>
      </c>
      <c r="B8" s="1">
        <v>4</v>
      </c>
      <c r="C8" s="2">
        <f t="shared" si="3"/>
        <v>0</v>
      </c>
      <c r="D8" s="1">
        <f t="shared" si="11"/>
        <v>0</v>
      </c>
      <c r="E8" s="4">
        <f t="shared" si="4"/>
        <v>13</v>
      </c>
      <c r="F8" s="4">
        <f t="shared" si="0"/>
        <v>0</v>
      </c>
      <c r="G8" s="8">
        <f t="shared" si="5"/>
        <v>4</v>
      </c>
      <c r="H8" s="8">
        <f>Q7</f>
        <v>5</v>
      </c>
      <c r="I8" s="15">
        <f t="shared" si="6"/>
        <v>4</v>
      </c>
      <c r="J8" s="8">
        <f t="shared" si="7"/>
        <v>4</v>
      </c>
      <c r="K8" s="8">
        <f>SUM(G8:J8)</f>
        <v>17</v>
      </c>
      <c r="L8" s="10">
        <f>K8+F8</f>
        <v>17</v>
      </c>
      <c r="M8" s="2">
        <f t="shared" si="13"/>
        <v>0.5</v>
      </c>
      <c r="N8" s="1">
        <f t="shared" si="9"/>
        <v>0</v>
      </c>
      <c r="O8" s="4">
        <f t="shared" si="15"/>
        <v>8</v>
      </c>
      <c r="P8" s="4">
        <f>P7+Q7-J8</f>
        <v>1</v>
      </c>
      <c r="Q8" s="4">
        <f t="shared" si="10"/>
        <v>4</v>
      </c>
      <c r="R8" s="4">
        <f t="shared" si="10"/>
        <v>4</v>
      </c>
      <c r="S8" s="22">
        <f t="shared" si="16"/>
        <v>4</v>
      </c>
      <c r="T8" s="4">
        <f t="shared" si="14"/>
        <v>12</v>
      </c>
      <c r="U8" s="20">
        <f t="shared" si="17"/>
        <v>13</v>
      </c>
    </row>
    <row r="9" spans="1:21" x14ac:dyDescent="0.3">
      <c r="A9" s="1" t="s">
        <v>7</v>
      </c>
      <c r="B9" s="1">
        <v>4</v>
      </c>
      <c r="C9" s="2">
        <f t="shared" si="3"/>
        <v>0</v>
      </c>
      <c r="D9" s="1">
        <f>IF(F9&lt;0,F9,0)</f>
        <v>0</v>
      </c>
      <c r="E9" s="4">
        <f t="shared" si="4"/>
        <v>13</v>
      </c>
      <c r="F9" s="4">
        <f t="shared" si="0"/>
        <v>0</v>
      </c>
      <c r="G9" s="8">
        <f t="shared" si="5"/>
        <v>5</v>
      </c>
      <c r="H9" s="8">
        <f>Q8</f>
        <v>4</v>
      </c>
      <c r="I9" s="15">
        <f t="shared" si="6"/>
        <v>5</v>
      </c>
      <c r="J9" s="8">
        <f t="shared" si="7"/>
        <v>4</v>
      </c>
      <c r="K9" s="8">
        <f>SUM(G9:J9)</f>
        <v>18</v>
      </c>
      <c r="L9" s="10">
        <f t="shared" si="12"/>
        <v>18</v>
      </c>
      <c r="M9" s="2">
        <f t="shared" si="13"/>
        <v>0.5</v>
      </c>
      <c r="N9" s="1">
        <f t="shared" si="9"/>
        <v>0</v>
      </c>
      <c r="O9" s="4">
        <f t="shared" si="15"/>
        <v>8</v>
      </c>
      <c r="P9" s="4">
        <f t="shared" si="2"/>
        <v>1</v>
      </c>
      <c r="Q9" s="4">
        <f t="shared" si="10"/>
        <v>4</v>
      </c>
      <c r="R9" s="4">
        <f t="shared" si="10"/>
        <v>4</v>
      </c>
      <c r="S9" s="22">
        <f t="shared" si="16"/>
        <v>4</v>
      </c>
      <c r="T9" s="4">
        <f t="shared" si="14"/>
        <v>12</v>
      </c>
      <c r="U9" s="20">
        <f t="shared" si="17"/>
        <v>13</v>
      </c>
    </row>
    <row r="10" spans="1:21" x14ac:dyDescent="0.3">
      <c r="A10" s="1" t="s">
        <v>8</v>
      </c>
      <c r="B10" s="1">
        <v>4</v>
      </c>
      <c r="C10" s="2">
        <f t="shared" si="3"/>
        <v>0.5</v>
      </c>
      <c r="D10" s="1">
        <f t="shared" si="11"/>
        <v>0</v>
      </c>
      <c r="E10" s="4">
        <f t="shared" si="4"/>
        <v>13</v>
      </c>
      <c r="F10" s="4">
        <f>F9+G9-B10</f>
        <v>1</v>
      </c>
      <c r="G10" s="8">
        <f t="shared" si="5"/>
        <v>4</v>
      </c>
      <c r="H10" s="8">
        <f t="shared" si="1"/>
        <v>4</v>
      </c>
      <c r="I10" s="15">
        <f t="shared" si="6"/>
        <v>4</v>
      </c>
      <c r="J10" s="8">
        <f t="shared" si="7"/>
        <v>5</v>
      </c>
      <c r="K10" s="8">
        <f>SUM(G10:J10)</f>
        <v>17</v>
      </c>
      <c r="L10" s="10">
        <f t="shared" si="12"/>
        <v>18</v>
      </c>
      <c r="M10" s="2">
        <f t="shared" si="13"/>
        <v>0</v>
      </c>
      <c r="N10" s="1">
        <f t="shared" si="9"/>
        <v>0</v>
      </c>
      <c r="O10" s="4">
        <f t="shared" si="15"/>
        <v>8</v>
      </c>
      <c r="P10" s="4">
        <f t="shared" si="2"/>
        <v>0</v>
      </c>
      <c r="Q10" s="4">
        <f t="shared" si="10"/>
        <v>4</v>
      </c>
      <c r="R10" s="4">
        <f t="shared" si="10"/>
        <v>4</v>
      </c>
      <c r="S10" s="22">
        <f t="shared" si="16"/>
        <v>5</v>
      </c>
      <c r="T10" s="4">
        <f t="shared" si="14"/>
        <v>13</v>
      </c>
      <c r="U10" s="20">
        <f t="shared" si="17"/>
        <v>13</v>
      </c>
    </row>
    <row r="11" spans="1:21" x14ac:dyDescent="0.3">
      <c r="A11" s="1" t="s">
        <v>9</v>
      </c>
      <c r="B11" s="1">
        <v>4</v>
      </c>
      <c r="C11" s="2">
        <f t="shared" si="3"/>
        <v>0.5</v>
      </c>
      <c r="D11" s="1">
        <f t="shared" si="11"/>
        <v>0</v>
      </c>
      <c r="E11" s="4">
        <f t="shared" si="4"/>
        <v>12</v>
      </c>
      <c r="F11" s="4">
        <f>F10+G10-B11</f>
        <v>1</v>
      </c>
      <c r="G11" s="8">
        <f t="shared" si="5"/>
        <v>4</v>
      </c>
      <c r="H11" s="8">
        <f t="shared" si="1"/>
        <v>4</v>
      </c>
      <c r="I11" s="15">
        <f t="shared" si="6"/>
        <v>5</v>
      </c>
      <c r="J11" s="8">
        <f>I10</f>
        <v>4</v>
      </c>
      <c r="K11" s="8">
        <f>SUM(G11:J11)</f>
        <v>17</v>
      </c>
      <c r="L11" s="10">
        <f>K11+F11</f>
        <v>18</v>
      </c>
      <c r="M11" s="2">
        <f t="shared" si="13"/>
        <v>0</v>
      </c>
      <c r="N11" s="1">
        <f t="shared" si="9"/>
        <v>0</v>
      </c>
      <c r="O11" s="4">
        <f t="shared" si="15"/>
        <v>9</v>
      </c>
      <c r="P11" s="4">
        <f>P10+Q10-J11</f>
        <v>0</v>
      </c>
      <c r="Q11" s="4">
        <f t="shared" si="10"/>
        <v>4</v>
      </c>
      <c r="R11" s="4">
        <f t="shared" si="10"/>
        <v>5</v>
      </c>
      <c r="S11" s="22">
        <f t="shared" si="16"/>
        <v>4</v>
      </c>
      <c r="T11" s="4">
        <f t="shared" si="14"/>
        <v>13</v>
      </c>
      <c r="U11" s="20">
        <f t="shared" si="17"/>
        <v>13</v>
      </c>
    </row>
    <row r="12" spans="1:21" x14ac:dyDescent="0.3">
      <c r="A12" s="1" t="s">
        <v>10</v>
      </c>
      <c r="B12" s="1">
        <v>4</v>
      </c>
      <c r="C12" s="2">
        <f t="shared" si="3"/>
        <v>0.5</v>
      </c>
      <c r="D12" s="1">
        <f t="shared" si="11"/>
        <v>0</v>
      </c>
      <c r="E12" s="4">
        <f t="shared" si="4"/>
        <v>13</v>
      </c>
      <c r="F12" s="4">
        <f>F11+G11-B12</f>
        <v>1</v>
      </c>
      <c r="G12" s="8">
        <f t="shared" si="5"/>
        <v>4</v>
      </c>
      <c r="H12" s="8">
        <f t="shared" si="1"/>
        <v>4</v>
      </c>
      <c r="I12" s="15">
        <f t="shared" si="6"/>
        <v>4</v>
      </c>
      <c r="J12" s="8">
        <f t="shared" si="7"/>
        <v>5</v>
      </c>
      <c r="K12" s="8">
        <f t="shared" si="8"/>
        <v>17</v>
      </c>
      <c r="L12" s="10">
        <f t="shared" si="12"/>
        <v>18</v>
      </c>
      <c r="M12" s="2">
        <f t="shared" si="13"/>
        <v>0</v>
      </c>
      <c r="N12" s="1">
        <f t="shared" si="9"/>
        <v>-1</v>
      </c>
      <c r="O12" s="4">
        <f t="shared" si="15"/>
        <v>9</v>
      </c>
      <c r="P12" s="4">
        <f t="shared" si="2"/>
        <v>-1</v>
      </c>
      <c r="Q12" s="4">
        <f t="shared" si="10"/>
        <v>5</v>
      </c>
      <c r="R12" s="4">
        <f t="shared" si="10"/>
        <v>4</v>
      </c>
      <c r="S12" s="22">
        <f t="shared" si="16"/>
        <v>5</v>
      </c>
      <c r="T12" s="4">
        <f t="shared" si="14"/>
        <v>14</v>
      </c>
      <c r="U12" s="20">
        <f t="shared" si="17"/>
        <v>13</v>
      </c>
    </row>
    <row r="13" spans="1:21" x14ac:dyDescent="0.3">
      <c r="A13" s="1" t="s">
        <v>11</v>
      </c>
      <c r="B13" s="1">
        <v>4</v>
      </c>
      <c r="C13" s="2">
        <f>IF(F13&gt;0,F13*0.5,0)</f>
        <v>0.5</v>
      </c>
      <c r="D13" s="1">
        <f t="shared" si="11"/>
        <v>0</v>
      </c>
      <c r="E13" s="4">
        <f t="shared" si="4"/>
        <v>13</v>
      </c>
      <c r="F13" s="4">
        <f t="shared" si="0"/>
        <v>1</v>
      </c>
      <c r="G13" s="8">
        <f t="shared" si="5"/>
        <v>4</v>
      </c>
      <c r="H13" s="8">
        <f t="shared" si="1"/>
        <v>5</v>
      </c>
      <c r="I13" s="15">
        <f t="shared" si="6"/>
        <v>4</v>
      </c>
      <c r="J13" s="8">
        <f t="shared" si="7"/>
        <v>4</v>
      </c>
      <c r="K13" s="8">
        <f t="shared" si="8"/>
        <v>17</v>
      </c>
      <c r="L13" s="10">
        <f t="shared" si="12"/>
        <v>18</v>
      </c>
      <c r="M13" s="2">
        <f t="shared" si="13"/>
        <v>0</v>
      </c>
      <c r="N13" s="1">
        <f t="shared" si="9"/>
        <v>0</v>
      </c>
      <c r="O13" s="4">
        <f t="shared" si="15"/>
        <v>9</v>
      </c>
      <c r="P13" s="4">
        <f>P12+Q12-J13</f>
        <v>0</v>
      </c>
      <c r="Q13" s="4">
        <f t="shared" si="10"/>
        <v>4</v>
      </c>
      <c r="R13" s="4">
        <f t="shared" si="10"/>
        <v>5</v>
      </c>
      <c r="S13" s="22">
        <f t="shared" si="16"/>
        <v>4</v>
      </c>
      <c r="T13" s="4">
        <f t="shared" si="14"/>
        <v>13</v>
      </c>
      <c r="U13" s="20">
        <f t="shared" si="17"/>
        <v>13</v>
      </c>
    </row>
    <row r="14" spans="1:21" x14ac:dyDescent="0.3">
      <c r="A14" s="1" t="s">
        <v>12</v>
      </c>
      <c r="B14" s="1">
        <v>4</v>
      </c>
      <c r="C14" s="2">
        <f t="shared" si="3"/>
        <v>0.5</v>
      </c>
      <c r="D14" s="1">
        <f t="shared" si="11"/>
        <v>0</v>
      </c>
      <c r="E14" s="4">
        <f t="shared" si="4"/>
        <v>13</v>
      </c>
      <c r="F14" s="4">
        <f t="shared" si="0"/>
        <v>1</v>
      </c>
      <c r="G14" s="8">
        <f t="shared" si="5"/>
        <v>5</v>
      </c>
      <c r="H14" s="8">
        <f t="shared" si="1"/>
        <v>4</v>
      </c>
      <c r="I14" s="15">
        <f t="shared" si="6"/>
        <v>4</v>
      </c>
      <c r="J14" s="8">
        <f t="shared" si="7"/>
        <v>4</v>
      </c>
      <c r="K14" s="8">
        <f t="shared" si="8"/>
        <v>17</v>
      </c>
      <c r="L14" s="10">
        <f t="shared" si="12"/>
        <v>18</v>
      </c>
      <c r="M14" s="2">
        <f t="shared" si="13"/>
        <v>0</v>
      </c>
      <c r="N14" s="1">
        <f t="shared" si="9"/>
        <v>0</v>
      </c>
      <c r="O14" s="4">
        <f t="shared" si="15"/>
        <v>9</v>
      </c>
      <c r="P14" s="4">
        <f t="shared" si="2"/>
        <v>0</v>
      </c>
      <c r="Q14" s="4">
        <f t="shared" si="10"/>
        <v>5</v>
      </c>
      <c r="R14" s="4">
        <f t="shared" si="10"/>
        <v>4</v>
      </c>
      <c r="S14" s="22">
        <f t="shared" si="16"/>
        <v>4</v>
      </c>
      <c r="T14" s="4">
        <f t="shared" si="14"/>
        <v>13</v>
      </c>
      <c r="U14" s="20">
        <f t="shared" si="17"/>
        <v>13</v>
      </c>
    </row>
    <row r="15" spans="1:21" x14ac:dyDescent="0.3">
      <c r="A15" s="1" t="s">
        <v>13</v>
      </c>
      <c r="B15" s="1">
        <v>4</v>
      </c>
      <c r="C15" s="2">
        <f t="shared" si="3"/>
        <v>1</v>
      </c>
      <c r="D15" s="1">
        <f t="shared" si="11"/>
        <v>0</v>
      </c>
      <c r="E15" s="4">
        <f t="shared" si="4"/>
        <v>13</v>
      </c>
      <c r="F15" s="4">
        <f t="shared" si="0"/>
        <v>2</v>
      </c>
      <c r="G15" s="8">
        <f t="shared" si="5"/>
        <v>4</v>
      </c>
      <c r="H15" s="8">
        <f t="shared" si="1"/>
        <v>5</v>
      </c>
      <c r="I15" s="15">
        <f t="shared" si="6"/>
        <v>4</v>
      </c>
      <c r="J15" s="8">
        <f t="shared" si="7"/>
        <v>4</v>
      </c>
      <c r="K15" s="8">
        <f t="shared" si="8"/>
        <v>17</v>
      </c>
      <c r="L15" s="10">
        <f t="shared" si="12"/>
        <v>19</v>
      </c>
      <c r="M15" s="2">
        <f t="shared" si="13"/>
        <v>0.5</v>
      </c>
      <c r="N15" s="1">
        <f t="shared" si="9"/>
        <v>0</v>
      </c>
      <c r="O15" s="4">
        <f t="shared" si="15"/>
        <v>8</v>
      </c>
      <c r="P15" s="4">
        <f t="shared" si="2"/>
        <v>1</v>
      </c>
      <c r="Q15" s="4">
        <f t="shared" si="10"/>
        <v>4</v>
      </c>
      <c r="R15" s="4">
        <f t="shared" si="10"/>
        <v>4</v>
      </c>
      <c r="S15" s="22">
        <f t="shared" si="16"/>
        <v>4</v>
      </c>
      <c r="T15" s="4">
        <f t="shared" si="14"/>
        <v>12</v>
      </c>
      <c r="U15" s="20">
        <f t="shared" si="17"/>
        <v>13</v>
      </c>
    </row>
    <row r="16" spans="1:21" x14ac:dyDescent="0.3">
      <c r="A16" s="1" t="s">
        <v>14</v>
      </c>
      <c r="B16" s="1">
        <v>4</v>
      </c>
      <c r="C16" s="2">
        <f t="shared" si="3"/>
        <v>1</v>
      </c>
      <c r="D16" s="1">
        <f t="shared" si="11"/>
        <v>0</v>
      </c>
      <c r="E16" s="4">
        <f t="shared" si="4"/>
        <v>13</v>
      </c>
      <c r="F16" s="4">
        <f t="shared" si="0"/>
        <v>2</v>
      </c>
      <c r="G16" s="8">
        <f t="shared" si="5"/>
        <v>5</v>
      </c>
      <c r="H16" s="8">
        <f t="shared" si="1"/>
        <v>4</v>
      </c>
      <c r="I16" s="15">
        <f t="shared" si="6"/>
        <v>5</v>
      </c>
      <c r="J16" s="8">
        <f t="shared" si="7"/>
        <v>4</v>
      </c>
      <c r="K16" s="8">
        <f t="shared" si="8"/>
        <v>18</v>
      </c>
      <c r="L16" s="10">
        <f t="shared" si="12"/>
        <v>20</v>
      </c>
      <c r="M16" s="2">
        <f t="shared" si="13"/>
        <v>0.5</v>
      </c>
      <c r="N16" s="1">
        <f t="shared" si="9"/>
        <v>0</v>
      </c>
      <c r="O16" s="4">
        <f t="shared" si="15"/>
        <v>8</v>
      </c>
      <c r="P16" s="4">
        <f t="shared" si="2"/>
        <v>1</v>
      </c>
      <c r="Q16" s="4">
        <f t="shared" si="10"/>
        <v>4</v>
      </c>
      <c r="R16" s="4">
        <f t="shared" si="10"/>
        <v>4</v>
      </c>
      <c r="S16" s="22">
        <f t="shared" si="16"/>
        <v>4</v>
      </c>
      <c r="T16" s="4">
        <f t="shared" si="14"/>
        <v>12</v>
      </c>
      <c r="U16" s="20">
        <f t="shared" si="17"/>
        <v>13</v>
      </c>
    </row>
    <row r="17" spans="1:21" x14ac:dyDescent="0.3">
      <c r="A17" s="1" t="s">
        <v>15</v>
      </c>
      <c r="B17" s="1">
        <v>4</v>
      </c>
      <c r="C17" s="2">
        <f t="shared" si="3"/>
        <v>1.5</v>
      </c>
      <c r="D17" s="1">
        <f t="shared" si="11"/>
        <v>0</v>
      </c>
      <c r="E17" s="4">
        <f t="shared" si="4"/>
        <v>13</v>
      </c>
      <c r="F17" s="4">
        <f t="shared" si="0"/>
        <v>3</v>
      </c>
      <c r="G17" s="8">
        <f t="shared" si="5"/>
        <v>4</v>
      </c>
      <c r="H17" s="8">
        <f t="shared" si="1"/>
        <v>4</v>
      </c>
      <c r="I17" s="15">
        <f t="shared" si="6"/>
        <v>4</v>
      </c>
      <c r="J17" s="8">
        <f t="shared" si="7"/>
        <v>5</v>
      </c>
      <c r="K17" s="8">
        <f t="shared" si="8"/>
        <v>17</v>
      </c>
      <c r="L17" s="10">
        <f>K17+F17</f>
        <v>20</v>
      </c>
      <c r="M17" s="2">
        <f t="shared" si="13"/>
        <v>0</v>
      </c>
      <c r="N17" s="1">
        <f t="shared" si="9"/>
        <v>0</v>
      </c>
      <c r="O17" s="4">
        <f t="shared" si="15"/>
        <v>8</v>
      </c>
      <c r="P17" s="4">
        <f t="shared" si="2"/>
        <v>0</v>
      </c>
      <c r="Q17" s="4">
        <f t="shared" si="10"/>
        <v>4</v>
      </c>
      <c r="R17" s="4">
        <f t="shared" si="10"/>
        <v>4</v>
      </c>
      <c r="S17" s="22">
        <f t="shared" si="16"/>
        <v>5</v>
      </c>
      <c r="T17" s="4">
        <f t="shared" si="14"/>
        <v>13</v>
      </c>
      <c r="U17" s="20">
        <f t="shared" si="17"/>
        <v>13</v>
      </c>
    </row>
    <row r="18" spans="1:21" x14ac:dyDescent="0.3">
      <c r="A18" s="1" t="s">
        <v>16</v>
      </c>
      <c r="B18" s="1">
        <v>4</v>
      </c>
      <c r="C18" s="2">
        <f t="shared" si="3"/>
        <v>1.5</v>
      </c>
      <c r="D18" s="1">
        <f t="shared" si="11"/>
        <v>0</v>
      </c>
      <c r="E18" s="4">
        <f t="shared" si="4"/>
        <v>12</v>
      </c>
      <c r="F18" s="4">
        <f t="shared" si="0"/>
        <v>3</v>
      </c>
      <c r="G18" s="8">
        <f t="shared" si="5"/>
        <v>4</v>
      </c>
      <c r="H18" s="8">
        <f t="shared" si="1"/>
        <v>4</v>
      </c>
      <c r="I18" s="15">
        <f t="shared" si="6"/>
        <v>5</v>
      </c>
      <c r="J18" s="8">
        <f t="shared" si="7"/>
        <v>4</v>
      </c>
      <c r="K18" s="8">
        <f t="shared" si="8"/>
        <v>17</v>
      </c>
      <c r="L18" s="10">
        <f t="shared" si="12"/>
        <v>20</v>
      </c>
      <c r="M18" s="2">
        <f t="shared" si="13"/>
        <v>0</v>
      </c>
      <c r="N18" s="1">
        <f t="shared" si="9"/>
        <v>0</v>
      </c>
      <c r="O18" s="4">
        <f t="shared" si="15"/>
        <v>9</v>
      </c>
      <c r="P18" s="4">
        <f t="shared" si="2"/>
        <v>0</v>
      </c>
      <c r="Q18" s="4">
        <f t="shared" si="10"/>
        <v>4</v>
      </c>
      <c r="R18" s="4">
        <f t="shared" si="10"/>
        <v>5</v>
      </c>
      <c r="S18" s="22">
        <f t="shared" si="16"/>
        <v>4</v>
      </c>
      <c r="T18" s="4">
        <f t="shared" si="14"/>
        <v>13</v>
      </c>
      <c r="U18" s="20">
        <f t="shared" si="17"/>
        <v>13</v>
      </c>
    </row>
    <row r="19" spans="1:21" x14ac:dyDescent="0.3">
      <c r="A19" s="1" t="s">
        <v>17</v>
      </c>
      <c r="B19" s="1">
        <v>4</v>
      </c>
      <c r="C19" s="2">
        <f t="shared" si="3"/>
        <v>1.5</v>
      </c>
      <c r="D19" s="1">
        <f t="shared" si="11"/>
        <v>0</v>
      </c>
      <c r="E19" s="4">
        <f t="shared" si="4"/>
        <v>13</v>
      </c>
      <c r="F19" s="4">
        <f t="shared" si="0"/>
        <v>3</v>
      </c>
      <c r="G19" s="8">
        <f t="shared" si="5"/>
        <v>4</v>
      </c>
      <c r="H19" s="8">
        <f t="shared" si="1"/>
        <v>4</v>
      </c>
      <c r="I19" s="15">
        <f t="shared" si="6"/>
        <v>4</v>
      </c>
      <c r="J19" s="8">
        <f t="shared" si="7"/>
        <v>5</v>
      </c>
      <c r="K19" s="8">
        <f t="shared" si="8"/>
        <v>17</v>
      </c>
      <c r="L19" s="10">
        <f t="shared" si="12"/>
        <v>20</v>
      </c>
      <c r="M19" s="2">
        <f t="shared" si="13"/>
        <v>0</v>
      </c>
      <c r="N19" s="1">
        <f t="shared" si="9"/>
        <v>-1</v>
      </c>
      <c r="O19" s="4">
        <f t="shared" si="15"/>
        <v>9</v>
      </c>
      <c r="P19" s="4">
        <f t="shared" si="2"/>
        <v>-1</v>
      </c>
      <c r="Q19" s="4">
        <f t="shared" si="10"/>
        <v>5</v>
      </c>
      <c r="R19" s="4">
        <f t="shared" si="10"/>
        <v>4</v>
      </c>
      <c r="S19" s="22">
        <f t="shared" si="16"/>
        <v>5</v>
      </c>
      <c r="T19" s="4">
        <f t="shared" si="14"/>
        <v>14</v>
      </c>
      <c r="U19" s="20">
        <f t="shared" si="17"/>
        <v>13</v>
      </c>
    </row>
    <row r="20" spans="1:21" x14ac:dyDescent="0.3">
      <c r="A20" s="1" t="s">
        <v>18</v>
      </c>
      <c r="B20" s="1">
        <v>4</v>
      </c>
      <c r="C20" s="2">
        <f t="shared" si="3"/>
        <v>1.5</v>
      </c>
      <c r="D20" s="1">
        <f t="shared" si="11"/>
        <v>0</v>
      </c>
      <c r="E20" s="4">
        <f t="shared" si="4"/>
        <v>13</v>
      </c>
      <c r="F20" s="4">
        <f t="shared" si="0"/>
        <v>3</v>
      </c>
      <c r="G20" s="8">
        <f t="shared" si="5"/>
        <v>4</v>
      </c>
      <c r="H20" s="8">
        <f t="shared" si="1"/>
        <v>5</v>
      </c>
      <c r="I20" s="15">
        <f t="shared" si="6"/>
        <v>4</v>
      </c>
      <c r="J20" s="8">
        <f t="shared" si="7"/>
        <v>4</v>
      </c>
      <c r="K20" s="8">
        <f t="shared" si="8"/>
        <v>17</v>
      </c>
      <c r="L20" s="10">
        <f t="shared" si="12"/>
        <v>20</v>
      </c>
      <c r="M20" s="2">
        <f t="shared" si="13"/>
        <v>0</v>
      </c>
      <c r="N20" s="1">
        <f t="shared" si="9"/>
        <v>0</v>
      </c>
      <c r="O20" s="4">
        <f t="shared" si="15"/>
        <v>9</v>
      </c>
      <c r="P20" s="4">
        <f t="shared" si="2"/>
        <v>0</v>
      </c>
      <c r="Q20" s="4">
        <f t="shared" si="10"/>
        <v>4</v>
      </c>
      <c r="R20" s="4">
        <f t="shared" si="10"/>
        <v>5</v>
      </c>
      <c r="S20" s="22">
        <f t="shared" si="16"/>
        <v>4</v>
      </c>
      <c r="T20" s="4">
        <f t="shared" si="14"/>
        <v>13</v>
      </c>
      <c r="U20" s="20">
        <f t="shared" si="17"/>
        <v>13</v>
      </c>
    </row>
    <row r="21" spans="1:21" x14ac:dyDescent="0.3">
      <c r="A21" s="1" t="s">
        <v>19</v>
      </c>
      <c r="B21" s="1">
        <v>4</v>
      </c>
      <c r="C21" s="2">
        <f t="shared" si="3"/>
        <v>1.5</v>
      </c>
      <c r="D21" s="1">
        <f t="shared" si="11"/>
        <v>0</v>
      </c>
      <c r="E21" s="4">
        <f t="shared" si="4"/>
        <v>13</v>
      </c>
      <c r="F21" s="4">
        <f t="shared" si="0"/>
        <v>3</v>
      </c>
      <c r="G21" s="8">
        <f t="shared" si="5"/>
        <v>5</v>
      </c>
      <c r="H21" s="8">
        <f t="shared" si="1"/>
        <v>4</v>
      </c>
      <c r="I21" s="15">
        <f t="shared" si="6"/>
        <v>4</v>
      </c>
      <c r="J21" s="8">
        <f t="shared" si="7"/>
        <v>4</v>
      </c>
      <c r="K21" s="8">
        <f t="shared" si="8"/>
        <v>17</v>
      </c>
      <c r="L21" s="10">
        <f t="shared" si="12"/>
        <v>20</v>
      </c>
      <c r="M21" s="2">
        <f t="shared" si="13"/>
        <v>0</v>
      </c>
      <c r="N21" s="1">
        <f t="shared" si="9"/>
        <v>0</v>
      </c>
      <c r="O21" s="4">
        <f t="shared" si="15"/>
        <v>9</v>
      </c>
      <c r="P21" s="4">
        <f t="shared" si="2"/>
        <v>0</v>
      </c>
      <c r="Q21" s="4">
        <f t="shared" si="10"/>
        <v>5</v>
      </c>
      <c r="R21" s="4">
        <f t="shared" si="10"/>
        <v>4</v>
      </c>
      <c r="S21" s="22">
        <f t="shared" si="16"/>
        <v>4</v>
      </c>
      <c r="T21" s="4">
        <f t="shared" si="14"/>
        <v>13</v>
      </c>
      <c r="U21" s="20">
        <f t="shared" si="17"/>
        <v>13</v>
      </c>
    </row>
    <row r="22" spans="1:21" x14ac:dyDescent="0.3">
      <c r="A22" s="1" t="s">
        <v>20</v>
      </c>
      <c r="B22" s="1">
        <v>4</v>
      </c>
      <c r="C22" s="2">
        <f t="shared" si="3"/>
        <v>2</v>
      </c>
      <c r="D22" s="1">
        <f t="shared" si="11"/>
        <v>0</v>
      </c>
      <c r="E22" s="4">
        <f t="shared" si="4"/>
        <v>13</v>
      </c>
      <c r="F22" s="4">
        <f t="shared" si="0"/>
        <v>4</v>
      </c>
      <c r="G22" s="8">
        <f t="shared" si="5"/>
        <v>4</v>
      </c>
      <c r="H22" s="8">
        <f t="shared" si="1"/>
        <v>5</v>
      </c>
      <c r="I22" s="15">
        <f t="shared" si="6"/>
        <v>4</v>
      </c>
      <c r="J22" s="8">
        <f t="shared" si="7"/>
        <v>4</v>
      </c>
      <c r="K22" s="8">
        <f t="shared" si="8"/>
        <v>17</v>
      </c>
      <c r="L22" s="10">
        <f t="shared" si="12"/>
        <v>21</v>
      </c>
      <c r="M22" s="2">
        <f t="shared" si="13"/>
        <v>0.5</v>
      </c>
      <c r="N22" s="1">
        <f t="shared" si="9"/>
        <v>0</v>
      </c>
      <c r="O22" s="4">
        <f t="shared" si="15"/>
        <v>8</v>
      </c>
      <c r="P22" s="4">
        <f t="shared" si="2"/>
        <v>1</v>
      </c>
      <c r="Q22" s="4">
        <f t="shared" si="10"/>
        <v>4</v>
      </c>
      <c r="R22" s="4">
        <f t="shared" si="10"/>
        <v>4</v>
      </c>
      <c r="S22" s="22">
        <f t="shared" si="16"/>
        <v>4</v>
      </c>
      <c r="T22" s="4">
        <f t="shared" si="14"/>
        <v>12</v>
      </c>
      <c r="U22" s="20">
        <f t="shared" si="17"/>
        <v>13</v>
      </c>
    </row>
    <row r="23" spans="1:21" x14ac:dyDescent="0.3">
      <c r="A23" s="1" t="s">
        <v>21</v>
      </c>
      <c r="B23" s="1">
        <v>4</v>
      </c>
      <c r="C23" s="2">
        <f t="shared" si="3"/>
        <v>2</v>
      </c>
      <c r="D23" s="1">
        <f t="shared" si="11"/>
        <v>0</v>
      </c>
      <c r="E23" s="4">
        <f t="shared" si="4"/>
        <v>13</v>
      </c>
      <c r="F23" s="4">
        <f t="shared" si="0"/>
        <v>4</v>
      </c>
      <c r="G23" s="8">
        <f t="shared" si="5"/>
        <v>5</v>
      </c>
      <c r="H23" s="8">
        <f t="shared" si="1"/>
        <v>4</v>
      </c>
      <c r="I23" s="15">
        <f t="shared" si="6"/>
        <v>5</v>
      </c>
      <c r="J23" s="8">
        <f t="shared" si="7"/>
        <v>4</v>
      </c>
      <c r="K23" s="8">
        <f t="shared" si="8"/>
        <v>18</v>
      </c>
      <c r="L23" s="10">
        <f t="shared" si="12"/>
        <v>22</v>
      </c>
      <c r="M23" s="2">
        <f t="shared" si="13"/>
        <v>0.5</v>
      </c>
      <c r="N23" s="1">
        <f t="shared" si="9"/>
        <v>0</v>
      </c>
      <c r="O23" s="4">
        <f t="shared" si="15"/>
        <v>8</v>
      </c>
      <c r="P23" s="4">
        <f t="shared" si="2"/>
        <v>1</v>
      </c>
      <c r="Q23" s="4">
        <f t="shared" si="10"/>
        <v>4</v>
      </c>
      <c r="R23" s="4">
        <f t="shared" si="10"/>
        <v>4</v>
      </c>
      <c r="S23" s="22">
        <f t="shared" si="16"/>
        <v>4</v>
      </c>
      <c r="T23" s="4">
        <f t="shared" si="14"/>
        <v>12</v>
      </c>
      <c r="U23" s="20">
        <f t="shared" si="17"/>
        <v>13</v>
      </c>
    </row>
    <row r="24" spans="1:21" x14ac:dyDescent="0.3">
      <c r="A24" s="1" t="s">
        <v>22</v>
      </c>
      <c r="B24" s="1">
        <v>4</v>
      </c>
      <c r="C24" s="2">
        <f t="shared" si="3"/>
        <v>2.5</v>
      </c>
      <c r="D24" s="1">
        <f t="shared" si="11"/>
        <v>0</v>
      </c>
      <c r="E24" s="4">
        <f t="shared" si="4"/>
        <v>13</v>
      </c>
      <c r="F24" s="4">
        <f t="shared" si="0"/>
        <v>5</v>
      </c>
      <c r="G24" s="8">
        <f t="shared" si="5"/>
        <v>4</v>
      </c>
      <c r="H24" s="8">
        <f t="shared" si="1"/>
        <v>4</v>
      </c>
      <c r="I24" s="15">
        <f t="shared" si="6"/>
        <v>4</v>
      </c>
      <c r="J24" s="8">
        <f t="shared" si="7"/>
        <v>5</v>
      </c>
      <c r="K24" s="8">
        <f t="shared" si="8"/>
        <v>17</v>
      </c>
      <c r="L24" s="10">
        <f t="shared" si="12"/>
        <v>22</v>
      </c>
      <c r="M24" s="2">
        <f t="shared" si="13"/>
        <v>0</v>
      </c>
      <c r="N24" s="1">
        <f t="shared" si="9"/>
        <v>0</v>
      </c>
      <c r="O24" s="4">
        <f t="shared" si="15"/>
        <v>8</v>
      </c>
      <c r="P24" s="4">
        <f t="shared" si="2"/>
        <v>0</v>
      </c>
      <c r="Q24" s="4">
        <f t="shared" si="10"/>
        <v>4</v>
      </c>
      <c r="R24" s="4">
        <f t="shared" si="10"/>
        <v>4</v>
      </c>
      <c r="S24" s="22">
        <f t="shared" si="16"/>
        <v>5</v>
      </c>
      <c r="T24" s="4">
        <f t="shared" si="14"/>
        <v>13</v>
      </c>
      <c r="U24" s="20">
        <f t="shared" si="17"/>
        <v>13</v>
      </c>
    </row>
    <row r="25" spans="1:21" x14ac:dyDescent="0.3">
      <c r="A25" s="1" t="s">
        <v>23</v>
      </c>
      <c r="B25" s="1">
        <v>4</v>
      </c>
      <c r="C25" s="2">
        <f>IF(F25&gt;0,F25*0.5,0)</f>
        <v>2.5</v>
      </c>
      <c r="D25" s="1">
        <f t="shared" si="11"/>
        <v>0</v>
      </c>
      <c r="E25" s="4">
        <f t="shared" si="4"/>
        <v>12</v>
      </c>
      <c r="F25" s="4">
        <f t="shared" si="0"/>
        <v>5</v>
      </c>
      <c r="G25" s="8">
        <f t="shared" si="5"/>
        <v>4</v>
      </c>
      <c r="H25" s="8">
        <f t="shared" si="1"/>
        <v>4</v>
      </c>
      <c r="I25" s="15">
        <f t="shared" si="6"/>
        <v>5</v>
      </c>
      <c r="J25" s="8">
        <f t="shared" si="7"/>
        <v>4</v>
      </c>
      <c r="K25" s="8">
        <f t="shared" si="8"/>
        <v>17</v>
      </c>
      <c r="L25" s="10">
        <f t="shared" si="12"/>
        <v>22</v>
      </c>
      <c r="M25" s="2">
        <f t="shared" si="13"/>
        <v>0</v>
      </c>
      <c r="N25" s="1">
        <f t="shared" si="9"/>
        <v>0</v>
      </c>
      <c r="O25" s="4">
        <f t="shared" si="15"/>
        <v>9</v>
      </c>
      <c r="P25" s="4">
        <f t="shared" si="2"/>
        <v>0</v>
      </c>
      <c r="Q25" s="4">
        <f t="shared" si="10"/>
        <v>4</v>
      </c>
      <c r="R25" s="4">
        <f t="shared" si="10"/>
        <v>5</v>
      </c>
      <c r="S25" s="22">
        <f t="shared" si="16"/>
        <v>4</v>
      </c>
      <c r="T25" s="4">
        <f t="shared" si="14"/>
        <v>13</v>
      </c>
      <c r="U25" s="20">
        <f t="shared" si="17"/>
        <v>13</v>
      </c>
    </row>
    <row r="26" spans="1:21" x14ac:dyDescent="0.3">
      <c r="A26" s="1" t="s">
        <v>24</v>
      </c>
      <c r="B26" s="1">
        <v>4</v>
      </c>
      <c r="C26" s="2">
        <f t="shared" si="3"/>
        <v>2.5</v>
      </c>
      <c r="D26" s="1">
        <f t="shared" si="11"/>
        <v>0</v>
      </c>
      <c r="E26" s="4">
        <f t="shared" si="4"/>
        <v>13</v>
      </c>
      <c r="F26" s="4">
        <f t="shared" si="0"/>
        <v>5</v>
      </c>
      <c r="G26" s="8">
        <f t="shared" si="5"/>
        <v>4</v>
      </c>
      <c r="H26" s="8">
        <f t="shared" si="1"/>
        <v>4</v>
      </c>
      <c r="I26" s="15">
        <f t="shared" si="6"/>
        <v>4</v>
      </c>
      <c r="J26" s="8">
        <f t="shared" si="7"/>
        <v>5</v>
      </c>
      <c r="K26" s="8">
        <f t="shared" si="8"/>
        <v>17</v>
      </c>
      <c r="L26" s="10">
        <f t="shared" si="12"/>
        <v>22</v>
      </c>
      <c r="M26" s="2">
        <f t="shared" si="13"/>
        <v>0</v>
      </c>
      <c r="N26" s="1">
        <f t="shared" si="9"/>
        <v>-1</v>
      </c>
      <c r="O26" s="4">
        <f t="shared" si="15"/>
        <v>9</v>
      </c>
      <c r="P26" s="4">
        <f t="shared" si="2"/>
        <v>-1</v>
      </c>
      <c r="Q26" s="4">
        <f t="shared" si="10"/>
        <v>5</v>
      </c>
      <c r="R26" s="4">
        <f t="shared" si="10"/>
        <v>4</v>
      </c>
      <c r="S26" s="22">
        <f t="shared" si="16"/>
        <v>5</v>
      </c>
      <c r="T26" s="4">
        <f t="shared" si="14"/>
        <v>14</v>
      </c>
      <c r="U26" s="20">
        <f t="shared" si="17"/>
        <v>13</v>
      </c>
    </row>
    <row r="27" spans="1:21" x14ac:dyDescent="0.3">
      <c r="A27" s="1" t="s">
        <v>25</v>
      </c>
      <c r="B27" s="1">
        <v>4</v>
      </c>
      <c r="C27" s="2">
        <f t="shared" si="3"/>
        <v>2.5</v>
      </c>
      <c r="D27" s="1">
        <f t="shared" si="11"/>
        <v>0</v>
      </c>
      <c r="E27" s="4">
        <f t="shared" si="4"/>
        <v>13</v>
      </c>
      <c r="F27" s="4">
        <f t="shared" si="0"/>
        <v>5</v>
      </c>
      <c r="G27" s="8">
        <f t="shared" si="5"/>
        <v>4</v>
      </c>
      <c r="H27" s="8">
        <f t="shared" si="1"/>
        <v>5</v>
      </c>
      <c r="I27" s="15">
        <f t="shared" si="6"/>
        <v>4</v>
      </c>
      <c r="J27" s="8">
        <f t="shared" si="7"/>
        <v>4</v>
      </c>
      <c r="K27" s="8">
        <f t="shared" si="8"/>
        <v>17</v>
      </c>
      <c r="L27" s="10">
        <f t="shared" si="12"/>
        <v>22</v>
      </c>
      <c r="M27" s="2">
        <f t="shared" si="13"/>
        <v>0</v>
      </c>
      <c r="N27" s="1">
        <f t="shared" si="9"/>
        <v>0</v>
      </c>
      <c r="O27" s="4">
        <f t="shared" si="15"/>
        <v>9</v>
      </c>
      <c r="P27" s="4">
        <f t="shared" si="2"/>
        <v>0</v>
      </c>
      <c r="Q27" s="4">
        <f t="shared" si="10"/>
        <v>4</v>
      </c>
      <c r="R27" s="4">
        <f t="shared" si="10"/>
        <v>5</v>
      </c>
      <c r="S27" s="22">
        <f t="shared" si="16"/>
        <v>4</v>
      </c>
      <c r="T27" s="4">
        <f t="shared" si="14"/>
        <v>13</v>
      </c>
      <c r="U27" s="20">
        <f t="shared" si="17"/>
        <v>13</v>
      </c>
    </row>
    <row r="28" spans="1:21" ht="15" thickBot="1" x14ac:dyDescent="0.35">
      <c r="A28" s="1" t="s">
        <v>26</v>
      </c>
      <c r="B28" s="1">
        <v>4</v>
      </c>
      <c r="C28" s="5">
        <f t="shared" si="3"/>
        <v>2.5</v>
      </c>
      <c r="D28" s="6">
        <f t="shared" si="11"/>
        <v>0</v>
      </c>
      <c r="E28" s="11">
        <f t="shared" si="4"/>
        <v>13</v>
      </c>
      <c r="F28" s="11">
        <f t="shared" si="0"/>
        <v>5</v>
      </c>
      <c r="G28" s="12">
        <f t="shared" si="5"/>
        <v>5</v>
      </c>
      <c r="H28" s="12">
        <f t="shared" si="1"/>
        <v>4</v>
      </c>
      <c r="I28" s="15">
        <f t="shared" si="6"/>
        <v>4</v>
      </c>
      <c r="J28" s="12">
        <f t="shared" si="7"/>
        <v>4</v>
      </c>
      <c r="K28" s="12">
        <f t="shared" si="8"/>
        <v>17</v>
      </c>
      <c r="L28" s="14">
        <f t="shared" si="12"/>
        <v>22</v>
      </c>
      <c r="M28" s="5">
        <f t="shared" si="13"/>
        <v>0</v>
      </c>
      <c r="N28" s="6">
        <f t="shared" si="9"/>
        <v>0</v>
      </c>
      <c r="O28" s="11">
        <f t="shared" si="15"/>
        <v>9</v>
      </c>
      <c r="P28" s="11">
        <f t="shared" si="2"/>
        <v>0</v>
      </c>
      <c r="Q28" s="11">
        <f t="shared" si="10"/>
        <v>5</v>
      </c>
      <c r="R28" s="11">
        <f t="shared" si="10"/>
        <v>4</v>
      </c>
      <c r="S28" s="22">
        <f t="shared" si="16"/>
        <v>4</v>
      </c>
      <c r="T28" s="11">
        <f t="shared" si="14"/>
        <v>13</v>
      </c>
      <c r="U28" s="21">
        <f t="shared" si="17"/>
        <v>13</v>
      </c>
    </row>
    <row r="29" spans="1:21" x14ac:dyDescent="0.3">
      <c r="B29" s="1" t="s">
        <v>42</v>
      </c>
      <c r="C29" s="1">
        <f>SUM(C4:C28)</f>
        <v>28.5</v>
      </c>
      <c r="D29" s="1">
        <f>SUM(D4:D28)</f>
        <v>0</v>
      </c>
      <c r="L29" s="1" t="s">
        <v>46</v>
      </c>
      <c r="M29" s="1">
        <f>SUM(M4:M28)</f>
        <v>3</v>
      </c>
      <c r="N29" s="1">
        <f>SUM(N4:N28)</f>
        <v>-3</v>
      </c>
    </row>
  </sheetData>
  <mergeCells count="2">
    <mergeCell ref="M1:U1"/>
    <mergeCell ref="C1:L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EBAB-2264-4E8B-BF57-5252FA92EC71}">
  <dimension ref="A1:AC29"/>
  <sheetViews>
    <sheetView topLeftCell="A9" zoomScale="102" workbookViewId="0">
      <selection activeCell="AC20" sqref="AC20"/>
    </sheetView>
  </sheetViews>
  <sheetFormatPr baseColWidth="10" defaultRowHeight="14.4" x14ac:dyDescent="0.3"/>
  <cols>
    <col min="1" max="1" width="24.77734375" style="26" customWidth="1"/>
    <col min="3" max="7" width="0" hidden="1" customWidth="1"/>
    <col min="14" max="20" width="0" hidden="1" customWidth="1"/>
    <col min="26" max="27" width="0" hidden="1" customWidth="1"/>
  </cols>
  <sheetData>
    <row r="1" spans="1:27" ht="15" thickBot="1" x14ac:dyDescent="0.35">
      <c r="A1" s="23"/>
      <c r="B1" s="1"/>
      <c r="C1" s="81" t="s">
        <v>0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  <c r="P1" s="17"/>
      <c r="Q1" s="17"/>
      <c r="R1" s="81" t="s">
        <v>1</v>
      </c>
      <c r="S1" s="82"/>
      <c r="T1" s="82"/>
      <c r="U1" s="82"/>
      <c r="V1" s="82"/>
      <c r="W1" s="82"/>
      <c r="X1" s="82"/>
      <c r="Y1" s="82"/>
      <c r="Z1" s="82"/>
      <c r="AA1" s="83"/>
    </row>
    <row r="2" spans="1:27" x14ac:dyDescent="0.3">
      <c r="A2" s="23"/>
      <c r="B2" s="1" t="s">
        <v>52</v>
      </c>
      <c r="C2" s="18" t="s">
        <v>59</v>
      </c>
      <c r="D2" s="17" t="s">
        <v>58</v>
      </c>
      <c r="E2" s="17" t="s">
        <v>61</v>
      </c>
      <c r="F2" s="17" t="s">
        <v>62</v>
      </c>
      <c r="G2" s="17" t="s">
        <v>63</v>
      </c>
      <c r="H2" s="17" t="s">
        <v>60</v>
      </c>
      <c r="I2" s="17" t="s">
        <v>57</v>
      </c>
      <c r="J2" s="17" t="s">
        <v>56</v>
      </c>
      <c r="K2" s="17" t="s">
        <v>55</v>
      </c>
      <c r="L2" s="17" t="s">
        <v>53</v>
      </c>
      <c r="M2" s="17" t="s">
        <v>54</v>
      </c>
      <c r="N2" s="17" t="s">
        <v>64</v>
      </c>
      <c r="O2" s="17" t="s">
        <v>50</v>
      </c>
      <c r="P2" s="27" t="s">
        <v>59</v>
      </c>
      <c r="Q2" s="17" t="s">
        <v>58</v>
      </c>
      <c r="R2" s="17" t="s">
        <v>61</v>
      </c>
      <c r="S2" s="17" t="s">
        <v>62</v>
      </c>
      <c r="T2" s="17" t="s">
        <v>63</v>
      </c>
      <c r="U2" s="17" t="s">
        <v>60</v>
      </c>
      <c r="V2" s="17" t="s">
        <v>57</v>
      </c>
      <c r="W2" s="17" t="s">
        <v>56</v>
      </c>
      <c r="X2" s="17" t="s">
        <v>54</v>
      </c>
      <c r="Y2" s="17" t="s">
        <v>53</v>
      </c>
      <c r="Z2" s="17" t="s">
        <v>64</v>
      </c>
      <c r="AA2" s="19" t="s">
        <v>50</v>
      </c>
    </row>
    <row r="3" spans="1:27" x14ac:dyDescent="0.3">
      <c r="A3" s="23" t="s">
        <v>33</v>
      </c>
      <c r="B3" s="1"/>
      <c r="C3" s="2"/>
      <c r="D3" s="1"/>
      <c r="E3" s="1"/>
      <c r="F3" s="1"/>
      <c r="G3" s="1">
        <f>SUM(J3:K3)+M3</f>
        <v>12</v>
      </c>
      <c r="H3" s="1"/>
      <c r="I3" s="1">
        <v>0</v>
      </c>
      <c r="J3" s="1">
        <v>4</v>
      </c>
      <c r="K3" s="1">
        <v>4</v>
      </c>
      <c r="L3" s="1">
        <v>4</v>
      </c>
      <c r="M3" s="1">
        <v>4</v>
      </c>
      <c r="N3" s="1">
        <f>SUM(J3:M3)</f>
        <v>16</v>
      </c>
      <c r="O3" s="1">
        <f>N3+I3</f>
        <v>16</v>
      </c>
      <c r="P3" s="28"/>
      <c r="Q3" s="1"/>
      <c r="R3" s="2"/>
      <c r="S3" s="1"/>
      <c r="T3" s="1"/>
      <c r="U3" s="1"/>
      <c r="V3" s="1">
        <v>0</v>
      </c>
      <c r="W3" s="1">
        <v>4</v>
      </c>
      <c r="X3" s="1">
        <v>4</v>
      </c>
      <c r="Y3" s="1">
        <v>4</v>
      </c>
      <c r="Z3" s="1"/>
      <c r="AA3" s="3">
        <f>T3+V3</f>
        <v>0</v>
      </c>
    </row>
    <row r="4" spans="1:27" x14ac:dyDescent="0.3">
      <c r="A4" s="23" t="s">
        <v>2</v>
      </c>
      <c r="B4" s="1">
        <v>4</v>
      </c>
      <c r="C4">
        <f>E4*0.5</f>
        <v>0</v>
      </c>
      <c r="D4">
        <f>F4*1</f>
        <v>0</v>
      </c>
      <c r="E4" s="1">
        <f>IF(I4&gt;0,I4*0.5,0)</f>
        <v>0</v>
      </c>
      <c r="F4" s="1">
        <f>IF(I4&lt;0,I4,0)</f>
        <v>0</v>
      </c>
      <c r="G4" s="4">
        <f>SUM(J4:K4)+M4</f>
        <v>12</v>
      </c>
      <c r="H4" s="4"/>
      <c r="I4" s="4">
        <f>I3+J3-B4</f>
        <v>0</v>
      </c>
      <c r="J4" s="8">
        <f>K3</f>
        <v>4</v>
      </c>
      <c r="K4" s="8">
        <f>W3</f>
        <v>4</v>
      </c>
      <c r="L4" s="15">
        <f>(IF((O3-(I4+G4))&gt;0,(O3-(I4+G4)),0)) + IF(V4&gt;0,V4,0)</f>
        <v>4</v>
      </c>
      <c r="M4" s="8">
        <f>L3</f>
        <v>4</v>
      </c>
      <c r="N4" s="8">
        <f>SUM(J4:M4)</f>
        <v>16</v>
      </c>
      <c r="O4" s="8">
        <f>N4+I4</f>
        <v>16</v>
      </c>
      <c r="P4" s="29">
        <f>R4*0.5</f>
        <v>0</v>
      </c>
      <c r="Q4" s="8">
        <f>S4*1</f>
        <v>0</v>
      </c>
      <c r="R4" s="2">
        <f>IF(V4&gt;0,V4*0.5,0)</f>
        <v>0</v>
      </c>
      <c r="S4" s="1">
        <f>IF(V4&lt;0,V4,0)</f>
        <v>0</v>
      </c>
      <c r="T4" s="4">
        <f>SUM(W4:X4)</f>
        <v>8</v>
      </c>
      <c r="U4" s="4"/>
      <c r="V4" s="4">
        <f t="shared" ref="V4:V7" si="0">V3+W3-M4</f>
        <v>0</v>
      </c>
      <c r="W4" s="4">
        <f>X3</f>
        <v>4</v>
      </c>
      <c r="X4" s="4">
        <f>Y3</f>
        <v>4</v>
      </c>
      <c r="Y4" s="22">
        <f>IF((AA3-(V4+T4))&gt;0,(AA3-(V4+T4)),0)</f>
        <v>0</v>
      </c>
      <c r="Z4" s="4">
        <f>SUM(W4:Y4)</f>
        <v>8</v>
      </c>
      <c r="AA4" s="20">
        <f>V4+Z4</f>
        <v>8</v>
      </c>
    </row>
    <row r="5" spans="1:27" x14ac:dyDescent="0.3">
      <c r="A5" s="23" t="s">
        <v>3</v>
      </c>
      <c r="B5" s="1">
        <v>12</v>
      </c>
      <c r="C5">
        <f t="shared" ref="C5:C7" si="1">E5*0.5</f>
        <v>0</v>
      </c>
      <c r="D5">
        <f t="shared" ref="D5:D7" si="2">F5*1</f>
        <v>-8</v>
      </c>
      <c r="E5" s="1">
        <f>IF(I5&gt;0,I5*0.5,0)</f>
        <v>0</v>
      </c>
      <c r="F5" s="1">
        <f>IF(I5&lt;0,I5,0)</f>
        <v>-8</v>
      </c>
      <c r="G5" s="4">
        <f t="shared" ref="G5:G6" si="3">SUM(J5:K5)+M5</f>
        <v>12</v>
      </c>
      <c r="H5" s="4"/>
      <c r="I5" s="4">
        <f>I4+J4-B5</f>
        <v>-8</v>
      </c>
      <c r="J5" s="8">
        <f t="shared" ref="J5:J6" si="4">K4</f>
        <v>4</v>
      </c>
      <c r="K5" s="8">
        <f t="shared" ref="K5:K7" si="5">W4</f>
        <v>4</v>
      </c>
      <c r="L5" s="15">
        <f t="shared" ref="L5:L7" si="6">(IF((O4-(I5+G5))&gt;0,(O4-(I5+G5)),0)) + IF(V5&gt;0,V5,0)</f>
        <v>12</v>
      </c>
      <c r="M5" s="8">
        <f t="shared" ref="M5:M7" si="7">L4</f>
        <v>4</v>
      </c>
      <c r="N5" s="8">
        <f t="shared" ref="N5:N6" si="8">SUM(J5:M5)</f>
        <v>24</v>
      </c>
      <c r="O5" s="8">
        <f>N5+I5</f>
        <v>16</v>
      </c>
      <c r="P5" s="29">
        <f t="shared" ref="P5:P7" si="9">R5*0.5</f>
        <v>0</v>
      </c>
      <c r="Q5" s="8">
        <f t="shared" ref="Q5:Q7" si="10">S5*1</f>
        <v>0</v>
      </c>
      <c r="R5" s="2">
        <f>IF(V5&gt;0,V5*0.5,0)</f>
        <v>0</v>
      </c>
      <c r="S5" s="1">
        <f t="shared" ref="S5:S7" si="11">IF(V5&lt;0,V5,0)</f>
        <v>0</v>
      </c>
      <c r="T5" s="4">
        <f t="shared" ref="T5:T7" si="12">SUM(W5:X5)</f>
        <v>4</v>
      </c>
      <c r="U5" s="4"/>
      <c r="V5" s="4">
        <f t="shared" si="0"/>
        <v>0</v>
      </c>
      <c r="W5" s="4">
        <f t="shared" ref="W5:X7" si="13">X4</f>
        <v>4</v>
      </c>
      <c r="X5" s="4">
        <f t="shared" si="13"/>
        <v>0</v>
      </c>
      <c r="Y5" s="22">
        <f t="shared" ref="Y5:Y7" si="14">IF((AA4-(V5+T5))&gt;0,(AA4-(V5+T5)),0)</f>
        <v>4</v>
      </c>
      <c r="Z5" s="4">
        <f>SUM(W5:Y5)</f>
        <v>8</v>
      </c>
      <c r="AA5" s="20">
        <f>V5+Z5</f>
        <v>8</v>
      </c>
    </row>
    <row r="6" spans="1:27" x14ac:dyDescent="0.3">
      <c r="A6" s="23" t="s">
        <v>4</v>
      </c>
      <c r="B6" s="1">
        <v>4</v>
      </c>
      <c r="C6">
        <f t="shared" si="1"/>
        <v>0</v>
      </c>
      <c r="D6">
        <f t="shared" si="2"/>
        <v>-8</v>
      </c>
      <c r="E6" s="1">
        <f>IF(I6&gt;0,I6*0.5,0)</f>
        <v>0</v>
      </c>
      <c r="F6" s="1">
        <f>IF(I6&lt;0,I6,0)</f>
        <v>-8</v>
      </c>
      <c r="G6" s="4">
        <f t="shared" si="3"/>
        <v>20</v>
      </c>
      <c r="H6" s="4"/>
      <c r="I6" s="4">
        <f t="shared" ref="I6:I7" si="15">I5+J5-B6</f>
        <v>-8</v>
      </c>
      <c r="J6" s="8">
        <f t="shared" si="4"/>
        <v>4</v>
      </c>
      <c r="K6" s="8">
        <f>W5</f>
        <v>4</v>
      </c>
      <c r="L6" s="15">
        <f t="shared" si="6"/>
        <v>4</v>
      </c>
      <c r="M6" s="8">
        <f>L5</f>
        <v>12</v>
      </c>
      <c r="N6" s="8">
        <f t="shared" si="8"/>
        <v>24</v>
      </c>
      <c r="O6" s="8">
        <f t="shared" ref="O6:O7" si="16">N6+I6</f>
        <v>16</v>
      </c>
      <c r="P6" s="29">
        <f t="shared" si="9"/>
        <v>0</v>
      </c>
      <c r="Q6" s="8">
        <f t="shared" si="10"/>
        <v>-8</v>
      </c>
      <c r="R6" s="2">
        <f t="shared" ref="R6:R7" si="17">IF(V6&gt;0,V6*0.5,0)</f>
        <v>0</v>
      </c>
      <c r="S6" s="1">
        <f t="shared" si="11"/>
        <v>-8</v>
      </c>
      <c r="T6" s="4">
        <f>SUM(W6:X6)</f>
        <v>4</v>
      </c>
      <c r="U6" s="4"/>
      <c r="V6" s="4">
        <f>V5+W5-M6</f>
        <v>-8</v>
      </c>
      <c r="W6" s="4">
        <f t="shared" si="13"/>
        <v>0</v>
      </c>
      <c r="X6" s="4">
        <f t="shared" si="13"/>
        <v>4</v>
      </c>
      <c r="Y6" s="22">
        <f>IF((AA5-(V6+T6))&gt;0,(AA5-(V6+T6)),0)</f>
        <v>12</v>
      </c>
      <c r="Z6" s="4">
        <f t="shared" ref="Z6:Z7" si="18">SUM(W6:Y6)</f>
        <v>16</v>
      </c>
      <c r="AA6" s="20">
        <f>V6+Z6</f>
        <v>8</v>
      </c>
    </row>
    <row r="7" spans="1:27" x14ac:dyDescent="0.3">
      <c r="A7" s="23" t="s">
        <v>5</v>
      </c>
      <c r="B7" s="1">
        <v>4</v>
      </c>
      <c r="C7">
        <f t="shared" si="1"/>
        <v>0</v>
      </c>
      <c r="D7">
        <f t="shared" si="2"/>
        <v>-8</v>
      </c>
      <c r="E7" s="1">
        <f>IF(I7&gt;0,I7*0.5,0)</f>
        <v>0</v>
      </c>
      <c r="F7" s="1">
        <f>IF(I7&lt;0,I7,0)</f>
        <v>-8</v>
      </c>
      <c r="G7" s="4">
        <f>SUM(J7:K7)+M7</f>
        <v>8</v>
      </c>
      <c r="H7" s="4"/>
      <c r="I7" s="4">
        <f t="shared" si="15"/>
        <v>-8</v>
      </c>
      <c r="J7" s="8">
        <f>K6</f>
        <v>4</v>
      </c>
      <c r="K7" s="8">
        <f t="shared" si="5"/>
        <v>0</v>
      </c>
      <c r="L7" s="15">
        <f t="shared" si="6"/>
        <v>16</v>
      </c>
      <c r="M7" s="8">
        <f t="shared" si="7"/>
        <v>4</v>
      </c>
      <c r="N7" s="8">
        <f>SUM(J7:M7)</f>
        <v>24</v>
      </c>
      <c r="O7" s="8">
        <f t="shared" si="16"/>
        <v>16</v>
      </c>
      <c r="P7" s="29">
        <f t="shared" si="9"/>
        <v>0</v>
      </c>
      <c r="Q7" s="8">
        <f t="shared" si="10"/>
        <v>-12</v>
      </c>
      <c r="R7" s="2">
        <f t="shared" si="17"/>
        <v>0</v>
      </c>
      <c r="S7" s="1">
        <f t="shared" si="11"/>
        <v>-12</v>
      </c>
      <c r="T7" s="4">
        <f t="shared" si="12"/>
        <v>16</v>
      </c>
      <c r="U7" s="4"/>
      <c r="V7" s="4">
        <f t="shared" si="0"/>
        <v>-12</v>
      </c>
      <c r="W7" s="4">
        <f t="shared" si="13"/>
        <v>4</v>
      </c>
      <c r="X7" s="4">
        <f t="shared" si="13"/>
        <v>12</v>
      </c>
      <c r="Y7" s="22">
        <f t="shared" si="14"/>
        <v>4</v>
      </c>
      <c r="Z7" s="4">
        <f t="shared" si="18"/>
        <v>20</v>
      </c>
      <c r="AA7" s="20">
        <f t="shared" ref="AA7" si="19">V7+Z7</f>
        <v>8</v>
      </c>
    </row>
    <row r="8" spans="1:27" x14ac:dyDescent="0.3">
      <c r="A8" s="23"/>
      <c r="B8" s="1"/>
      <c r="E8" s="1"/>
      <c r="F8" s="1"/>
      <c r="G8" s="4"/>
      <c r="H8" s="4"/>
      <c r="I8" s="4"/>
      <c r="J8" s="8"/>
      <c r="K8" s="8"/>
      <c r="L8" s="15"/>
      <c r="M8" s="8"/>
      <c r="N8" s="8"/>
      <c r="O8" s="8"/>
      <c r="P8" s="8"/>
      <c r="Q8" s="8"/>
      <c r="R8" s="1"/>
      <c r="S8" s="1"/>
      <c r="T8" s="4"/>
      <c r="U8" s="4"/>
      <c r="V8" s="4"/>
      <c r="W8" s="4"/>
      <c r="X8" s="4"/>
      <c r="Y8" s="22"/>
      <c r="Z8" s="4"/>
      <c r="AA8" s="4"/>
    </row>
    <row r="9" spans="1:27" x14ac:dyDescent="0.3">
      <c r="A9" s="23"/>
      <c r="B9" s="1"/>
      <c r="E9" s="1"/>
      <c r="F9" s="1"/>
      <c r="G9" s="4"/>
      <c r="H9" s="4"/>
      <c r="I9" s="4"/>
      <c r="J9" s="8"/>
      <c r="K9" s="8"/>
      <c r="L9" s="15"/>
      <c r="M9" s="8"/>
      <c r="N9" s="8"/>
      <c r="O9" s="8"/>
      <c r="P9" s="8"/>
      <c r="Q9" s="8"/>
      <c r="R9" s="1"/>
      <c r="S9" s="1"/>
      <c r="T9" s="4"/>
      <c r="U9" s="4"/>
      <c r="V9" s="4"/>
      <c r="W9" s="4"/>
      <c r="X9" s="4"/>
      <c r="Y9" s="22"/>
      <c r="Z9" s="4"/>
      <c r="AA9" s="4"/>
    </row>
    <row r="10" spans="1:27" x14ac:dyDescent="0.3">
      <c r="A10" s="23"/>
      <c r="B10" s="1"/>
      <c r="E10" s="1"/>
      <c r="F10" s="1"/>
      <c r="G10" s="4"/>
      <c r="H10" s="4"/>
      <c r="I10" s="4"/>
      <c r="J10" s="8"/>
      <c r="K10" s="8"/>
      <c r="L10" s="15"/>
      <c r="M10" s="8"/>
      <c r="N10" s="8"/>
      <c r="O10" s="8"/>
      <c r="P10" s="8"/>
      <c r="Q10" s="8"/>
      <c r="R10" s="1"/>
      <c r="S10" s="1"/>
      <c r="T10" s="4"/>
      <c r="U10" s="4"/>
      <c r="V10" s="4"/>
      <c r="W10" s="4"/>
      <c r="X10" s="4"/>
      <c r="Y10" s="22"/>
      <c r="Z10" s="4"/>
      <c r="AA10" s="4"/>
    </row>
    <row r="11" spans="1:27" ht="15" thickBot="1" x14ac:dyDescent="0.35">
      <c r="B11" s="33" t="s">
        <v>67</v>
      </c>
      <c r="C11" s="34"/>
      <c r="D11" s="34"/>
      <c r="E11" s="34"/>
      <c r="F11" s="34"/>
      <c r="G11" s="34"/>
      <c r="H11" s="90" t="s">
        <v>68</v>
      </c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2"/>
      <c r="U11" s="93" t="s">
        <v>66</v>
      </c>
      <c r="V11" s="94"/>
      <c r="W11" s="94"/>
      <c r="X11" s="94"/>
      <c r="Y11" s="95"/>
    </row>
    <row r="12" spans="1:27" s="26" customFormat="1" x14ac:dyDescent="0.3">
      <c r="A12" s="23"/>
      <c r="B12" s="35" t="s">
        <v>52</v>
      </c>
      <c r="C12" s="23" t="s">
        <v>59</v>
      </c>
      <c r="D12" s="23" t="s">
        <v>58</v>
      </c>
      <c r="E12" s="23" t="s">
        <v>61</v>
      </c>
      <c r="F12" s="23" t="s">
        <v>62</v>
      </c>
      <c r="G12" s="23" t="s">
        <v>63</v>
      </c>
      <c r="H12" s="39" t="s">
        <v>60</v>
      </c>
      <c r="I12" s="40" t="s">
        <v>57</v>
      </c>
      <c r="J12" s="40" t="s">
        <v>56</v>
      </c>
      <c r="K12" s="40" t="s">
        <v>55</v>
      </c>
      <c r="L12" s="40" t="s">
        <v>53</v>
      </c>
      <c r="M12" s="41" t="s">
        <v>54</v>
      </c>
      <c r="N12" s="23" t="s">
        <v>64</v>
      </c>
      <c r="O12" s="32" t="s">
        <v>50</v>
      </c>
      <c r="P12" s="31" t="s">
        <v>59</v>
      </c>
      <c r="Q12" s="23" t="s">
        <v>58</v>
      </c>
      <c r="R12" s="23" t="s">
        <v>61</v>
      </c>
      <c r="S12" s="23" t="s">
        <v>62</v>
      </c>
      <c r="T12" s="23" t="s">
        <v>63</v>
      </c>
      <c r="U12" s="39" t="s">
        <v>60</v>
      </c>
      <c r="V12" s="40" t="s">
        <v>57</v>
      </c>
      <c r="W12" s="40" t="s">
        <v>56</v>
      </c>
      <c r="X12" s="40" t="s">
        <v>54</v>
      </c>
      <c r="Y12" s="41" t="s">
        <v>53</v>
      </c>
      <c r="Z12" s="24" t="s">
        <v>64</v>
      </c>
      <c r="AA12" s="25" t="s">
        <v>50</v>
      </c>
    </row>
    <row r="13" spans="1:27" x14ac:dyDescent="0.3">
      <c r="A13" s="23" t="s">
        <v>65</v>
      </c>
      <c r="B13" s="36">
        <v>4</v>
      </c>
      <c r="C13" s="1">
        <v>0</v>
      </c>
      <c r="D13" s="1">
        <v>0</v>
      </c>
      <c r="E13" s="1">
        <v>0</v>
      </c>
      <c r="F13" s="1">
        <v>0</v>
      </c>
      <c r="G13" s="1">
        <f>SUM(J13:K13)+M13</f>
        <v>12</v>
      </c>
      <c r="H13" s="28">
        <v>4</v>
      </c>
      <c r="I13" s="1">
        <v>0</v>
      </c>
      <c r="J13" s="1">
        <v>4</v>
      </c>
      <c r="K13" s="1">
        <v>4</v>
      </c>
      <c r="L13" s="1">
        <v>4</v>
      </c>
      <c r="M13" s="42">
        <v>4</v>
      </c>
      <c r="N13" s="1">
        <f>SUM(J13:M13)</f>
        <v>16</v>
      </c>
      <c r="O13" s="3">
        <f>N13+I13</f>
        <v>16</v>
      </c>
      <c r="P13" s="1"/>
      <c r="Q13" s="1"/>
      <c r="R13" s="2"/>
      <c r="S13" s="1"/>
      <c r="T13" s="1"/>
      <c r="U13" s="28">
        <v>4</v>
      </c>
      <c r="V13" s="1">
        <v>0</v>
      </c>
      <c r="W13" s="1">
        <v>4</v>
      </c>
      <c r="X13" s="1">
        <v>4</v>
      </c>
      <c r="Y13" s="42">
        <v>4</v>
      </c>
      <c r="Z13" s="1"/>
      <c r="AA13" s="3">
        <f>T13+V13</f>
        <v>0</v>
      </c>
    </row>
    <row r="14" spans="1:27" x14ac:dyDescent="0.3">
      <c r="B14" s="37"/>
      <c r="H14" s="43"/>
      <c r="M14" s="44"/>
      <c r="R14" s="2"/>
      <c r="S14" s="1"/>
      <c r="T14" s="1"/>
      <c r="U14" s="28"/>
      <c r="V14" s="1"/>
      <c r="W14" s="1"/>
      <c r="X14" s="1"/>
      <c r="Y14" s="42"/>
      <c r="Z14" s="3"/>
    </row>
    <row r="15" spans="1:27" x14ac:dyDescent="0.3">
      <c r="A15" s="23"/>
      <c r="B15" s="37"/>
      <c r="H15" s="43"/>
      <c r="M15" s="44"/>
      <c r="U15" s="43"/>
      <c r="Y15" s="44"/>
    </row>
    <row r="16" spans="1:27" x14ac:dyDescent="0.3">
      <c r="A16" s="23"/>
      <c r="B16" s="37"/>
      <c r="H16" s="43"/>
      <c r="M16" s="44"/>
      <c r="U16" s="43"/>
      <c r="Y16" s="44"/>
    </row>
    <row r="17" spans="1:29" x14ac:dyDescent="0.3">
      <c r="B17" s="35" t="s">
        <v>52</v>
      </c>
      <c r="C17" s="23" t="s">
        <v>59</v>
      </c>
      <c r="D17" s="23" t="s">
        <v>58</v>
      </c>
      <c r="E17" s="23" t="s">
        <v>61</v>
      </c>
      <c r="F17" s="23" t="s">
        <v>62</v>
      </c>
      <c r="G17" s="23" t="s">
        <v>63</v>
      </c>
      <c r="H17" s="39" t="s">
        <v>60</v>
      </c>
      <c r="I17" s="40" t="s">
        <v>57</v>
      </c>
      <c r="J17" s="40" t="s">
        <v>56</v>
      </c>
      <c r="K17" s="40" t="s">
        <v>55</v>
      </c>
      <c r="L17" s="40" t="s">
        <v>53</v>
      </c>
      <c r="M17" s="41" t="s">
        <v>54</v>
      </c>
      <c r="N17" s="23" t="s">
        <v>64</v>
      </c>
      <c r="O17" s="32" t="s">
        <v>50</v>
      </c>
      <c r="P17" s="31" t="s">
        <v>59</v>
      </c>
      <c r="Q17" s="23" t="s">
        <v>58</v>
      </c>
      <c r="R17" s="23" t="s">
        <v>61</v>
      </c>
      <c r="S17" s="23" t="s">
        <v>62</v>
      </c>
      <c r="T17" s="23" t="s">
        <v>63</v>
      </c>
      <c r="U17" s="39" t="s">
        <v>60</v>
      </c>
      <c r="V17" s="40" t="s">
        <v>57</v>
      </c>
      <c r="W17" s="40" t="s">
        <v>56</v>
      </c>
      <c r="X17" s="40" t="s">
        <v>54</v>
      </c>
      <c r="Y17" s="41" t="s">
        <v>53</v>
      </c>
    </row>
    <row r="18" spans="1:29" x14ac:dyDescent="0.3">
      <c r="A18" s="55" t="s">
        <v>74</v>
      </c>
      <c r="B18" s="54">
        <v>1</v>
      </c>
      <c r="C18" s="49">
        <v>0</v>
      </c>
      <c r="D18" s="49">
        <v>0</v>
      </c>
      <c r="E18" s="49">
        <v>0</v>
      </c>
      <c r="F18" s="49">
        <v>0</v>
      </c>
      <c r="G18" s="49">
        <f>SUM(J18:K18)+M18</f>
        <v>13</v>
      </c>
      <c r="H18" s="50">
        <v>1</v>
      </c>
      <c r="I18" s="49">
        <v>2</v>
      </c>
      <c r="J18" s="49">
        <v>3</v>
      </c>
      <c r="K18" s="49">
        <v>4</v>
      </c>
      <c r="L18" s="49">
        <v>5</v>
      </c>
      <c r="M18" s="51">
        <v>6</v>
      </c>
      <c r="N18" s="49">
        <f>SUM(J18:M18)</f>
        <v>18</v>
      </c>
      <c r="O18" s="52">
        <f>N18+I18</f>
        <v>20</v>
      </c>
      <c r="P18" s="49"/>
      <c r="Q18" s="49"/>
      <c r="R18" s="53"/>
      <c r="S18" s="49"/>
      <c r="T18" s="49"/>
      <c r="U18" s="50">
        <v>7</v>
      </c>
      <c r="V18" s="49">
        <v>8</v>
      </c>
      <c r="W18" s="49">
        <v>9</v>
      </c>
      <c r="X18" s="49">
        <v>10</v>
      </c>
      <c r="Y18" s="51">
        <v>11</v>
      </c>
      <c r="AB18" s="87">
        <v>1</v>
      </c>
    </row>
    <row r="19" spans="1:29" x14ac:dyDescent="0.3">
      <c r="A19" s="56" t="s">
        <v>69</v>
      </c>
      <c r="B19" s="57"/>
      <c r="C19" s="58"/>
      <c r="D19" s="58"/>
      <c r="E19" s="58"/>
      <c r="F19" s="58"/>
      <c r="G19" s="58"/>
      <c r="H19" s="59"/>
      <c r="I19" s="58">
        <f>I18+J18</f>
        <v>5</v>
      </c>
      <c r="J19" s="58">
        <f>K18</f>
        <v>4</v>
      </c>
      <c r="K19" s="58">
        <f>U18</f>
        <v>7</v>
      </c>
      <c r="L19" s="58"/>
      <c r="M19" s="60">
        <f>L18</f>
        <v>5</v>
      </c>
      <c r="N19" s="58"/>
      <c r="O19" s="58"/>
      <c r="P19" s="58"/>
      <c r="Q19" s="58"/>
      <c r="R19" s="58"/>
      <c r="S19" s="58"/>
      <c r="T19" s="58"/>
      <c r="U19" s="59"/>
      <c r="V19" s="58">
        <f>V18+W18</f>
        <v>17</v>
      </c>
      <c r="W19" s="58">
        <f>X18</f>
        <v>10</v>
      </c>
      <c r="X19" s="58">
        <f>Y18</f>
        <v>11</v>
      </c>
      <c r="Y19" s="60"/>
      <c r="AB19" s="87"/>
    </row>
    <row r="20" spans="1:29" x14ac:dyDescent="0.3">
      <c r="A20" s="61" t="s">
        <v>70</v>
      </c>
      <c r="B20" s="62"/>
      <c r="C20" s="61"/>
      <c r="D20" s="61"/>
      <c r="E20" s="61"/>
      <c r="F20" s="61"/>
      <c r="G20" s="61"/>
      <c r="H20" s="63">
        <f>IF(I19-B18&gt;0,B18,I19)</f>
        <v>1</v>
      </c>
      <c r="I20" s="61">
        <f>I19-H20</f>
        <v>4</v>
      </c>
      <c r="J20" s="61"/>
      <c r="K20" s="61"/>
      <c r="L20" s="61"/>
      <c r="M20" s="64"/>
      <c r="N20" s="61"/>
      <c r="O20" s="61"/>
      <c r="P20" s="61"/>
      <c r="Q20" s="61"/>
      <c r="R20" s="61"/>
      <c r="S20" s="61"/>
      <c r="T20" s="61"/>
      <c r="U20" s="63">
        <f>IF(V19-M18&gt;0,M18,V19)</f>
        <v>6</v>
      </c>
      <c r="V20" s="61">
        <f>V19-U20</f>
        <v>11</v>
      </c>
      <c r="W20" s="61"/>
      <c r="X20" s="61"/>
      <c r="Y20" s="64"/>
      <c r="AB20" s="87"/>
    </row>
    <row r="21" spans="1:29" x14ac:dyDescent="0.3">
      <c r="A21" s="30" t="s">
        <v>71</v>
      </c>
      <c r="B21" s="65"/>
      <c r="C21" s="30"/>
      <c r="D21" s="30"/>
      <c r="E21" s="30"/>
      <c r="F21" s="30"/>
      <c r="G21" s="30"/>
      <c r="H21" s="66"/>
      <c r="I21" s="30"/>
      <c r="J21" s="30"/>
      <c r="K21" s="30"/>
      <c r="L21" s="30" t="s">
        <v>72</v>
      </c>
      <c r="N21" s="30"/>
      <c r="O21" s="30"/>
      <c r="P21" s="30"/>
      <c r="Q21" s="30"/>
      <c r="R21" s="30"/>
      <c r="S21" s="30"/>
      <c r="T21" s="30"/>
      <c r="U21" s="66"/>
      <c r="V21" s="30"/>
      <c r="W21" s="30"/>
      <c r="X21" s="30"/>
      <c r="Y21" s="67" t="s">
        <v>72</v>
      </c>
      <c r="AB21" s="87"/>
    </row>
    <row r="22" spans="1:29" ht="15" thickBot="1" x14ac:dyDescent="0.35">
      <c r="A22" s="71" t="s">
        <v>73</v>
      </c>
      <c r="B22" s="72"/>
      <c r="C22" s="71"/>
      <c r="D22" s="71"/>
      <c r="E22" s="71"/>
      <c r="F22" s="71"/>
      <c r="G22" s="71"/>
      <c r="H22" s="73">
        <f>H20</f>
        <v>1</v>
      </c>
      <c r="I22" s="71">
        <f>I20</f>
        <v>4</v>
      </c>
      <c r="J22" s="71">
        <f>J19</f>
        <v>4</v>
      </c>
      <c r="K22" s="71">
        <f>K19</f>
        <v>7</v>
      </c>
      <c r="L22" s="71" t="str">
        <f>L21</f>
        <v>new</v>
      </c>
      <c r="M22" s="74">
        <f>M19</f>
        <v>5</v>
      </c>
      <c r="N22" s="71"/>
      <c r="O22" s="71"/>
      <c r="P22" s="71"/>
      <c r="Q22" s="71"/>
      <c r="R22" s="71"/>
      <c r="S22" s="71"/>
      <c r="T22" s="71"/>
      <c r="U22" s="73">
        <f>U20</f>
        <v>6</v>
      </c>
      <c r="V22" s="71">
        <f>V20</f>
        <v>11</v>
      </c>
      <c r="W22" s="71">
        <f>W19</f>
        <v>10</v>
      </c>
      <c r="X22" s="71">
        <f>X19</f>
        <v>11</v>
      </c>
      <c r="Y22" s="74" t="str">
        <f>Y21</f>
        <v>new</v>
      </c>
      <c r="Z22" s="75"/>
      <c r="AA22" s="75"/>
      <c r="AB22" s="88"/>
    </row>
    <row r="23" spans="1:29" x14ac:dyDescent="0.3">
      <c r="A23" s="55" t="s">
        <v>74</v>
      </c>
      <c r="B23" s="54">
        <v>4</v>
      </c>
      <c r="C23" s="48">
        <f t="shared" ref="C23:AA23" si="20">C22</f>
        <v>0</v>
      </c>
      <c r="D23" s="48">
        <f t="shared" si="20"/>
        <v>0</v>
      </c>
      <c r="E23" s="48">
        <f t="shared" si="20"/>
        <v>0</v>
      </c>
      <c r="F23" s="48">
        <f t="shared" si="20"/>
        <v>0</v>
      </c>
      <c r="G23" s="48">
        <f t="shared" si="20"/>
        <v>0</v>
      </c>
      <c r="H23" s="48">
        <f t="shared" si="20"/>
        <v>1</v>
      </c>
      <c r="I23" s="48">
        <f t="shared" si="20"/>
        <v>4</v>
      </c>
      <c r="J23" s="48">
        <f t="shared" si="20"/>
        <v>4</v>
      </c>
      <c r="K23" s="48">
        <f t="shared" si="20"/>
        <v>7</v>
      </c>
      <c r="L23" s="48" t="str">
        <f t="shared" si="20"/>
        <v>new</v>
      </c>
      <c r="M23" s="48">
        <f t="shared" si="20"/>
        <v>5</v>
      </c>
      <c r="N23" s="48">
        <f t="shared" si="20"/>
        <v>0</v>
      </c>
      <c r="O23" s="48">
        <f t="shared" si="20"/>
        <v>0</v>
      </c>
      <c r="P23" s="48">
        <f t="shared" si="20"/>
        <v>0</v>
      </c>
      <c r="Q23" s="48">
        <f t="shared" si="20"/>
        <v>0</v>
      </c>
      <c r="R23" s="48">
        <f t="shared" si="20"/>
        <v>0</v>
      </c>
      <c r="S23" s="48">
        <f t="shared" si="20"/>
        <v>0</v>
      </c>
      <c r="T23" s="48">
        <f t="shared" si="20"/>
        <v>0</v>
      </c>
      <c r="U23" s="48">
        <f t="shared" si="20"/>
        <v>6</v>
      </c>
      <c r="V23" s="48">
        <f t="shared" si="20"/>
        <v>11</v>
      </c>
      <c r="W23" s="48">
        <f t="shared" si="20"/>
        <v>10</v>
      </c>
      <c r="X23" s="48">
        <f t="shared" si="20"/>
        <v>11</v>
      </c>
      <c r="Y23" s="48" t="str">
        <f t="shared" si="20"/>
        <v>new</v>
      </c>
      <c r="Z23" s="48">
        <f t="shared" si="20"/>
        <v>0</v>
      </c>
      <c r="AA23" s="48">
        <f t="shared" si="20"/>
        <v>0</v>
      </c>
      <c r="AB23" s="89">
        <v>2</v>
      </c>
    </row>
    <row r="24" spans="1:29" x14ac:dyDescent="0.3">
      <c r="A24" s="56" t="s">
        <v>69</v>
      </c>
      <c r="B24" s="57"/>
      <c r="C24" s="58"/>
      <c r="D24" s="58"/>
      <c r="E24" s="58"/>
      <c r="F24" s="58"/>
      <c r="G24" s="58"/>
      <c r="H24" s="59"/>
      <c r="I24" s="58">
        <f>I23+J23</f>
        <v>8</v>
      </c>
      <c r="J24" s="58">
        <f>K23</f>
        <v>7</v>
      </c>
      <c r="K24" s="58">
        <f>U23</f>
        <v>6</v>
      </c>
      <c r="L24" s="58"/>
      <c r="M24" s="60"/>
      <c r="N24" s="58"/>
      <c r="O24" s="58"/>
      <c r="P24" s="58"/>
      <c r="Q24" s="58"/>
      <c r="R24" s="58"/>
      <c r="S24" s="58"/>
      <c r="T24" s="58"/>
      <c r="U24" s="59"/>
      <c r="V24" s="58">
        <f>V23+W23</f>
        <v>21</v>
      </c>
      <c r="W24" s="58">
        <f>X23</f>
        <v>11</v>
      </c>
      <c r="X24" s="58" t="str">
        <f>Y23</f>
        <v>new</v>
      </c>
      <c r="Y24" s="60"/>
      <c r="AB24" s="87"/>
    </row>
    <row r="25" spans="1:29" x14ac:dyDescent="0.3">
      <c r="A25" s="61" t="s">
        <v>70</v>
      </c>
      <c r="B25" s="62"/>
      <c r="C25" s="61"/>
      <c r="D25" s="61"/>
      <c r="E25" s="61"/>
      <c r="F25" s="61"/>
      <c r="G25" s="61"/>
      <c r="H25" s="63">
        <f>IF(I24-B23&gt;0,B23,I24)</f>
        <v>4</v>
      </c>
      <c r="I25" s="61">
        <f>I24-H25</f>
        <v>4</v>
      </c>
      <c r="J25" s="61"/>
      <c r="K25" s="61"/>
      <c r="L25" s="61"/>
      <c r="M25" s="64"/>
      <c r="N25" s="61"/>
      <c r="O25" s="61"/>
      <c r="P25" s="61"/>
      <c r="Q25" s="61"/>
      <c r="R25" s="61"/>
      <c r="S25" s="61"/>
      <c r="T25" s="61"/>
      <c r="U25" s="63">
        <f>IF(V24-M23&gt;0,M23,V24)</f>
        <v>5</v>
      </c>
      <c r="V25" s="61">
        <f>V24-U25</f>
        <v>16</v>
      </c>
      <c r="W25" s="61"/>
      <c r="X25" s="61"/>
      <c r="Y25" s="64"/>
      <c r="AB25" s="87"/>
    </row>
    <row r="26" spans="1:29" x14ac:dyDescent="0.3">
      <c r="A26" s="30" t="s">
        <v>71</v>
      </c>
      <c r="B26" s="65"/>
      <c r="C26" s="30"/>
      <c r="D26" s="30"/>
      <c r="E26" s="30"/>
      <c r="F26" s="30"/>
      <c r="G26" s="30"/>
      <c r="H26" s="66"/>
      <c r="I26" s="30"/>
      <c r="J26" s="30"/>
      <c r="K26" s="30"/>
      <c r="L26" s="30" t="s">
        <v>75</v>
      </c>
      <c r="M26" s="67" t="str">
        <f>L23</f>
        <v>new</v>
      </c>
      <c r="N26" s="30"/>
      <c r="O26" s="30"/>
      <c r="P26" s="30"/>
      <c r="Q26" s="30"/>
      <c r="R26" s="30"/>
      <c r="S26" s="30"/>
      <c r="T26" s="30"/>
      <c r="U26" s="66"/>
      <c r="V26" s="30"/>
      <c r="W26" s="30"/>
      <c r="X26" s="30"/>
      <c r="Y26" s="67" t="s">
        <v>75</v>
      </c>
      <c r="AB26" s="87"/>
      <c r="AC26" t="s">
        <v>77</v>
      </c>
    </row>
    <row r="27" spans="1:29" x14ac:dyDescent="0.3">
      <c r="A27" s="55" t="s">
        <v>73</v>
      </c>
      <c r="B27" s="68"/>
      <c r="C27" s="55"/>
      <c r="D27" s="55"/>
      <c r="E27" s="55"/>
      <c r="F27" s="55"/>
      <c r="G27" s="55"/>
      <c r="H27" s="69">
        <f>H25</f>
        <v>4</v>
      </c>
      <c r="I27" s="55">
        <f>I25</f>
        <v>4</v>
      </c>
      <c r="J27" s="55">
        <f>J24</f>
        <v>7</v>
      </c>
      <c r="K27" s="55">
        <f>K24</f>
        <v>6</v>
      </c>
      <c r="L27" s="55" t="str">
        <f>L26</f>
        <v>newer</v>
      </c>
      <c r="M27" s="70" t="str">
        <f>M26</f>
        <v>new</v>
      </c>
      <c r="N27" s="55"/>
      <c r="O27" s="55"/>
      <c r="P27" s="55"/>
      <c r="Q27" s="55"/>
      <c r="R27" s="55"/>
      <c r="S27" s="55"/>
      <c r="T27" s="55"/>
      <c r="U27" s="69">
        <f>U25</f>
        <v>5</v>
      </c>
      <c r="V27" s="55">
        <f>V25</f>
        <v>16</v>
      </c>
      <c r="W27" s="55">
        <f>W24</f>
        <v>11</v>
      </c>
      <c r="X27" s="55" t="str">
        <f>X24</f>
        <v>new</v>
      </c>
      <c r="Y27" s="70" t="str">
        <f>Y26</f>
        <v>newer</v>
      </c>
      <c r="AB27" s="87"/>
    </row>
    <row r="28" spans="1:29" x14ac:dyDescent="0.3">
      <c r="A28" s="26" t="s">
        <v>76</v>
      </c>
      <c r="B28" s="38"/>
      <c r="H28" s="45"/>
      <c r="I28" s="46"/>
      <c r="J28" s="46"/>
      <c r="K28" s="46"/>
      <c r="L28" s="46"/>
      <c r="M28" s="47"/>
      <c r="U28" s="45"/>
      <c r="V28" s="46"/>
      <c r="W28" s="46"/>
      <c r="X28" s="46"/>
      <c r="Y28" s="47"/>
    </row>
    <row r="29" spans="1:29" x14ac:dyDescent="0.3">
      <c r="A29" s="76" t="s">
        <v>78</v>
      </c>
    </row>
  </sheetData>
  <mergeCells count="6">
    <mergeCell ref="AB18:AB22"/>
    <mergeCell ref="AB23:AB27"/>
    <mergeCell ref="C1:O1"/>
    <mergeCell ref="R1:AA1"/>
    <mergeCell ref="H11:T11"/>
    <mergeCell ref="U11:Y1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B3D3-20A1-4FCF-94E3-4152ACEE2A0A}">
  <dimension ref="A1:AE29"/>
  <sheetViews>
    <sheetView tabSelected="1" topLeftCell="F1" zoomScale="95" workbookViewId="0">
      <selection activeCell="N4" sqref="N4"/>
    </sheetView>
  </sheetViews>
  <sheetFormatPr baseColWidth="10" defaultRowHeight="14.4" x14ac:dyDescent="0.3"/>
  <cols>
    <col min="1" max="1" width="8.6640625" style="1" bestFit="1" customWidth="1"/>
    <col min="2" max="2" width="15.33203125" style="1" bestFit="1" customWidth="1"/>
    <col min="3" max="3" width="9.5546875" style="1" bestFit="1" customWidth="1"/>
    <col min="4" max="4" width="9.33203125" style="1" bestFit="1" customWidth="1"/>
    <col min="5" max="5" width="24.33203125" style="1" customWidth="1"/>
    <col min="6" max="6" width="23.33203125" style="1" customWidth="1"/>
    <col min="7" max="7" width="21.5546875" style="1" bestFit="1" customWidth="1"/>
    <col min="8" max="8" width="12.109375" style="1" customWidth="1"/>
    <col min="9" max="9" width="8" style="1" bestFit="1" customWidth="1"/>
    <col min="10" max="11" width="11.44140625" style="1"/>
    <col min="12" max="12" width="10.33203125" style="1" bestFit="1" customWidth="1"/>
    <col min="13" max="13" width="10.33203125" style="1" customWidth="1"/>
    <col min="14" max="14" width="15.33203125" style="1" bestFit="1" customWidth="1"/>
    <col min="15" max="15" width="10.88671875" style="1" bestFit="1" customWidth="1"/>
    <col min="16" max="16" width="10.88671875" style="1" customWidth="1"/>
    <col min="17" max="17" width="10.33203125" style="1" bestFit="1" customWidth="1"/>
    <col min="18" max="18" width="9.33203125" style="1" bestFit="1" customWidth="1"/>
    <col min="19" max="20" width="9.33203125" style="1" customWidth="1"/>
    <col min="21" max="21" width="13.33203125" style="1" bestFit="1" customWidth="1"/>
    <col min="22" max="22" width="13.33203125" style="1" customWidth="1"/>
    <col min="23" max="23" width="7.44140625" style="1" bestFit="1" customWidth="1"/>
    <col min="24" max="25" width="10.33203125" style="1" bestFit="1" customWidth="1"/>
    <col min="26" max="26" width="8.109375" style="1" bestFit="1" customWidth="1"/>
    <col min="27" max="27" width="8.109375" style="1" customWidth="1"/>
    <col min="28" max="28" width="14.6640625" style="1" bestFit="1" customWidth="1"/>
    <col min="29" max="31" width="11.44140625" style="1"/>
  </cols>
  <sheetData>
    <row r="1" spans="1:31" ht="15" thickBot="1" x14ac:dyDescent="0.35">
      <c r="C1" s="81" t="s">
        <v>0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3"/>
      <c r="Q1" s="81" t="s">
        <v>1</v>
      </c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3"/>
    </row>
    <row r="2" spans="1:31" s="26" customFormat="1" x14ac:dyDescent="0.3">
      <c r="A2" s="23"/>
      <c r="B2" s="23" t="s">
        <v>32</v>
      </c>
      <c r="C2" s="79" t="s">
        <v>40</v>
      </c>
      <c r="D2" s="24" t="s">
        <v>41</v>
      </c>
      <c r="E2" s="24" t="s">
        <v>52</v>
      </c>
      <c r="F2" s="24" t="s">
        <v>60</v>
      </c>
      <c r="G2" s="24" t="s">
        <v>47</v>
      </c>
      <c r="H2" s="24" t="s">
        <v>80</v>
      </c>
      <c r="I2" s="24" t="s">
        <v>27</v>
      </c>
      <c r="J2" s="24" t="s">
        <v>29</v>
      </c>
      <c r="K2" s="24" t="s">
        <v>28</v>
      </c>
      <c r="L2" s="24" t="s">
        <v>30</v>
      </c>
      <c r="M2" s="80" t="s">
        <v>79</v>
      </c>
      <c r="N2" s="24" t="s">
        <v>31</v>
      </c>
      <c r="O2" s="24" t="s">
        <v>44</v>
      </c>
      <c r="P2" s="25" t="s">
        <v>50</v>
      </c>
      <c r="Q2" s="31" t="s">
        <v>43</v>
      </c>
      <c r="R2" s="23" t="s">
        <v>41</v>
      </c>
      <c r="S2" s="23" t="s">
        <v>52</v>
      </c>
      <c r="T2" s="23" t="s">
        <v>81</v>
      </c>
      <c r="U2" s="23" t="s">
        <v>45</v>
      </c>
      <c r="V2" s="23" t="s">
        <v>80</v>
      </c>
      <c r="W2" s="23" t="s">
        <v>34</v>
      </c>
      <c r="X2" s="23" t="s">
        <v>37</v>
      </c>
      <c r="Y2" s="23" t="s">
        <v>35</v>
      </c>
      <c r="Z2" s="23" t="s">
        <v>36</v>
      </c>
      <c r="AA2" s="23" t="s">
        <v>79</v>
      </c>
      <c r="AB2" s="23" t="s">
        <v>49</v>
      </c>
      <c r="AC2" s="32" t="s">
        <v>50</v>
      </c>
      <c r="AD2" s="23"/>
      <c r="AE2" s="23"/>
    </row>
    <row r="3" spans="1:31" x14ac:dyDescent="0.3">
      <c r="A3" s="1" t="s">
        <v>33</v>
      </c>
      <c r="C3" s="2"/>
      <c r="G3" s="1">
        <f>SUM(J3:K3)+N3</f>
        <v>12</v>
      </c>
      <c r="H3" s="1">
        <v>0</v>
      </c>
      <c r="I3" s="1">
        <v>0</v>
      </c>
      <c r="J3" s="1">
        <v>4</v>
      </c>
      <c r="K3" s="1">
        <v>4</v>
      </c>
      <c r="L3" s="1">
        <v>4</v>
      </c>
      <c r="M3" s="77"/>
      <c r="N3" s="1">
        <v>4</v>
      </c>
      <c r="O3" s="1">
        <f>SUM(J3:L3)+N3</f>
        <v>16</v>
      </c>
      <c r="P3" s="3">
        <f>O3+I3</f>
        <v>16</v>
      </c>
      <c r="Q3" s="2">
        <v>0</v>
      </c>
      <c r="R3" s="1">
        <v>0</v>
      </c>
      <c r="T3" s="1">
        <v>4</v>
      </c>
      <c r="U3" s="4">
        <f>SUM(X3:Y3)</f>
        <v>8</v>
      </c>
      <c r="V3" s="4">
        <v>0</v>
      </c>
      <c r="W3" s="1">
        <v>0</v>
      </c>
      <c r="X3" s="1">
        <v>4</v>
      </c>
      <c r="Y3" s="1">
        <v>4</v>
      </c>
      <c r="Z3" s="1">
        <v>4</v>
      </c>
      <c r="AA3" s="77"/>
      <c r="AB3" s="4">
        <f>SUM(X3:Z3)</f>
        <v>12</v>
      </c>
      <c r="AC3" s="3">
        <f>AB3+W3</f>
        <v>12</v>
      </c>
    </row>
    <row r="4" spans="1:31" x14ac:dyDescent="0.3">
      <c r="A4" s="1" t="s">
        <v>2</v>
      </c>
      <c r="B4" s="1">
        <v>4</v>
      </c>
      <c r="C4" s="2">
        <f>IF(I4&gt;0,I4*0.5,0)</f>
        <v>0</v>
      </c>
      <c r="D4" s="1">
        <f>IF(I4&lt;0,I4,0)</f>
        <v>0</v>
      </c>
      <c r="E4" s="78">
        <f>B4</f>
        <v>4</v>
      </c>
      <c r="F4" s="78">
        <f>IF(I3+J3&lt;E4,I3+J3,IF(H3&gt;0,I3+J3,E4))</f>
        <v>4</v>
      </c>
      <c r="G4" s="4">
        <f>SUM(J4:K4)+N4</f>
        <v>12</v>
      </c>
      <c r="H4" s="4">
        <f>IF(F4&lt;E4,H3+(E4-F4),IF(F4&gt;E4,H3-(F4-E4),H3))</f>
        <v>0</v>
      </c>
      <c r="I4" s="4">
        <f t="shared" ref="I4:I28" si="0">I3+J3-F4</f>
        <v>0</v>
      </c>
      <c r="J4" s="8">
        <f>K3</f>
        <v>4</v>
      </c>
      <c r="K4" s="8">
        <f>T3</f>
        <v>4</v>
      </c>
      <c r="L4" s="15"/>
      <c r="M4" s="77">
        <f>IF((P3-(G4+(I3-H3)))&gt;0,(P3-(G4+(I3-H3))),0)</f>
        <v>4</v>
      </c>
      <c r="N4" s="8">
        <f>L3</f>
        <v>4</v>
      </c>
      <c r="O4" s="1">
        <f>SUM(J4:L4)+N4</f>
        <v>12</v>
      </c>
      <c r="P4" s="10">
        <f>O4+I4-H4</f>
        <v>12</v>
      </c>
      <c r="Q4" s="2">
        <f>IF(W4&gt;0,W4*0.5,0)</f>
        <v>0</v>
      </c>
      <c r="R4" s="1">
        <f>IF(V4&gt;0,V4,0)</f>
        <v>0</v>
      </c>
      <c r="S4" s="78">
        <f>N4</f>
        <v>4</v>
      </c>
      <c r="T4" s="78">
        <f t="shared" ref="T4:T7" si="1">IF(W3+X3&lt;S4,W3+X3,IF(V3&gt;0,W3+X3,S4))</f>
        <v>4</v>
      </c>
      <c r="U4" s="4">
        <f>SUM(X4:Y4)</f>
        <v>8</v>
      </c>
      <c r="V4" s="4">
        <f>IF(T4&lt;S4,V3+(S4-T4),IF(T4&gt;S4,V3-(T4-S4),V3))</f>
        <v>0</v>
      </c>
      <c r="W4" s="4">
        <f t="shared" ref="W4:W6" si="2">W3+X3-T4</f>
        <v>0</v>
      </c>
      <c r="X4" s="4">
        <f>Y3</f>
        <v>4</v>
      </c>
      <c r="Y4" s="4">
        <f>Z3</f>
        <v>4</v>
      </c>
      <c r="Z4" s="15">
        <v>4</v>
      </c>
      <c r="AA4" s="77">
        <f>IF((AC3-(U4+(W3-V3)))&gt;0,(AC3-(U4+(W3-V3))),0)</f>
        <v>4</v>
      </c>
      <c r="AB4" s="4">
        <f>SUM(X4:Z4)</f>
        <v>12</v>
      </c>
      <c r="AC4" s="20">
        <f>W4+AB4-V4</f>
        <v>12</v>
      </c>
    </row>
    <row r="5" spans="1:31" x14ac:dyDescent="0.3">
      <c r="A5" s="1" t="s">
        <v>3</v>
      </c>
      <c r="B5" s="1">
        <v>4</v>
      </c>
      <c r="C5" s="2">
        <f t="shared" ref="C5:C28" si="3">IF(I5&gt;0,I5*0.5,0)</f>
        <v>0</v>
      </c>
      <c r="D5" s="1">
        <f>IF(I5&lt;0,I5,0)</f>
        <v>0</v>
      </c>
      <c r="E5" s="78">
        <f t="shared" ref="E5:E28" si="4">B5</f>
        <v>4</v>
      </c>
      <c r="F5" s="78">
        <f t="shared" ref="F5:F28" si="5">IF(I4+J4&lt;E5,I4+J4,IF(H4&gt;0,I4+J4,E5))</f>
        <v>4</v>
      </c>
      <c r="G5" s="4">
        <f>SUM(J5:K5)+N5</f>
        <v>8</v>
      </c>
      <c r="H5" s="4">
        <f t="shared" ref="H5:H28" si="6">IF(F5&lt;E5,H4+(E5-F5),IF(F5&gt;E5,H4-(F5-E5),H4))</f>
        <v>0</v>
      </c>
      <c r="I5" s="4">
        <f t="shared" si="0"/>
        <v>0</v>
      </c>
      <c r="J5" s="8">
        <f>K4</f>
        <v>4</v>
      </c>
      <c r="K5" s="8">
        <f t="shared" ref="K5" si="7">T4</f>
        <v>4</v>
      </c>
      <c r="L5" s="15"/>
      <c r="M5" s="77">
        <f>IF((P4-(G5+(I4-H4)))&gt;0,(P4-(G5+(I4-H4))),0)</f>
        <v>4</v>
      </c>
      <c r="N5" s="8">
        <f t="shared" ref="N5:N28" si="8">L4</f>
        <v>0</v>
      </c>
      <c r="O5" s="1">
        <f t="shared" ref="O4:O28" si="9">SUM(J5:L5)+N5</f>
        <v>8</v>
      </c>
      <c r="P5" s="10">
        <f>O5+I5-H5</f>
        <v>8</v>
      </c>
      <c r="Q5" s="2">
        <f>IF(W5&gt;0,W5*0.5,0)</f>
        <v>2</v>
      </c>
      <c r="R5" s="1">
        <f t="shared" ref="R5:R28" si="10">IF(V5&gt;0,V5,0)</f>
        <v>0</v>
      </c>
      <c r="S5" s="78">
        <f t="shared" ref="S5:S28" si="11">N5</f>
        <v>0</v>
      </c>
      <c r="T5" s="78">
        <f t="shared" si="1"/>
        <v>0</v>
      </c>
      <c r="U5" s="4">
        <f t="shared" ref="U5:U28" si="12">SUM(X5:Y5)</f>
        <v>8</v>
      </c>
      <c r="V5" s="4">
        <f t="shared" ref="V5:V7" si="13">IF(T5&lt;S5,V4+(S5-T5),IF(T5&gt;S5,V4-(T5-S5),V4))</f>
        <v>0</v>
      </c>
      <c r="W5" s="4">
        <f t="shared" si="2"/>
        <v>4</v>
      </c>
      <c r="X5" s="4">
        <f t="shared" ref="X5:Y28" si="14">Y4</f>
        <v>4</v>
      </c>
      <c r="Y5" s="4">
        <f t="shared" si="14"/>
        <v>4</v>
      </c>
      <c r="Z5" s="15">
        <v>4</v>
      </c>
      <c r="AA5" s="77">
        <f>IF((AC4-(U5+(W4-V4)))&gt;0,(AC4-(U5+(W4-V4))),0)</f>
        <v>4</v>
      </c>
      <c r="AB5" s="4">
        <f>SUM(X5:Z5)</f>
        <v>12</v>
      </c>
      <c r="AC5" s="20">
        <f>W5+AB5-V5</f>
        <v>16</v>
      </c>
    </row>
    <row r="6" spans="1:31" x14ac:dyDescent="0.3">
      <c r="A6" s="1" t="s">
        <v>4</v>
      </c>
      <c r="B6" s="1">
        <v>4</v>
      </c>
      <c r="C6" s="2">
        <f t="shared" si="3"/>
        <v>0</v>
      </c>
      <c r="D6" s="1">
        <f t="shared" ref="D6:D28" si="15">IF(I6&lt;0,I6,0)</f>
        <v>0</v>
      </c>
      <c r="E6" s="78">
        <f t="shared" si="4"/>
        <v>4</v>
      </c>
      <c r="F6" s="78">
        <f t="shared" si="5"/>
        <v>4</v>
      </c>
      <c r="G6" s="4">
        <f t="shared" ref="G6:G28" si="16">SUM(J6:K6)+N6</f>
        <v>4</v>
      </c>
      <c r="H6" s="4">
        <f t="shared" si="6"/>
        <v>0</v>
      </c>
      <c r="I6" s="4">
        <f t="shared" si="0"/>
        <v>0</v>
      </c>
      <c r="J6" s="8">
        <f t="shared" ref="J6:J28" si="17">K5</f>
        <v>4</v>
      </c>
      <c r="K6" s="8">
        <f>T5</f>
        <v>0</v>
      </c>
      <c r="L6" s="15"/>
      <c r="M6" s="77">
        <f t="shared" ref="M5:M28" si="18">IF((P5-(G6+(I5-H5)))&gt;0,(P5-(G6+(I5-H5))),0)</f>
        <v>4</v>
      </c>
      <c r="N6" s="8">
        <f>L5</f>
        <v>0</v>
      </c>
      <c r="O6" s="1">
        <f t="shared" si="9"/>
        <v>4</v>
      </c>
      <c r="P6" s="10">
        <f>O6+I6-H6</f>
        <v>4</v>
      </c>
      <c r="Q6" s="2">
        <f t="shared" ref="Q6:Q28" si="19">IF(W6&gt;0,W6*0.5,0)</f>
        <v>4</v>
      </c>
      <c r="R6" s="1">
        <f t="shared" si="10"/>
        <v>0</v>
      </c>
      <c r="S6" s="78">
        <f t="shared" si="11"/>
        <v>0</v>
      </c>
      <c r="T6" s="78">
        <f t="shared" si="1"/>
        <v>0</v>
      </c>
      <c r="U6" s="4">
        <f>SUM(X6:Y6)</f>
        <v>8</v>
      </c>
      <c r="V6" s="4">
        <f t="shared" si="13"/>
        <v>0</v>
      </c>
      <c r="W6" s="4">
        <f t="shared" si="2"/>
        <v>8</v>
      </c>
      <c r="X6" s="4">
        <f t="shared" si="14"/>
        <v>4</v>
      </c>
      <c r="Y6" s="4">
        <f t="shared" si="14"/>
        <v>4</v>
      </c>
      <c r="Z6" s="15">
        <v>4</v>
      </c>
      <c r="AA6" s="77">
        <f>IF((AC5-(U6+(W5-V5)))&gt;0,(AC5-(U6+(W5-V5))),0)</f>
        <v>4</v>
      </c>
      <c r="AB6" s="4">
        <f t="shared" ref="AB6:AB28" si="20">SUM(X6:Z6)</f>
        <v>12</v>
      </c>
      <c r="AC6" s="20">
        <f>W6+AB6-V6</f>
        <v>20</v>
      </c>
    </row>
    <row r="7" spans="1:31" x14ac:dyDescent="0.3">
      <c r="A7" s="1" t="s">
        <v>5</v>
      </c>
      <c r="B7" s="1">
        <v>4</v>
      </c>
      <c r="C7" s="2">
        <f t="shared" si="3"/>
        <v>0</v>
      </c>
      <c r="D7" s="1">
        <f t="shared" si="15"/>
        <v>0</v>
      </c>
      <c r="E7" s="78">
        <f t="shared" si="4"/>
        <v>4</v>
      </c>
      <c r="F7" s="78">
        <f t="shared" si="5"/>
        <v>4</v>
      </c>
      <c r="G7" s="4">
        <f>SUM(J7:K7)+N7</f>
        <v>0</v>
      </c>
      <c r="H7" s="4">
        <f t="shared" si="6"/>
        <v>0</v>
      </c>
      <c r="I7" s="4">
        <f t="shared" si="0"/>
        <v>0</v>
      </c>
      <c r="J7" s="8">
        <f>K6</f>
        <v>0</v>
      </c>
      <c r="K7" s="8">
        <f>T6</f>
        <v>0</v>
      </c>
      <c r="L7" s="15"/>
      <c r="M7" s="77">
        <f t="shared" si="18"/>
        <v>4</v>
      </c>
      <c r="N7" s="8">
        <f t="shared" si="8"/>
        <v>0</v>
      </c>
      <c r="O7" s="1">
        <f t="shared" si="9"/>
        <v>0</v>
      </c>
      <c r="P7" s="10">
        <f t="shared" ref="P7:P28" si="21">O7+I7-H7</f>
        <v>0</v>
      </c>
      <c r="Q7" s="2">
        <f t="shared" si="19"/>
        <v>6</v>
      </c>
      <c r="R7" s="1">
        <f t="shared" si="10"/>
        <v>0</v>
      </c>
      <c r="S7" s="78">
        <f t="shared" si="11"/>
        <v>0</v>
      </c>
      <c r="T7" s="78">
        <f t="shared" si="1"/>
        <v>0</v>
      </c>
      <c r="U7" s="4">
        <f>SUM(X7:Y7)</f>
        <v>8</v>
      </c>
      <c r="V7" s="4">
        <f t="shared" si="13"/>
        <v>0</v>
      </c>
      <c r="W7" s="4">
        <f>W6+X6-T7</f>
        <v>12</v>
      </c>
      <c r="X7" s="4">
        <f t="shared" si="14"/>
        <v>4</v>
      </c>
      <c r="Y7" s="4">
        <f t="shared" si="14"/>
        <v>4</v>
      </c>
      <c r="Z7" s="15">
        <v>4</v>
      </c>
      <c r="AA7" s="77">
        <f>IF((AC6-(U7+(W6-V6)))&gt;0,(AC6-(U7+(W6-V6))),0)</f>
        <v>4</v>
      </c>
      <c r="AB7" s="4">
        <f>SUM(X7:Z7)</f>
        <v>12</v>
      </c>
      <c r="AC7" s="20">
        <f t="shared" ref="AC7:AC28" si="22">W7+AB7-V7</f>
        <v>24</v>
      </c>
    </row>
    <row r="8" spans="1:31" x14ac:dyDescent="0.3">
      <c r="A8" s="1" t="s">
        <v>6</v>
      </c>
      <c r="B8" s="1">
        <v>4</v>
      </c>
      <c r="C8" s="2">
        <f t="shared" si="3"/>
        <v>0</v>
      </c>
      <c r="D8" s="1">
        <f t="shared" si="15"/>
        <v>0</v>
      </c>
      <c r="E8" s="78">
        <f t="shared" si="4"/>
        <v>4</v>
      </c>
      <c r="F8" s="78">
        <f t="shared" si="5"/>
        <v>0</v>
      </c>
      <c r="G8" s="4">
        <f>SUM(J8:K8)+N8</f>
        <v>0</v>
      </c>
      <c r="H8" s="4">
        <f t="shared" si="6"/>
        <v>4</v>
      </c>
      <c r="I8" s="4">
        <f>I7+J7-F8</f>
        <v>0</v>
      </c>
      <c r="J8" s="8">
        <f t="shared" si="17"/>
        <v>0</v>
      </c>
      <c r="K8" s="8">
        <f t="shared" ref="K8:K28" si="23">T7</f>
        <v>0</v>
      </c>
      <c r="L8" s="15"/>
      <c r="M8" s="77">
        <f t="shared" si="18"/>
        <v>0</v>
      </c>
      <c r="N8" s="8">
        <f t="shared" si="8"/>
        <v>0</v>
      </c>
      <c r="O8" s="1">
        <f t="shared" si="9"/>
        <v>0</v>
      </c>
      <c r="P8" s="10">
        <f t="shared" si="21"/>
        <v>-4</v>
      </c>
      <c r="Q8" s="2">
        <f t="shared" si="19"/>
        <v>8</v>
      </c>
      <c r="R8" s="1">
        <f t="shared" si="10"/>
        <v>0</v>
      </c>
      <c r="S8" s="78">
        <f>N8</f>
        <v>0</v>
      </c>
      <c r="T8" s="78">
        <f>IF(W7+X7&lt;S8,W7+X7,IF(V7&gt;0,W7+X7,S8))</f>
        <v>0</v>
      </c>
      <c r="U8" s="4">
        <f t="shared" si="12"/>
        <v>8</v>
      </c>
      <c r="V8" s="4">
        <f>IF(T8&lt;S8,V7+(S8-T8),IF(T8&gt;S8,V7-(T8-S8),V7))</f>
        <v>0</v>
      </c>
      <c r="W8" s="4">
        <f t="shared" ref="W8:W28" si="24">W7+X7-T8</f>
        <v>16</v>
      </c>
      <c r="X8" s="4">
        <f>Y7</f>
        <v>4</v>
      </c>
      <c r="Y8" s="4">
        <f t="shared" si="14"/>
        <v>4</v>
      </c>
      <c r="Z8" s="15">
        <v>4</v>
      </c>
      <c r="AA8" s="77">
        <f t="shared" ref="AA8:AA28" si="25">IF((AC7-(U8+(W7-V7)))&gt;0,(AC7-(U8+(W7-V7))),0)</f>
        <v>4</v>
      </c>
      <c r="AB8" s="4">
        <f t="shared" si="20"/>
        <v>12</v>
      </c>
      <c r="AC8" s="20">
        <f t="shared" si="22"/>
        <v>28</v>
      </c>
    </row>
    <row r="9" spans="1:31" x14ac:dyDescent="0.3">
      <c r="A9" s="1" t="s">
        <v>7</v>
      </c>
      <c r="B9" s="1">
        <v>4</v>
      </c>
      <c r="C9" s="2">
        <f t="shared" si="3"/>
        <v>0</v>
      </c>
      <c r="D9" s="1">
        <f>IF(I9&lt;0,I9,0)</f>
        <v>0</v>
      </c>
      <c r="E9" s="78">
        <f t="shared" si="4"/>
        <v>4</v>
      </c>
      <c r="F9" s="78">
        <f t="shared" si="5"/>
        <v>0</v>
      </c>
      <c r="G9" s="4">
        <f>SUM(J9:K9)+N9</f>
        <v>0</v>
      </c>
      <c r="H9" s="4">
        <f t="shared" si="6"/>
        <v>8</v>
      </c>
      <c r="I9" s="4">
        <f t="shared" si="0"/>
        <v>0</v>
      </c>
      <c r="J9" s="8">
        <f t="shared" si="17"/>
        <v>0</v>
      </c>
      <c r="K9" s="8">
        <f t="shared" si="23"/>
        <v>0</v>
      </c>
      <c r="L9" s="15"/>
      <c r="M9" s="77">
        <f t="shared" si="18"/>
        <v>0</v>
      </c>
      <c r="N9" s="8">
        <f t="shared" si="8"/>
        <v>0</v>
      </c>
      <c r="O9" s="1">
        <f t="shared" si="9"/>
        <v>0</v>
      </c>
      <c r="P9" s="10">
        <f t="shared" si="21"/>
        <v>-8</v>
      </c>
      <c r="Q9" s="2">
        <f t="shared" si="19"/>
        <v>10</v>
      </c>
      <c r="R9" s="1">
        <f t="shared" si="10"/>
        <v>0</v>
      </c>
      <c r="S9" s="78">
        <f t="shared" si="11"/>
        <v>0</v>
      </c>
      <c r="T9" s="78">
        <f t="shared" ref="T9:T28" si="26">IF(W8+X8&lt;S9,W8+X8,IF(V8&gt;0,W8+X8,S9))</f>
        <v>0</v>
      </c>
      <c r="U9" s="4">
        <f t="shared" si="12"/>
        <v>8</v>
      </c>
      <c r="V9" s="4">
        <f t="shared" ref="V9:V28" si="27">IF(T9&lt;S9,V8+(S9-T9),IF(T9&gt;S9,V8-(T9-S9),V8))</f>
        <v>0</v>
      </c>
      <c r="W9" s="4">
        <f t="shared" si="24"/>
        <v>20</v>
      </c>
      <c r="X9" s="4">
        <f t="shared" si="14"/>
        <v>4</v>
      </c>
      <c r="Y9" s="4">
        <f t="shared" si="14"/>
        <v>4</v>
      </c>
      <c r="Z9" s="15"/>
      <c r="AA9" s="77">
        <f t="shared" si="25"/>
        <v>4</v>
      </c>
      <c r="AB9" s="4">
        <f t="shared" si="20"/>
        <v>8</v>
      </c>
      <c r="AC9" s="20">
        <f t="shared" si="22"/>
        <v>28</v>
      </c>
    </row>
    <row r="10" spans="1:31" x14ac:dyDescent="0.3">
      <c r="A10" s="1" t="s">
        <v>8</v>
      </c>
      <c r="B10" s="1">
        <v>4</v>
      </c>
      <c r="C10" s="2">
        <f t="shared" si="3"/>
        <v>0</v>
      </c>
      <c r="D10" s="1">
        <f t="shared" si="15"/>
        <v>0</v>
      </c>
      <c r="E10" s="78">
        <f t="shared" si="4"/>
        <v>4</v>
      </c>
      <c r="F10" s="78">
        <f t="shared" si="5"/>
        <v>0</v>
      </c>
      <c r="G10" s="4">
        <f t="shared" si="16"/>
        <v>0</v>
      </c>
      <c r="H10" s="4">
        <f t="shared" si="6"/>
        <v>12</v>
      </c>
      <c r="I10" s="4">
        <f t="shared" si="0"/>
        <v>0</v>
      </c>
      <c r="J10" s="8">
        <f t="shared" si="17"/>
        <v>0</v>
      </c>
      <c r="K10" s="8">
        <f t="shared" si="23"/>
        <v>0</v>
      </c>
      <c r="L10" s="15"/>
      <c r="M10" s="77">
        <f t="shared" si="18"/>
        <v>0</v>
      </c>
      <c r="N10" s="8">
        <f t="shared" si="8"/>
        <v>0</v>
      </c>
      <c r="O10" s="1">
        <f t="shared" si="9"/>
        <v>0</v>
      </c>
      <c r="P10" s="10">
        <f t="shared" si="21"/>
        <v>-12</v>
      </c>
      <c r="Q10" s="2">
        <f t="shared" si="19"/>
        <v>12</v>
      </c>
      <c r="R10" s="1">
        <f t="shared" si="10"/>
        <v>0</v>
      </c>
      <c r="S10" s="78">
        <f t="shared" si="11"/>
        <v>0</v>
      </c>
      <c r="T10" s="78">
        <f t="shared" si="26"/>
        <v>0</v>
      </c>
      <c r="U10" s="4">
        <f t="shared" si="12"/>
        <v>4</v>
      </c>
      <c r="V10" s="4">
        <f t="shared" si="27"/>
        <v>0</v>
      </c>
      <c r="W10" s="4">
        <f t="shared" si="24"/>
        <v>24</v>
      </c>
      <c r="X10" s="4">
        <f t="shared" si="14"/>
        <v>4</v>
      </c>
      <c r="Y10" s="4">
        <f t="shared" si="14"/>
        <v>0</v>
      </c>
      <c r="Z10" s="15"/>
      <c r="AA10" s="77">
        <f t="shared" si="25"/>
        <v>4</v>
      </c>
      <c r="AB10" s="4">
        <f t="shared" si="20"/>
        <v>4</v>
      </c>
      <c r="AC10" s="20">
        <f t="shared" si="22"/>
        <v>28</v>
      </c>
    </row>
    <row r="11" spans="1:31" x14ac:dyDescent="0.3">
      <c r="A11" s="1" t="s">
        <v>9</v>
      </c>
      <c r="B11" s="1">
        <v>4</v>
      </c>
      <c r="C11" s="2">
        <f t="shared" si="3"/>
        <v>0</v>
      </c>
      <c r="D11" s="1">
        <f t="shared" si="15"/>
        <v>0</v>
      </c>
      <c r="E11" s="78">
        <f t="shared" si="4"/>
        <v>4</v>
      </c>
      <c r="F11" s="78">
        <f t="shared" si="5"/>
        <v>0</v>
      </c>
      <c r="G11" s="4">
        <f t="shared" si="16"/>
        <v>0</v>
      </c>
      <c r="H11" s="4">
        <f t="shared" si="6"/>
        <v>16</v>
      </c>
      <c r="I11" s="4">
        <f t="shared" si="0"/>
        <v>0</v>
      </c>
      <c r="J11" s="8">
        <f t="shared" si="17"/>
        <v>0</v>
      </c>
      <c r="K11" s="8">
        <f t="shared" si="23"/>
        <v>0</v>
      </c>
      <c r="L11" s="15"/>
      <c r="M11" s="77">
        <f t="shared" si="18"/>
        <v>0</v>
      </c>
      <c r="N11" s="8">
        <f>L10</f>
        <v>0</v>
      </c>
      <c r="O11" s="1">
        <f t="shared" si="9"/>
        <v>0</v>
      </c>
      <c r="P11" s="10">
        <f t="shared" si="21"/>
        <v>-16</v>
      </c>
      <c r="Q11" s="2">
        <f t="shared" si="19"/>
        <v>14</v>
      </c>
      <c r="R11" s="1">
        <f t="shared" si="10"/>
        <v>0</v>
      </c>
      <c r="S11" s="78">
        <f t="shared" si="11"/>
        <v>0</v>
      </c>
      <c r="T11" s="78">
        <f t="shared" si="26"/>
        <v>0</v>
      </c>
      <c r="U11" s="4">
        <f t="shared" si="12"/>
        <v>0</v>
      </c>
      <c r="V11" s="4">
        <f t="shared" si="27"/>
        <v>0</v>
      </c>
      <c r="W11" s="4">
        <f t="shared" si="24"/>
        <v>28</v>
      </c>
      <c r="X11" s="4">
        <f t="shared" si="14"/>
        <v>0</v>
      </c>
      <c r="Y11" s="4">
        <f t="shared" si="14"/>
        <v>0</v>
      </c>
      <c r="Z11" s="15"/>
      <c r="AA11" s="77">
        <f t="shared" si="25"/>
        <v>4</v>
      </c>
      <c r="AB11" s="4">
        <f t="shared" si="20"/>
        <v>0</v>
      </c>
      <c r="AC11" s="20">
        <f t="shared" si="22"/>
        <v>28</v>
      </c>
    </row>
    <row r="12" spans="1:31" x14ac:dyDescent="0.3">
      <c r="A12" s="1" t="s">
        <v>10</v>
      </c>
      <c r="B12" s="1">
        <v>4</v>
      </c>
      <c r="C12" s="2">
        <f t="shared" si="3"/>
        <v>0</v>
      </c>
      <c r="D12" s="1">
        <f t="shared" si="15"/>
        <v>0</v>
      </c>
      <c r="E12" s="78">
        <f t="shared" si="4"/>
        <v>4</v>
      </c>
      <c r="F12" s="78">
        <f t="shared" si="5"/>
        <v>0</v>
      </c>
      <c r="G12" s="4">
        <f>SUM(J12:K12)+N12</f>
        <v>0</v>
      </c>
      <c r="H12" s="4">
        <f t="shared" si="6"/>
        <v>20</v>
      </c>
      <c r="I12" s="4">
        <f t="shared" si="0"/>
        <v>0</v>
      </c>
      <c r="J12" s="8">
        <f t="shared" si="17"/>
        <v>0</v>
      </c>
      <c r="K12" s="8">
        <f t="shared" si="23"/>
        <v>0</v>
      </c>
      <c r="L12" s="15"/>
      <c r="M12" s="77">
        <f t="shared" si="18"/>
        <v>0</v>
      </c>
      <c r="N12" s="8">
        <f t="shared" si="8"/>
        <v>0</v>
      </c>
      <c r="O12" s="1">
        <f t="shared" si="9"/>
        <v>0</v>
      </c>
      <c r="P12" s="10">
        <f t="shared" si="21"/>
        <v>-20</v>
      </c>
      <c r="Q12" s="2">
        <f t="shared" si="19"/>
        <v>14</v>
      </c>
      <c r="R12" s="1">
        <f t="shared" si="10"/>
        <v>0</v>
      </c>
      <c r="S12" s="78">
        <f t="shared" si="11"/>
        <v>0</v>
      </c>
      <c r="T12" s="78">
        <f t="shared" si="26"/>
        <v>0</v>
      </c>
      <c r="U12" s="4">
        <f t="shared" si="12"/>
        <v>0</v>
      </c>
      <c r="V12" s="4">
        <f t="shared" si="27"/>
        <v>0</v>
      </c>
      <c r="W12" s="4">
        <f t="shared" si="24"/>
        <v>28</v>
      </c>
      <c r="X12" s="4">
        <f t="shared" si="14"/>
        <v>0</v>
      </c>
      <c r="Y12" s="4">
        <f t="shared" si="14"/>
        <v>0</v>
      </c>
      <c r="Z12" s="15"/>
      <c r="AA12" s="77">
        <f t="shared" si="25"/>
        <v>0</v>
      </c>
      <c r="AB12" s="4">
        <f t="shared" si="20"/>
        <v>0</v>
      </c>
      <c r="AC12" s="20">
        <f t="shared" si="22"/>
        <v>28</v>
      </c>
    </row>
    <row r="13" spans="1:31" x14ac:dyDescent="0.3">
      <c r="A13" s="1" t="s">
        <v>11</v>
      </c>
      <c r="B13" s="1">
        <v>4</v>
      </c>
      <c r="C13" s="2">
        <f>IF(I13&gt;0,I13*0.5,0)</f>
        <v>0</v>
      </c>
      <c r="D13" s="1">
        <f t="shared" si="15"/>
        <v>0</v>
      </c>
      <c r="E13" s="78">
        <f t="shared" si="4"/>
        <v>4</v>
      </c>
      <c r="F13" s="78">
        <f t="shared" si="5"/>
        <v>0</v>
      </c>
      <c r="G13" s="4">
        <f t="shared" si="16"/>
        <v>0</v>
      </c>
      <c r="H13" s="4">
        <f t="shared" si="6"/>
        <v>24</v>
      </c>
      <c r="I13" s="4">
        <f t="shared" si="0"/>
        <v>0</v>
      </c>
      <c r="J13" s="8">
        <f>K12</f>
        <v>0</v>
      </c>
      <c r="K13" s="8">
        <f>T12</f>
        <v>0</v>
      </c>
      <c r="L13" s="15"/>
      <c r="M13" s="77">
        <f t="shared" si="18"/>
        <v>0</v>
      </c>
      <c r="N13" s="8">
        <f t="shared" si="8"/>
        <v>0</v>
      </c>
      <c r="O13" s="1">
        <f t="shared" si="9"/>
        <v>0</v>
      </c>
      <c r="P13" s="10">
        <f t="shared" si="21"/>
        <v>-24</v>
      </c>
      <c r="Q13" s="2">
        <f t="shared" si="19"/>
        <v>14</v>
      </c>
      <c r="R13" s="1">
        <f t="shared" si="10"/>
        <v>0</v>
      </c>
      <c r="S13" s="78">
        <f t="shared" si="11"/>
        <v>0</v>
      </c>
      <c r="T13" s="78">
        <f t="shared" si="26"/>
        <v>0</v>
      </c>
      <c r="U13" s="4">
        <f t="shared" si="12"/>
        <v>0</v>
      </c>
      <c r="V13" s="4">
        <f t="shared" si="27"/>
        <v>0</v>
      </c>
      <c r="W13" s="4">
        <f t="shared" si="24"/>
        <v>28</v>
      </c>
      <c r="X13" s="4">
        <f t="shared" si="14"/>
        <v>0</v>
      </c>
      <c r="Y13" s="4">
        <f t="shared" si="14"/>
        <v>0</v>
      </c>
      <c r="Z13" s="15"/>
      <c r="AA13" s="77">
        <f t="shared" si="25"/>
        <v>0</v>
      </c>
      <c r="AB13" s="4">
        <f t="shared" si="20"/>
        <v>0</v>
      </c>
      <c r="AC13" s="20">
        <f t="shared" si="22"/>
        <v>28</v>
      </c>
    </row>
    <row r="14" spans="1:31" x14ac:dyDescent="0.3">
      <c r="A14" s="1" t="s">
        <v>12</v>
      </c>
      <c r="B14" s="1">
        <v>4</v>
      </c>
      <c r="C14" s="2">
        <f t="shared" si="3"/>
        <v>0</v>
      </c>
      <c r="D14" s="1">
        <f t="shared" si="15"/>
        <v>0</v>
      </c>
      <c r="E14" s="78">
        <f t="shared" si="4"/>
        <v>4</v>
      </c>
      <c r="F14" s="78">
        <f t="shared" si="5"/>
        <v>0</v>
      </c>
      <c r="G14" s="4">
        <f t="shared" si="16"/>
        <v>0</v>
      </c>
      <c r="H14" s="4">
        <f t="shared" si="6"/>
        <v>28</v>
      </c>
      <c r="I14" s="4">
        <f t="shared" si="0"/>
        <v>0</v>
      </c>
      <c r="J14" s="8">
        <f t="shared" si="17"/>
        <v>0</v>
      </c>
      <c r="K14" s="8">
        <f t="shared" si="23"/>
        <v>0</v>
      </c>
      <c r="L14" s="15"/>
      <c r="M14" s="77">
        <f t="shared" si="18"/>
        <v>0</v>
      </c>
      <c r="N14" s="8">
        <f t="shared" si="8"/>
        <v>0</v>
      </c>
      <c r="O14" s="1">
        <f t="shared" si="9"/>
        <v>0</v>
      </c>
      <c r="P14" s="10">
        <f t="shared" si="21"/>
        <v>-28</v>
      </c>
      <c r="Q14" s="2">
        <f t="shared" si="19"/>
        <v>14</v>
      </c>
      <c r="R14" s="1">
        <f t="shared" si="10"/>
        <v>0</v>
      </c>
      <c r="S14" s="78">
        <f t="shared" si="11"/>
        <v>0</v>
      </c>
      <c r="T14" s="78">
        <f t="shared" si="26"/>
        <v>0</v>
      </c>
      <c r="U14" s="4">
        <f t="shared" si="12"/>
        <v>0</v>
      </c>
      <c r="V14" s="4">
        <f t="shared" si="27"/>
        <v>0</v>
      </c>
      <c r="W14" s="4">
        <f t="shared" si="24"/>
        <v>28</v>
      </c>
      <c r="X14" s="4">
        <f t="shared" si="14"/>
        <v>0</v>
      </c>
      <c r="Y14" s="4">
        <f t="shared" si="14"/>
        <v>0</v>
      </c>
      <c r="Z14" s="15"/>
      <c r="AA14" s="77">
        <f t="shared" si="25"/>
        <v>0</v>
      </c>
      <c r="AB14" s="4">
        <f t="shared" si="20"/>
        <v>0</v>
      </c>
      <c r="AC14" s="20">
        <f t="shared" si="22"/>
        <v>28</v>
      </c>
    </row>
    <row r="15" spans="1:31" x14ac:dyDescent="0.3">
      <c r="A15" s="1" t="s">
        <v>13</v>
      </c>
      <c r="B15" s="1">
        <v>4</v>
      </c>
      <c r="C15" s="2">
        <f t="shared" si="3"/>
        <v>0</v>
      </c>
      <c r="D15" s="1">
        <f t="shared" si="15"/>
        <v>0</v>
      </c>
      <c r="E15" s="78">
        <f t="shared" si="4"/>
        <v>4</v>
      </c>
      <c r="F15" s="78">
        <f t="shared" si="5"/>
        <v>0</v>
      </c>
      <c r="G15" s="4">
        <f t="shared" si="16"/>
        <v>0</v>
      </c>
      <c r="H15" s="4">
        <f t="shared" si="6"/>
        <v>32</v>
      </c>
      <c r="I15" s="4">
        <f t="shared" si="0"/>
        <v>0</v>
      </c>
      <c r="J15" s="8">
        <f t="shared" si="17"/>
        <v>0</v>
      </c>
      <c r="K15" s="8">
        <f t="shared" si="23"/>
        <v>0</v>
      </c>
      <c r="L15" s="15"/>
      <c r="M15" s="77">
        <f t="shared" si="18"/>
        <v>0</v>
      </c>
      <c r="N15" s="8">
        <f t="shared" si="8"/>
        <v>0</v>
      </c>
      <c r="O15" s="1">
        <f t="shared" si="9"/>
        <v>0</v>
      </c>
      <c r="P15" s="10">
        <f t="shared" si="21"/>
        <v>-32</v>
      </c>
      <c r="Q15" s="2">
        <f t="shared" si="19"/>
        <v>14</v>
      </c>
      <c r="R15" s="1">
        <f t="shared" si="10"/>
        <v>0</v>
      </c>
      <c r="S15" s="78">
        <f t="shared" si="11"/>
        <v>0</v>
      </c>
      <c r="T15" s="78">
        <f t="shared" si="26"/>
        <v>0</v>
      </c>
      <c r="U15" s="4">
        <f t="shared" si="12"/>
        <v>0</v>
      </c>
      <c r="V15" s="4">
        <f t="shared" si="27"/>
        <v>0</v>
      </c>
      <c r="W15" s="4">
        <f t="shared" si="24"/>
        <v>28</v>
      </c>
      <c r="X15" s="4">
        <f t="shared" si="14"/>
        <v>0</v>
      </c>
      <c r="Y15" s="4">
        <f t="shared" si="14"/>
        <v>0</v>
      </c>
      <c r="Z15" s="15"/>
      <c r="AA15" s="77">
        <f t="shared" si="25"/>
        <v>0</v>
      </c>
      <c r="AB15" s="4">
        <f t="shared" si="20"/>
        <v>0</v>
      </c>
      <c r="AC15" s="20">
        <f t="shared" si="22"/>
        <v>28</v>
      </c>
    </row>
    <row r="16" spans="1:31" x14ac:dyDescent="0.3">
      <c r="A16" s="1" t="s">
        <v>14</v>
      </c>
      <c r="B16" s="1">
        <v>4</v>
      </c>
      <c r="C16" s="2">
        <f t="shared" si="3"/>
        <v>0</v>
      </c>
      <c r="D16" s="1">
        <f t="shared" si="15"/>
        <v>0</v>
      </c>
      <c r="E16" s="78">
        <f t="shared" si="4"/>
        <v>4</v>
      </c>
      <c r="F16" s="78">
        <f t="shared" si="5"/>
        <v>0</v>
      </c>
      <c r="G16" s="4">
        <f t="shared" si="16"/>
        <v>0</v>
      </c>
      <c r="H16" s="4">
        <f t="shared" si="6"/>
        <v>36</v>
      </c>
      <c r="I16" s="4">
        <f t="shared" si="0"/>
        <v>0</v>
      </c>
      <c r="J16" s="8">
        <f t="shared" si="17"/>
        <v>0</v>
      </c>
      <c r="K16" s="8">
        <f t="shared" si="23"/>
        <v>0</v>
      </c>
      <c r="L16" s="15"/>
      <c r="M16" s="77">
        <f t="shared" si="18"/>
        <v>0</v>
      </c>
      <c r="N16" s="8">
        <f t="shared" si="8"/>
        <v>0</v>
      </c>
      <c r="O16" s="1">
        <f t="shared" si="9"/>
        <v>0</v>
      </c>
      <c r="P16" s="10">
        <f t="shared" si="21"/>
        <v>-36</v>
      </c>
      <c r="Q16" s="2">
        <f t="shared" si="19"/>
        <v>14</v>
      </c>
      <c r="R16" s="1">
        <f t="shared" si="10"/>
        <v>0</v>
      </c>
      <c r="S16" s="78">
        <f t="shared" si="11"/>
        <v>0</v>
      </c>
      <c r="T16" s="78">
        <f t="shared" si="26"/>
        <v>0</v>
      </c>
      <c r="U16" s="4">
        <f t="shared" si="12"/>
        <v>0</v>
      </c>
      <c r="V16" s="4">
        <f t="shared" si="27"/>
        <v>0</v>
      </c>
      <c r="W16" s="4">
        <f t="shared" si="24"/>
        <v>28</v>
      </c>
      <c r="X16" s="4">
        <f t="shared" si="14"/>
        <v>0</v>
      </c>
      <c r="Y16" s="4">
        <f t="shared" si="14"/>
        <v>0</v>
      </c>
      <c r="Z16" s="15"/>
      <c r="AA16" s="77">
        <f t="shared" si="25"/>
        <v>0</v>
      </c>
      <c r="AB16" s="4">
        <f t="shared" si="20"/>
        <v>0</v>
      </c>
      <c r="AC16" s="20">
        <f t="shared" si="22"/>
        <v>28</v>
      </c>
    </row>
    <row r="17" spans="1:29" x14ac:dyDescent="0.3">
      <c r="A17" s="1" t="s">
        <v>15</v>
      </c>
      <c r="B17" s="1">
        <v>4</v>
      </c>
      <c r="C17" s="2">
        <f t="shared" si="3"/>
        <v>0</v>
      </c>
      <c r="D17" s="1">
        <f t="shared" si="15"/>
        <v>0</v>
      </c>
      <c r="E17" s="78">
        <f t="shared" si="4"/>
        <v>4</v>
      </c>
      <c r="F17" s="78">
        <f t="shared" si="5"/>
        <v>0</v>
      </c>
      <c r="G17" s="4">
        <f t="shared" si="16"/>
        <v>0</v>
      </c>
      <c r="H17" s="4">
        <f t="shared" si="6"/>
        <v>40</v>
      </c>
      <c r="I17" s="4">
        <f t="shared" si="0"/>
        <v>0</v>
      </c>
      <c r="J17" s="8">
        <f t="shared" si="17"/>
        <v>0</v>
      </c>
      <c r="K17" s="8">
        <f t="shared" si="23"/>
        <v>0</v>
      </c>
      <c r="L17" s="15"/>
      <c r="M17" s="77">
        <f t="shared" si="18"/>
        <v>0</v>
      </c>
      <c r="N17" s="8">
        <f t="shared" si="8"/>
        <v>0</v>
      </c>
      <c r="O17" s="1">
        <f t="shared" si="9"/>
        <v>0</v>
      </c>
      <c r="P17" s="10">
        <f t="shared" si="21"/>
        <v>-40</v>
      </c>
      <c r="Q17" s="2">
        <f t="shared" si="19"/>
        <v>14</v>
      </c>
      <c r="R17" s="1">
        <f t="shared" si="10"/>
        <v>0</v>
      </c>
      <c r="S17" s="78">
        <f t="shared" si="11"/>
        <v>0</v>
      </c>
      <c r="T17" s="78">
        <f t="shared" si="26"/>
        <v>0</v>
      </c>
      <c r="U17" s="4">
        <f t="shared" si="12"/>
        <v>0</v>
      </c>
      <c r="V17" s="4">
        <f t="shared" si="27"/>
        <v>0</v>
      </c>
      <c r="W17" s="4">
        <f t="shared" si="24"/>
        <v>28</v>
      </c>
      <c r="X17" s="4">
        <f t="shared" si="14"/>
        <v>0</v>
      </c>
      <c r="Y17" s="4">
        <f t="shared" si="14"/>
        <v>0</v>
      </c>
      <c r="Z17" s="15"/>
      <c r="AA17" s="77">
        <f t="shared" si="25"/>
        <v>0</v>
      </c>
      <c r="AB17" s="4">
        <f t="shared" si="20"/>
        <v>0</v>
      </c>
      <c r="AC17" s="20">
        <f t="shared" si="22"/>
        <v>28</v>
      </c>
    </row>
    <row r="18" spans="1:29" x14ac:dyDescent="0.3">
      <c r="A18" s="1" t="s">
        <v>16</v>
      </c>
      <c r="B18" s="1">
        <v>4</v>
      </c>
      <c r="C18" s="2">
        <f t="shared" si="3"/>
        <v>0</v>
      </c>
      <c r="D18" s="1">
        <f t="shared" si="15"/>
        <v>0</v>
      </c>
      <c r="E18" s="78">
        <f t="shared" si="4"/>
        <v>4</v>
      </c>
      <c r="F18" s="78">
        <f t="shared" si="5"/>
        <v>0</v>
      </c>
      <c r="G18" s="4">
        <f t="shared" si="16"/>
        <v>0</v>
      </c>
      <c r="H18" s="4">
        <f t="shared" si="6"/>
        <v>44</v>
      </c>
      <c r="I18" s="4">
        <f t="shared" si="0"/>
        <v>0</v>
      </c>
      <c r="J18" s="8">
        <f t="shared" si="17"/>
        <v>0</v>
      </c>
      <c r="K18" s="8">
        <f t="shared" si="23"/>
        <v>0</v>
      </c>
      <c r="L18" s="15"/>
      <c r="M18" s="77">
        <f t="shared" si="18"/>
        <v>0</v>
      </c>
      <c r="N18" s="8">
        <f t="shared" si="8"/>
        <v>0</v>
      </c>
      <c r="O18" s="1">
        <f t="shared" si="9"/>
        <v>0</v>
      </c>
      <c r="P18" s="10">
        <f t="shared" si="21"/>
        <v>-44</v>
      </c>
      <c r="Q18" s="2">
        <f t="shared" si="19"/>
        <v>14</v>
      </c>
      <c r="R18" s="1">
        <f t="shared" si="10"/>
        <v>0</v>
      </c>
      <c r="S18" s="78">
        <f t="shared" si="11"/>
        <v>0</v>
      </c>
      <c r="T18" s="78">
        <f t="shared" si="26"/>
        <v>0</v>
      </c>
      <c r="U18" s="4">
        <f t="shared" si="12"/>
        <v>0</v>
      </c>
      <c r="V18" s="4">
        <f t="shared" si="27"/>
        <v>0</v>
      </c>
      <c r="W18" s="4">
        <f t="shared" si="24"/>
        <v>28</v>
      </c>
      <c r="X18" s="4">
        <f t="shared" si="14"/>
        <v>0</v>
      </c>
      <c r="Y18" s="4">
        <f t="shared" si="14"/>
        <v>0</v>
      </c>
      <c r="Z18" s="15"/>
      <c r="AA18" s="77">
        <f t="shared" si="25"/>
        <v>0</v>
      </c>
      <c r="AB18" s="4">
        <f t="shared" si="20"/>
        <v>0</v>
      </c>
      <c r="AC18" s="20">
        <f t="shared" si="22"/>
        <v>28</v>
      </c>
    </row>
    <row r="19" spans="1:29" x14ac:dyDescent="0.3">
      <c r="A19" s="1" t="s">
        <v>17</v>
      </c>
      <c r="B19" s="1">
        <v>4</v>
      </c>
      <c r="C19" s="2">
        <f t="shared" si="3"/>
        <v>0</v>
      </c>
      <c r="D19" s="1">
        <f t="shared" si="15"/>
        <v>0</v>
      </c>
      <c r="E19" s="78">
        <f t="shared" si="4"/>
        <v>4</v>
      </c>
      <c r="F19" s="78">
        <f t="shared" si="5"/>
        <v>0</v>
      </c>
      <c r="G19" s="4">
        <f t="shared" si="16"/>
        <v>0</v>
      </c>
      <c r="H19" s="4">
        <f t="shared" si="6"/>
        <v>48</v>
      </c>
      <c r="I19" s="4">
        <f t="shared" si="0"/>
        <v>0</v>
      </c>
      <c r="J19" s="8">
        <f t="shared" si="17"/>
        <v>0</v>
      </c>
      <c r="K19" s="8">
        <f t="shared" si="23"/>
        <v>0</v>
      </c>
      <c r="L19" s="15"/>
      <c r="M19" s="77">
        <f t="shared" si="18"/>
        <v>0</v>
      </c>
      <c r="N19" s="8">
        <f t="shared" si="8"/>
        <v>0</v>
      </c>
      <c r="O19" s="1">
        <f t="shared" si="9"/>
        <v>0</v>
      </c>
      <c r="P19" s="10">
        <f t="shared" si="21"/>
        <v>-48</v>
      </c>
      <c r="Q19" s="2">
        <f t="shared" si="19"/>
        <v>14</v>
      </c>
      <c r="R19" s="1">
        <f t="shared" si="10"/>
        <v>0</v>
      </c>
      <c r="S19" s="78">
        <f t="shared" si="11"/>
        <v>0</v>
      </c>
      <c r="T19" s="78">
        <f t="shared" si="26"/>
        <v>0</v>
      </c>
      <c r="U19" s="4">
        <f t="shared" si="12"/>
        <v>0</v>
      </c>
      <c r="V19" s="4">
        <f t="shared" si="27"/>
        <v>0</v>
      </c>
      <c r="W19" s="4">
        <f t="shared" si="24"/>
        <v>28</v>
      </c>
      <c r="X19" s="4">
        <f t="shared" si="14"/>
        <v>0</v>
      </c>
      <c r="Y19" s="4">
        <f t="shared" si="14"/>
        <v>0</v>
      </c>
      <c r="Z19" s="15"/>
      <c r="AA19" s="77">
        <f t="shared" si="25"/>
        <v>0</v>
      </c>
      <c r="AB19" s="4">
        <f t="shared" si="20"/>
        <v>0</v>
      </c>
      <c r="AC19" s="20">
        <f t="shared" si="22"/>
        <v>28</v>
      </c>
    </row>
    <row r="20" spans="1:29" x14ac:dyDescent="0.3">
      <c r="A20" s="1" t="s">
        <v>18</v>
      </c>
      <c r="B20" s="1">
        <v>4</v>
      </c>
      <c r="C20" s="2">
        <f t="shared" si="3"/>
        <v>0</v>
      </c>
      <c r="D20" s="1">
        <f t="shared" si="15"/>
        <v>0</v>
      </c>
      <c r="E20" s="78">
        <f t="shared" si="4"/>
        <v>4</v>
      </c>
      <c r="F20" s="78">
        <f t="shared" si="5"/>
        <v>0</v>
      </c>
      <c r="G20" s="4">
        <f t="shared" si="16"/>
        <v>0</v>
      </c>
      <c r="H20" s="4">
        <f t="shared" si="6"/>
        <v>52</v>
      </c>
      <c r="I20" s="4">
        <f t="shared" si="0"/>
        <v>0</v>
      </c>
      <c r="J20" s="8">
        <f t="shared" si="17"/>
        <v>0</v>
      </c>
      <c r="K20" s="8">
        <f t="shared" si="23"/>
        <v>0</v>
      </c>
      <c r="L20" s="15"/>
      <c r="M20" s="77">
        <f t="shared" si="18"/>
        <v>0</v>
      </c>
      <c r="N20" s="8">
        <f t="shared" si="8"/>
        <v>0</v>
      </c>
      <c r="O20" s="1">
        <f t="shared" si="9"/>
        <v>0</v>
      </c>
      <c r="P20" s="10">
        <f t="shared" si="21"/>
        <v>-52</v>
      </c>
      <c r="Q20" s="2">
        <f t="shared" si="19"/>
        <v>14</v>
      </c>
      <c r="R20" s="1">
        <f t="shared" si="10"/>
        <v>0</v>
      </c>
      <c r="S20" s="78">
        <f t="shared" si="11"/>
        <v>0</v>
      </c>
      <c r="T20" s="78">
        <f t="shared" si="26"/>
        <v>0</v>
      </c>
      <c r="U20" s="4">
        <f t="shared" si="12"/>
        <v>0</v>
      </c>
      <c r="V20" s="4">
        <f t="shared" si="27"/>
        <v>0</v>
      </c>
      <c r="W20" s="4">
        <f t="shared" si="24"/>
        <v>28</v>
      </c>
      <c r="X20" s="4">
        <f t="shared" si="14"/>
        <v>0</v>
      </c>
      <c r="Y20" s="4">
        <f t="shared" si="14"/>
        <v>0</v>
      </c>
      <c r="Z20" s="15"/>
      <c r="AA20" s="77">
        <f t="shared" si="25"/>
        <v>0</v>
      </c>
      <c r="AB20" s="4">
        <f t="shared" si="20"/>
        <v>0</v>
      </c>
      <c r="AC20" s="20">
        <f t="shared" si="22"/>
        <v>28</v>
      </c>
    </row>
    <row r="21" spans="1:29" x14ac:dyDescent="0.3">
      <c r="A21" s="1" t="s">
        <v>19</v>
      </c>
      <c r="B21" s="1">
        <v>4</v>
      </c>
      <c r="C21" s="2">
        <f t="shared" si="3"/>
        <v>0</v>
      </c>
      <c r="D21" s="1">
        <f t="shared" si="15"/>
        <v>0</v>
      </c>
      <c r="E21" s="78">
        <f t="shared" si="4"/>
        <v>4</v>
      </c>
      <c r="F21" s="78">
        <f t="shared" si="5"/>
        <v>0</v>
      </c>
      <c r="G21" s="4">
        <f t="shared" si="16"/>
        <v>0</v>
      </c>
      <c r="H21" s="4">
        <f t="shared" si="6"/>
        <v>56</v>
      </c>
      <c r="I21" s="4">
        <f t="shared" si="0"/>
        <v>0</v>
      </c>
      <c r="J21" s="8">
        <f t="shared" si="17"/>
        <v>0</v>
      </c>
      <c r="K21" s="8">
        <f t="shared" si="23"/>
        <v>0</v>
      </c>
      <c r="L21" s="15"/>
      <c r="M21" s="77">
        <f t="shared" si="18"/>
        <v>0</v>
      </c>
      <c r="N21" s="8">
        <f t="shared" si="8"/>
        <v>0</v>
      </c>
      <c r="O21" s="1">
        <f t="shared" si="9"/>
        <v>0</v>
      </c>
      <c r="P21" s="10">
        <f t="shared" si="21"/>
        <v>-56</v>
      </c>
      <c r="Q21" s="2">
        <f t="shared" si="19"/>
        <v>14</v>
      </c>
      <c r="R21" s="1">
        <f t="shared" si="10"/>
        <v>0</v>
      </c>
      <c r="S21" s="78">
        <f t="shared" si="11"/>
        <v>0</v>
      </c>
      <c r="T21" s="78">
        <f t="shared" si="26"/>
        <v>0</v>
      </c>
      <c r="U21" s="4">
        <f t="shared" si="12"/>
        <v>0</v>
      </c>
      <c r="V21" s="4">
        <f t="shared" si="27"/>
        <v>0</v>
      </c>
      <c r="W21" s="4">
        <f t="shared" si="24"/>
        <v>28</v>
      </c>
      <c r="X21" s="4">
        <f t="shared" si="14"/>
        <v>0</v>
      </c>
      <c r="Y21" s="4">
        <f t="shared" si="14"/>
        <v>0</v>
      </c>
      <c r="Z21" s="15"/>
      <c r="AA21" s="77">
        <f t="shared" si="25"/>
        <v>0</v>
      </c>
      <c r="AB21" s="4">
        <f t="shared" si="20"/>
        <v>0</v>
      </c>
      <c r="AC21" s="20">
        <f t="shared" si="22"/>
        <v>28</v>
      </c>
    </row>
    <row r="22" spans="1:29" x14ac:dyDescent="0.3">
      <c r="A22" s="1" t="s">
        <v>20</v>
      </c>
      <c r="B22" s="1">
        <v>4</v>
      </c>
      <c r="C22" s="2">
        <f t="shared" si="3"/>
        <v>0</v>
      </c>
      <c r="D22" s="1">
        <f t="shared" si="15"/>
        <v>0</v>
      </c>
      <c r="E22" s="78">
        <f t="shared" si="4"/>
        <v>4</v>
      </c>
      <c r="F22" s="78">
        <f t="shared" si="5"/>
        <v>0</v>
      </c>
      <c r="G22" s="4">
        <f t="shared" si="16"/>
        <v>0</v>
      </c>
      <c r="H22" s="4">
        <f t="shared" si="6"/>
        <v>60</v>
      </c>
      <c r="I22" s="4">
        <f t="shared" si="0"/>
        <v>0</v>
      </c>
      <c r="J22" s="8">
        <f t="shared" si="17"/>
        <v>0</v>
      </c>
      <c r="K22" s="8">
        <f t="shared" si="23"/>
        <v>0</v>
      </c>
      <c r="L22" s="15"/>
      <c r="M22" s="77">
        <f t="shared" si="18"/>
        <v>0</v>
      </c>
      <c r="N22" s="8">
        <f t="shared" si="8"/>
        <v>0</v>
      </c>
      <c r="O22" s="1">
        <f t="shared" si="9"/>
        <v>0</v>
      </c>
      <c r="P22" s="10">
        <f t="shared" si="21"/>
        <v>-60</v>
      </c>
      <c r="Q22" s="2">
        <f t="shared" si="19"/>
        <v>14</v>
      </c>
      <c r="R22" s="1">
        <f t="shared" si="10"/>
        <v>0</v>
      </c>
      <c r="S22" s="78">
        <f t="shared" si="11"/>
        <v>0</v>
      </c>
      <c r="T22" s="78">
        <f t="shared" si="26"/>
        <v>0</v>
      </c>
      <c r="U22" s="4">
        <f t="shared" si="12"/>
        <v>0</v>
      </c>
      <c r="V22" s="4">
        <f t="shared" si="27"/>
        <v>0</v>
      </c>
      <c r="W22" s="4">
        <f t="shared" si="24"/>
        <v>28</v>
      </c>
      <c r="X22" s="4">
        <f t="shared" si="14"/>
        <v>0</v>
      </c>
      <c r="Y22" s="4">
        <f t="shared" si="14"/>
        <v>0</v>
      </c>
      <c r="Z22" s="15"/>
      <c r="AA22" s="77">
        <f t="shared" si="25"/>
        <v>0</v>
      </c>
      <c r="AB22" s="4">
        <f t="shared" si="20"/>
        <v>0</v>
      </c>
      <c r="AC22" s="20">
        <f t="shared" si="22"/>
        <v>28</v>
      </c>
    </row>
    <row r="23" spans="1:29" x14ac:dyDescent="0.3">
      <c r="A23" s="1" t="s">
        <v>21</v>
      </c>
      <c r="B23" s="1">
        <v>4</v>
      </c>
      <c r="C23" s="2">
        <f t="shared" si="3"/>
        <v>0</v>
      </c>
      <c r="D23" s="1">
        <f t="shared" si="15"/>
        <v>0</v>
      </c>
      <c r="E23" s="78">
        <f t="shared" si="4"/>
        <v>4</v>
      </c>
      <c r="F23" s="78">
        <f t="shared" si="5"/>
        <v>0</v>
      </c>
      <c r="G23" s="4">
        <f t="shared" si="16"/>
        <v>0</v>
      </c>
      <c r="H23" s="4">
        <f t="shared" si="6"/>
        <v>64</v>
      </c>
      <c r="I23" s="4">
        <f t="shared" si="0"/>
        <v>0</v>
      </c>
      <c r="J23" s="8">
        <f t="shared" si="17"/>
        <v>0</v>
      </c>
      <c r="K23" s="8">
        <f t="shared" si="23"/>
        <v>0</v>
      </c>
      <c r="L23" s="15"/>
      <c r="M23" s="77">
        <f t="shared" si="18"/>
        <v>0</v>
      </c>
      <c r="N23" s="8">
        <f t="shared" si="8"/>
        <v>0</v>
      </c>
      <c r="O23" s="1">
        <f t="shared" si="9"/>
        <v>0</v>
      </c>
      <c r="P23" s="10">
        <f t="shared" si="21"/>
        <v>-64</v>
      </c>
      <c r="Q23" s="2">
        <f t="shared" si="19"/>
        <v>14</v>
      </c>
      <c r="R23" s="1">
        <f t="shared" si="10"/>
        <v>0</v>
      </c>
      <c r="S23" s="78">
        <f t="shared" si="11"/>
        <v>0</v>
      </c>
      <c r="T23" s="78">
        <f t="shared" si="26"/>
        <v>0</v>
      </c>
      <c r="U23" s="4">
        <f t="shared" si="12"/>
        <v>0</v>
      </c>
      <c r="V23" s="4">
        <f t="shared" si="27"/>
        <v>0</v>
      </c>
      <c r="W23" s="4">
        <f t="shared" si="24"/>
        <v>28</v>
      </c>
      <c r="X23" s="4">
        <f t="shared" si="14"/>
        <v>0</v>
      </c>
      <c r="Y23" s="4">
        <f t="shared" si="14"/>
        <v>0</v>
      </c>
      <c r="Z23" s="15"/>
      <c r="AA23" s="77">
        <f t="shared" si="25"/>
        <v>0</v>
      </c>
      <c r="AB23" s="4">
        <f t="shared" si="20"/>
        <v>0</v>
      </c>
      <c r="AC23" s="20">
        <f t="shared" si="22"/>
        <v>28</v>
      </c>
    </row>
    <row r="24" spans="1:29" x14ac:dyDescent="0.3">
      <c r="A24" s="1" t="s">
        <v>22</v>
      </c>
      <c r="B24" s="1">
        <v>4</v>
      </c>
      <c r="C24" s="2">
        <f t="shared" si="3"/>
        <v>0</v>
      </c>
      <c r="D24" s="1">
        <f t="shared" si="15"/>
        <v>0</v>
      </c>
      <c r="E24" s="78">
        <f t="shared" si="4"/>
        <v>4</v>
      </c>
      <c r="F24" s="78">
        <f t="shared" si="5"/>
        <v>0</v>
      </c>
      <c r="G24" s="4">
        <f t="shared" si="16"/>
        <v>0</v>
      </c>
      <c r="H24" s="4">
        <f t="shared" si="6"/>
        <v>68</v>
      </c>
      <c r="I24" s="4">
        <f t="shared" si="0"/>
        <v>0</v>
      </c>
      <c r="J24" s="8">
        <f t="shared" si="17"/>
        <v>0</v>
      </c>
      <c r="K24" s="8">
        <f t="shared" si="23"/>
        <v>0</v>
      </c>
      <c r="L24" s="15"/>
      <c r="M24" s="77">
        <f t="shared" si="18"/>
        <v>0</v>
      </c>
      <c r="N24" s="8">
        <f t="shared" si="8"/>
        <v>0</v>
      </c>
      <c r="O24" s="1">
        <f t="shared" si="9"/>
        <v>0</v>
      </c>
      <c r="P24" s="10">
        <f t="shared" si="21"/>
        <v>-68</v>
      </c>
      <c r="Q24" s="2">
        <f t="shared" si="19"/>
        <v>14</v>
      </c>
      <c r="R24" s="1">
        <f t="shared" si="10"/>
        <v>0</v>
      </c>
      <c r="S24" s="78">
        <f t="shared" si="11"/>
        <v>0</v>
      </c>
      <c r="T24" s="78">
        <f t="shared" si="26"/>
        <v>0</v>
      </c>
      <c r="U24" s="4">
        <f t="shared" si="12"/>
        <v>0</v>
      </c>
      <c r="V24" s="4">
        <f t="shared" si="27"/>
        <v>0</v>
      </c>
      <c r="W24" s="4">
        <f t="shared" si="24"/>
        <v>28</v>
      </c>
      <c r="X24" s="4">
        <f t="shared" si="14"/>
        <v>0</v>
      </c>
      <c r="Y24" s="4">
        <f t="shared" si="14"/>
        <v>0</v>
      </c>
      <c r="Z24" s="15"/>
      <c r="AA24" s="77">
        <f t="shared" si="25"/>
        <v>0</v>
      </c>
      <c r="AB24" s="4">
        <f t="shared" si="20"/>
        <v>0</v>
      </c>
      <c r="AC24" s="20">
        <f t="shared" si="22"/>
        <v>28</v>
      </c>
    </row>
    <row r="25" spans="1:29" x14ac:dyDescent="0.3">
      <c r="A25" s="1" t="s">
        <v>23</v>
      </c>
      <c r="B25" s="1">
        <v>4</v>
      </c>
      <c r="C25" s="2">
        <f>IF(I25&gt;0,I25*0.5,0)</f>
        <v>0</v>
      </c>
      <c r="D25" s="1">
        <f t="shared" si="15"/>
        <v>0</v>
      </c>
      <c r="E25" s="78">
        <f t="shared" si="4"/>
        <v>4</v>
      </c>
      <c r="F25" s="78">
        <f t="shared" si="5"/>
        <v>0</v>
      </c>
      <c r="G25" s="4">
        <f t="shared" si="16"/>
        <v>0</v>
      </c>
      <c r="H25" s="4">
        <f t="shared" si="6"/>
        <v>72</v>
      </c>
      <c r="I25" s="4">
        <f t="shared" si="0"/>
        <v>0</v>
      </c>
      <c r="J25" s="8">
        <f t="shared" si="17"/>
        <v>0</v>
      </c>
      <c r="K25" s="8">
        <f t="shared" si="23"/>
        <v>0</v>
      </c>
      <c r="L25" s="15"/>
      <c r="M25" s="77">
        <f t="shared" si="18"/>
        <v>0</v>
      </c>
      <c r="N25" s="8">
        <f t="shared" si="8"/>
        <v>0</v>
      </c>
      <c r="O25" s="1">
        <f t="shared" si="9"/>
        <v>0</v>
      </c>
      <c r="P25" s="10">
        <f t="shared" si="21"/>
        <v>-72</v>
      </c>
      <c r="Q25" s="2">
        <f t="shared" si="19"/>
        <v>14</v>
      </c>
      <c r="R25" s="1">
        <f t="shared" si="10"/>
        <v>0</v>
      </c>
      <c r="S25" s="78">
        <f t="shared" si="11"/>
        <v>0</v>
      </c>
      <c r="T25" s="78">
        <f t="shared" si="26"/>
        <v>0</v>
      </c>
      <c r="U25" s="4">
        <f t="shared" si="12"/>
        <v>0</v>
      </c>
      <c r="V25" s="4">
        <f t="shared" si="27"/>
        <v>0</v>
      </c>
      <c r="W25" s="4">
        <f t="shared" si="24"/>
        <v>28</v>
      </c>
      <c r="X25" s="4">
        <f t="shared" si="14"/>
        <v>0</v>
      </c>
      <c r="Y25" s="4">
        <f t="shared" si="14"/>
        <v>0</v>
      </c>
      <c r="Z25" s="15"/>
      <c r="AA25" s="77">
        <f t="shared" si="25"/>
        <v>0</v>
      </c>
      <c r="AB25" s="4">
        <f t="shared" si="20"/>
        <v>0</v>
      </c>
      <c r="AC25" s="20">
        <f t="shared" si="22"/>
        <v>28</v>
      </c>
    </row>
    <row r="26" spans="1:29" x14ac:dyDescent="0.3">
      <c r="A26" s="1" t="s">
        <v>24</v>
      </c>
      <c r="B26" s="1">
        <v>4</v>
      </c>
      <c r="C26" s="2">
        <f t="shared" si="3"/>
        <v>0</v>
      </c>
      <c r="D26" s="1">
        <f t="shared" si="15"/>
        <v>0</v>
      </c>
      <c r="E26" s="78">
        <f t="shared" si="4"/>
        <v>4</v>
      </c>
      <c r="F26" s="78">
        <f t="shared" si="5"/>
        <v>0</v>
      </c>
      <c r="G26" s="4">
        <f t="shared" si="16"/>
        <v>0</v>
      </c>
      <c r="H26" s="4">
        <f t="shared" si="6"/>
        <v>76</v>
      </c>
      <c r="I26" s="4">
        <f t="shared" si="0"/>
        <v>0</v>
      </c>
      <c r="J26" s="8">
        <f t="shared" si="17"/>
        <v>0</v>
      </c>
      <c r="K26" s="8">
        <f t="shared" si="23"/>
        <v>0</v>
      </c>
      <c r="L26" s="15"/>
      <c r="M26" s="77">
        <f t="shared" si="18"/>
        <v>0</v>
      </c>
      <c r="N26" s="8">
        <f t="shared" si="8"/>
        <v>0</v>
      </c>
      <c r="O26" s="1">
        <f t="shared" si="9"/>
        <v>0</v>
      </c>
      <c r="P26" s="10">
        <f t="shared" si="21"/>
        <v>-76</v>
      </c>
      <c r="Q26" s="2">
        <f t="shared" si="19"/>
        <v>14</v>
      </c>
      <c r="R26" s="1">
        <f t="shared" si="10"/>
        <v>0</v>
      </c>
      <c r="S26" s="78">
        <f t="shared" si="11"/>
        <v>0</v>
      </c>
      <c r="T26" s="78">
        <f t="shared" si="26"/>
        <v>0</v>
      </c>
      <c r="U26" s="4">
        <f t="shared" si="12"/>
        <v>0</v>
      </c>
      <c r="V26" s="4">
        <f t="shared" si="27"/>
        <v>0</v>
      </c>
      <c r="W26" s="4">
        <f t="shared" si="24"/>
        <v>28</v>
      </c>
      <c r="X26" s="4">
        <f t="shared" si="14"/>
        <v>0</v>
      </c>
      <c r="Y26" s="4">
        <f t="shared" si="14"/>
        <v>0</v>
      </c>
      <c r="Z26" s="15"/>
      <c r="AA26" s="77">
        <f t="shared" si="25"/>
        <v>0</v>
      </c>
      <c r="AB26" s="4">
        <f t="shared" si="20"/>
        <v>0</v>
      </c>
      <c r="AC26" s="20">
        <f t="shared" si="22"/>
        <v>28</v>
      </c>
    </row>
    <row r="27" spans="1:29" x14ac:dyDescent="0.3">
      <c r="A27" s="1" t="s">
        <v>25</v>
      </c>
      <c r="B27" s="1">
        <v>4</v>
      </c>
      <c r="C27" s="2">
        <f t="shared" si="3"/>
        <v>0</v>
      </c>
      <c r="D27" s="1">
        <f t="shared" si="15"/>
        <v>0</v>
      </c>
      <c r="E27" s="78">
        <f t="shared" si="4"/>
        <v>4</v>
      </c>
      <c r="F27" s="78">
        <f t="shared" si="5"/>
        <v>0</v>
      </c>
      <c r="G27" s="4">
        <f t="shared" si="16"/>
        <v>0</v>
      </c>
      <c r="H27" s="4">
        <f t="shared" si="6"/>
        <v>80</v>
      </c>
      <c r="I27" s="4">
        <f t="shared" si="0"/>
        <v>0</v>
      </c>
      <c r="J27" s="8">
        <f t="shared" si="17"/>
        <v>0</v>
      </c>
      <c r="K27" s="8">
        <f t="shared" si="23"/>
        <v>0</v>
      </c>
      <c r="L27" s="15"/>
      <c r="M27" s="77">
        <f t="shared" si="18"/>
        <v>0</v>
      </c>
      <c r="N27" s="8">
        <f t="shared" si="8"/>
        <v>0</v>
      </c>
      <c r="O27" s="1">
        <f t="shared" si="9"/>
        <v>0</v>
      </c>
      <c r="P27" s="10">
        <f t="shared" si="21"/>
        <v>-80</v>
      </c>
      <c r="Q27" s="2">
        <f t="shared" si="19"/>
        <v>14</v>
      </c>
      <c r="R27" s="1">
        <f t="shared" si="10"/>
        <v>0</v>
      </c>
      <c r="S27" s="78">
        <f t="shared" si="11"/>
        <v>0</v>
      </c>
      <c r="T27" s="78">
        <f t="shared" si="26"/>
        <v>0</v>
      </c>
      <c r="U27" s="4">
        <f t="shared" si="12"/>
        <v>0</v>
      </c>
      <c r="V27" s="4">
        <f t="shared" si="27"/>
        <v>0</v>
      </c>
      <c r="W27" s="4">
        <f t="shared" si="24"/>
        <v>28</v>
      </c>
      <c r="X27" s="4">
        <f t="shared" si="14"/>
        <v>0</v>
      </c>
      <c r="Y27" s="4">
        <f t="shared" si="14"/>
        <v>0</v>
      </c>
      <c r="Z27" s="15"/>
      <c r="AA27" s="77">
        <f t="shared" si="25"/>
        <v>0</v>
      </c>
      <c r="AB27" s="4">
        <f t="shared" si="20"/>
        <v>0</v>
      </c>
      <c r="AC27" s="20">
        <f t="shared" si="22"/>
        <v>28</v>
      </c>
    </row>
    <row r="28" spans="1:29" ht="15" thickBot="1" x14ac:dyDescent="0.35">
      <c r="A28" s="1" t="s">
        <v>26</v>
      </c>
      <c r="B28" s="1">
        <v>4</v>
      </c>
      <c r="C28" s="5">
        <f t="shared" si="3"/>
        <v>0</v>
      </c>
      <c r="D28" s="6">
        <f t="shared" si="15"/>
        <v>0</v>
      </c>
      <c r="E28" s="78">
        <f t="shared" si="4"/>
        <v>4</v>
      </c>
      <c r="F28" s="78">
        <f t="shared" si="5"/>
        <v>0</v>
      </c>
      <c r="G28" s="11">
        <f t="shared" si="16"/>
        <v>0</v>
      </c>
      <c r="H28" s="4">
        <f t="shared" si="6"/>
        <v>84</v>
      </c>
      <c r="I28" s="4">
        <f t="shared" si="0"/>
        <v>0</v>
      </c>
      <c r="J28" s="12">
        <f t="shared" si="17"/>
        <v>0</v>
      </c>
      <c r="K28" s="8">
        <f t="shared" si="23"/>
        <v>0</v>
      </c>
      <c r="L28" s="15"/>
      <c r="M28" s="77">
        <f t="shared" si="18"/>
        <v>0</v>
      </c>
      <c r="N28" s="12">
        <f t="shared" si="8"/>
        <v>0</v>
      </c>
      <c r="O28" s="1">
        <f t="shared" si="9"/>
        <v>0</v>
      </c>
      <c r="P28" s="10">
        <f t="shared" si="21"/>
        <v>-84</v>
      </c>
      <c r="Q28" s="5">
        <f t="shared" si="19"/>
        <v>14</v>
      </c>
      <c r="R28" s="1">
        <f t="shared" si="10"/>
        <v>0</v>
      </c>
      <c r="S28" s="78">
        <f t="shared" si="11"/>
        <v>0</v>
      </c>
      <c r="T28" s="78">
        <f t="shared" si="26"/>
        <v>0</v>
      </c>
      <c r="U28" s="11">
        <f t="shared" si="12"/>
        <v>0</v>
      </c>
      <c r="V28" s="4">
        <f t="shared" si="27"/>
        <v>0</v>
      </c>
      <c r="W28" s="4">
        <f t="shared" si="24"/>
        <v>28</v>
      </c>
      <c r="X28" s="11">
        <f t="shared" si="14"/>
        <v>0</v>
      </c>
      <c r="Y28" s="11">
        <f t="shared" si="14"/>
        <v>0</v>
      </c>
      <c r="Z28" s="15"/>
      <c r="AA28" s="77">
        <f t="shared" si="25"/>
        <v>0</v>
      </c>
      <c r="AB28" s="11">
        <f t="shared" si="20"/>
        <v>0</v>
      </c>
      <c r="AC28" s="20">
        <f t="shared" si="22"/>
        <v>28</v>
      </c>
    </row>
    <row r="29" spans="1:29" x14ac:dyDescent="0.3">
      <c r="B29" s="1" t="s">
        <v>42</v>
      </c>
      <c r="C29" s="1">
        <f>SUM(C4:C28)</f>
        <v>0</v>
      </c>
      <c r="D29" s="1">
        <f>SUM(D4:D28)</f>
        <v>0</v>
      </c>
      <c r="P29" s="1" t="s">
        <v>46</v>
      </c>
      <c r="Q29" s="1">
        <f>SUM(Q4:Q28)</f>
        <v>294</v>
      </c>
      <c r="R29" s="1">
        <f>SUM(R4:R28)</f>
        <v>0</v>
      </c>
    </row>
  </sheetData>
  <mergeCells count="2">
    <mergeCell ref="C1:P1"/>
    <mergeCell ref="Q1:AC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6D54-6246-4001-B854-CE5E5762D2C8}">
  <dimension ref="A1:Z35"/>
  <sheetViews>
    <sheetView topLeftCell="F1" zoomScale="95" zoomScaleNormal="115" workbookViewId="0">
      <selection activeCell="L5" sqref="L5"/>
    </sheetView>
  </sheetViews>
  <sheetFormatPr baseColWidth="10" defaultRowHeight="14.4" x14ac:dyDescent="0.3"/>
  <sheetData>
    <row r="1" spans="1:26" ht="15" thickBot="1" x14ac:dyDescent="0.35">
      <c r="A1" s="1"/>
      <c r="B1" s="1"/>
      <c r="C1" s="81" t="s">
        <v>0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3"/>
      <c r="O1" s="81" t="s">
        <v>1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3"/>
    </row>
    <row r="2" spans="1:26" x14ac:dyDescent="0.3">
      <c r="A2" s="23"/>
      <c r="B2" s="23" t="s">
        <v>32</v>
      </c>
      <c r="C2" s="79" t="s">
        <v>40</v>
      </c>
      <c r="D2" s="24" t="s">
        <v>41</v>
      </c>
      <c r="E2" s="24" t="s">
        <v>52</v>
      </c>
      <c r="F2" s="24" t="s">
        <v>60</v>
      </c>
      <c r="G2" s="24" t="s">
        <v>47</v>
      </c>
      <c r="H2" s="24" t="s">
        <v>80</v>
      </c>
      <c r="I2" s="24" t="s">
        <v>82</v>
      </c>
      <c r="J2" s="24" t="s">
        <v>83</v>
      </c>
      <c r="K2" s="24" t="s">
        <v>84</v>
      </c>
      <c r="L2" s="80" t="s">
        <v>79</v>
      </c>
      <c r="M2" s="24" t="s">
        <v>44</v>
      </c>
      <c r="N2" s="25" t="s">
        <v>50</v>
      </c>
      <c r="O2" s="31" t="s">
        <v>43</v>
      </c>
      <c r="P2" s="23" t="s">
        <v>41</v>
      </c>
      <c r="Q2" s="23" t="s">
        <v>52</v>
      </c>
      <c r="R2" s="23" t="s">
        <v>81</v>
      </c>
      <c r="S2" s="23" t="s">
        <v>45</v>
      </c>
      <c r="T2" s="23" t="s">
        <v>80</v>
      </c>
      <c r="U2" s="23" t="s">
        <v>82</v>
      </c>
      <c r="V2" s="23" t="s">
        <v>83</v>
      </c>
      <c r="W2" s="23" t="s">
        <v>88</v>
      </c>
      <c r="X2" s="23" t="s">
        <v>79</v>
      </c>
      <c r="Y2" s="23" t="s">
        <v>49</v>
      </c>
      <c r="Z2" s="32" t="s">
        <v>50</v>
      </c>
    </row>
    <row r="3" spans="1:26" x14ac:dyDescent="0.3">
      <c r="A3" s="1" t="s">
        <v>33</v>
      </c>
      <c r="B3" s="1"/>
      <c r="C3" s="2"/>
      <c r="D3" s="1"/>
      <c r="E3" s="1"/>
      <c r="F3" s="1"/>
      <c r="G3" s="1">
        <f>K4+R4+R3</f>
        <v>12</v>
      </c>
      <c r="H3" s="1">
        <v>0</v>
      </c>
      <c r="I3" s="1">
        <v>0</v>
      </c>
      <c r="J3" s="1">
        <v>4</v>
      </c>
      <c r="K3" s="1">
        <v>4</v>
      </c>
      <c r="L3" s="77"/>
      <c r="M3" s="1">
        <f>G3+K3</f>
        <v>16</v>
      </c>
      <c r="N3" s="10">
        <f>M3+I3-H3</f>
        <v>16</v>
      </c>
      <c r="O3" s="2">
        <v>0</v>
      </c>
      <c r="P3" s="1">
        <v>0</v>
      </c>
      <c r="Q3" s="1"/>
      <c r="R3" s="1">
        <v>4</v>
      </c>
      <c r="S3" s="4">
        <f>SUM(V3:W3)</f>
        <v>8</v>
      </c>
      <c r="T3" s="4">
        <v>0</v>
      </c>
      <c r="U3" s="1">
        <v>0</v>
      </c>
      <c r="V3" s="1">
        <v>4</v>
      </c>
      <c r="W3" s="1">
        <v>4</v>
      </c>
      <c r="X3" s="77"/>
      <c r="Y3" s="4">
        <f t="shared" ref="Y3:Y7" si="0">S3+W3</f>
        <v>12</v>
      </c>
      <c r="Z3" s="20">
        <f>U3+Y3-T3</f>
        <v>12</v>
      </c>
    </row>
    <row r="4" spans="1:26" x14ac:dyDescent="0.3">
      <c r="A4" s="1" t="s">
        <v>2</v>
      </c>
      <c r="B4" s="1">
        <v>4</v>
      </c>
      <c r="C4" s="2">
        <f>IF(I4&gt;0,I4*0.5,0)</f>
        <v>0</v>
      </c>
      <c r="D4" s="1">
        <f>IF(I4&lt;0,I4,0)</f>
        <v>0</v>
      </c>
      <c r="E4" s="78">
        <f>B4</f>
        <v>4</v>
      </c>
      <c r="F4" s="78">
        <f>IF(I3+J4&lt;E4,I3+J4,IF(H3=0,E4,IF((I3+J4-F4)&gt;H3,E4+H3,I3+J4)))</f>
        <v>4</v>
      </c>
      <c r="G4" s="4">
        <f>K4+R4+R3</f>
        <v>12</v>
      </c>
      <c r="H4" s="4">
        <f>IF(F4&lt;E4,H3+(E4-F4),IF(F4&gt;E4,H3-(F4-E4),H3))</f>
        <v>0</v>
      </c>
      <c r="I4" s="4">
        <f>I3+J3-F4</f>
        <v>0</v>
      </c>
      <c r="J4" s="8">
        <f>R3</f>
        <v>4</v>
      </c>
      <c r="K4" s="15">
        <v>4</v>
      </c>
      <c r="L4" s="77">
        <f>IF((N3-(G4+I4-H4))&gt;0,(N3-(G4+I4-H4)),0)</f>
        <v>4</v>
      </c>
      <c r="M4" s="1">
        <f>G4+K4</f>
        <v>16</v>
      </c>
      <c r="N4" s="10">
        <f>M4+I4-H4</f>
        <v>16</v>
      </c>
      <c r="O4" s="2">
        <f>IF(U4&gt;0,U4*0.5,0)</f>
        <v>0</v>
      </c>
      <c r="P4" s="1">
        <f>IF(T4&gt;0,T4,0)</f>
        <v>0</v>
      </c>
      <c r="Q4" s="78">
        <f>K3</f>
        <v>4</v>
      </c>
      <c r="R4" s="78">
        <f>IF(U3+V4&lt;Q4,U3+V4,IF(T3=0,Q4,IF((U3+V4-R4)&gt;T3,Q4+T3,U3+V4)))</f>
        <v>4</v>
      </c>
      <c r="S4" s="4">
        <f>V4+W3</f>
        <v>8</v>
      </c>
      <c r="T4" s="4">
        <f>IF(R4&lt;Q4,T3+(Q4-R4),IF(R4&gt;Q4,T3-(R4-Q4),T3))</f>
        <v>0</v>
      </c>
      <c r="U4" s="4">
        <f>U3+V4-R4</f>
        <v>0</v>
      </c>
      <c r="V4" s="4">
        <f>W3</f>
        <v>4</v>
      </c>
      <c r="W4" s="15">
        <v>4</v>
      </c>
      <c r="X4" s="77">
        <f>IF((Z3-(S4+U4-T4))&gt;0,(Z3-(S4+U4-T4)),0)</f>
        <v>4</v>
      </c>
      <c r="Y4" s="4">
        <f t="shared" si="0"/>
        <v>12</v>
      </c>
      <c r="Z4" s="20">
        <f>U4+Y4-T4</f>
        <v>12</v>
      </c>
    </row>
    <row r="5" spans="1:26" x14ac:dyDescent="0.3">
      <c r="A5" s="1" t="s">
        <v>3</v>
      </c>
      <c r="B5" s="1">
        <v>4</v>
      </c>
      <c r="C5" s="2">
        <f t="shared" ref="C5:C28" si="1">IF(I5&gt;0,I5*0.5,0)</f>
        <v>0</v>
      </c>
      <c r="D5" s="1">
        <f>IF(I5&lt;0,I5,0)</f>
        <v>0</v>
      </c>
      <c r="E5" s="78">
        <f t="shared" ref="E5:E28" si="2">B5</f>
        <v>4</v>
      </c>
      <c r="F5" s="78">
        <f t="shared" ref="F5:F28" si="3">IF(I4+J5&lt;E5,I4+J5,IF(H4=0,E5,IF((I4+J5-F5)&gt;H4,E5+H4,I4+J5)))</f>
        <v>4</v>
      </c>
      <c r="G5" s="4">
        <f>K4+R4+R3</f>
        <v>12</v>
      </c>
      <c r="H5" s="4">
        <f t="shared" ref="H5:H28" si="4">IF(F5&lt;E5,H4+(E5-F5),IF(F5&gt;E5,H4-(F5-E5),H4))</f>
        <v>0</v>
      </c>
      <c r="I5" s="4">
        <f t="shared" ref="I5:I28" si="5">I4+J4-F5</f>
        <v>0</v>
      </c>
      <c r="J5" s="8">
        <f>R3</f>
        <v>4</v>
      </c>
      <c r="K5" s="15">
        <v>4</v>
      </c>
      <c r="L5" s="77">
        <f>IF((N4-(G5+I5-H5))&gt;0,(N4-(G5+I5-H5)),0)</f>
        <v>4</v>
      </c>
      <c r="M5" s="1">
        <f t="shared" ref="M5:M28" si="6">G5+K5</f>
        <v>16</v>
      </c>
      <c r="N5" s="10">
        <f>M5+I5-H5</f>
        <v>16</v>
      </c>
      <c r="O5" s="2">
        <f>IF(U5&gt;0,U5*0.5,0)</f>
        <v>0</v>
      </c>
      <c r="P5" s="1">
        <f t="shared" ref="P5:P28" si="7">IF(T5&gt;0,T5,0)</f>
        <v>0</v>
      </c>
      <c r="Q5" s="78">
        <f>K4</f>
        <v>4</v>
      </c>
      <c r="R5" s="78">
        <f t="shared" ref="R5:R28" si="8">IF(U4+V5&lt;Q5,U4+V5,IF(T4=0,Q5,IF((U4+V5-R5)&gt;T4,Q5+T4,U4+V5)))</f>
        <v>4</v>
      </c>
      <c r="S5" s="4">
        <f t="shared" ref="S5:S6" si="9">V5+W4</f>
        <v>8</v>
      </c>
      <c r="T5" s="4">
        <f t="shared" ref="T5:T7" si="10">IF(R5&lt;Q5,T4+(Q5-R5),IF(R5&gt;Q5,T4-(R5-Q5),T4))</f>
        <v>0</v>
      </c>
      <c r="U5" s="4">
        <f t="shared" ref="U5:U28" si="11">U4+V5-R5</f>
        <v>0</v>
      </c>
      <c r="V5" s="4">
        <f>W3</f>
        <v>4</v>
      </c>
      <c r="W5" s="15">
        <v>4</v>
      </c>
      <c r="X5" s="77">
        <f t="shared" ref="X5:X28" si="12">IF((Z4-(S5+U5-T5))&gt;0,(Z4-(S5+U5-T5)),0)</f>
        <v>4</v>
      </c>
      <c r="Y5" s="4">
        <f t="shared" si="0"/>
        <v>12</v>
      </c>
      <c r="Z5" s="20">
        <f t="shared" ref="Z5:Z28" si="13">U5+Y5-T5</f>
        <v>12</v>
      </c>
    </row>
    <row r="6" spans="1:26" x14ac:dyDescent="0.3">
      <c r="A6" s="1" t="s">
        <v>4</v>
      </c>
      <c r="B6" s="1">
        <v>4</v>
      </c>
      <c r="C6" s="2">
        <f t="shared" si="1"/>
        <v>0</v>
      </c>
      <c r="D6" s="1">
        <f t="shared" ref="D6:D28" si="14">IF(I6&lt;0,I6,0)</f>
        <v>0</v>
      </c>
      <c r="E6" s="78">
        <f t="shared" si="2"/>
        <v>4</v>
      </c>
      <c r="F6" s="78">
        <f t="shared" si="3"/>
        <v>4</v>
      </c>
      <c r="G6" s="4">
        <f>K5+R5+R4</f>
        <v>12</v>
      </c>
      <c r="H6" s="4">
        <f t="shared" si="4"/>
        <v>0</v>
      </c>
      <c r="I6" s="4">
        <f t="shared" si="5"/>
        <v>0</v>
      </c>
      <c r="J6" s="8">
        <f>R4</f>
        <v>4</v>
      </c>
      <c r="K6" s="15">
        <v>4</v>
      </c>
      <c r="L6" s="77">
        <f>IF((N5-(G6+I6-H6))&gt;0,(N5-(G6+I6-H6)),0)</f>
        <v>4</v>
      </c>
      <c r="M6" s="1">
        <f t="shared" si="6"/>
        <v>16</v>
      </c>
      <c r="N6" s="10">
        <f t="shared" ref="N6:N28" si="15">M6+I6-H6</f>
        <v>16</v>
      </c>
      <c r="O6" s="2">
        <f t="shared" ref="O6:O28" si="16">IF(U6&gt;0,U6*0.5,0)</f>
        <v>0</v>
      </c>
      <c r="P6" s="1">
        <f t="shared" si="7"/>
        <v>0</v>
      </c>
      <c r="Q6" s="78">
        <f>K5</f>
        <v>4</v>
      </c>
      <c r="R6" s="78">
        <f>IF(U5+V6&lt;Q6,U5+V6,IF(T5=0,Q6,IF((U5+V6-R6)&gt;T5,Q6+T5,U5+V6)))</f>
        <v>4</v>
      </c>
      <c r="S6" s="4">
        <f t="shared" si="9"/>
        <v>8</v>
      </c>
      <c r="T6" s="4">
        <f>IF(R6&lt;Q6,T5+(Q6-R6),IF(R6&gt;Q6,T5-(R6-Q6),T5))</f>
        <v>0</v>
      </c>
      <c r="U6" s="4">
        <f t="shared" si="11"/>
        <v>0</v>
      </c>
      <c r="V6" s="4">
        <f t="shared" ref="V6:V8" si="17">W4</f>
        <v>4</v>
      </c>
      <c r="W6" s="15">
        <v>4</v>
      </c>
      <c r="X6" s="77">
        <f t="shared" si="12"/>
        <v>4</v>
      </c>
      <c r="Y6" s="4">
        <f>S6+W6</f>
        <v>12</v>
      </c>
      <c r="Z6" s="20">
        <f t="shared" si="13"/>
        <v>12</v>
      </c>
    </row>
    <row r="7" spans="1:26" x14ac:dyDescent="0.3">
      <c r="A7" s="1" t="s">
        <v>5</v>
      </c>
      <c r="B7" s="1">
        <v>4</v>
      </c>
      <c r="C7" s="2">
        <f t="shared" si="1"/>
        <v>0</v>
      </c>
      <c r="D7" s="1">
        <f t="shared" si="14"/>
        <v>0</v>
      </c>
      <c r="E7" s="78">
        <f t="shared" si="2"/>
        <v>4</v>
      </c>
      <c r="F7" s="78">
        <f t="shared" si="3"/>
        <v>4</v>
      </c>
      <c r="G7" s="4">
        <f>K6+R6+R5</f>
        <v>12</v>
      </c>
      <c r="H7" s="4">
        <f t="shared" si="4"/>
        <v>0</v>
      </c>
      <c r="I7" s="4">
        <f t="shared" si="5"/>
        <v>0</v>
      </c>
      <c r="J7" s="8">
        <f>R5</f>
        <v>4</v>
      </c>
      <c r="K7" s="15">
        <v>4</v>
      </c>
      <c r="L7" s="77">
        <f t="shared" ref="L7:L28" si="18">IF((N6-(G7+I7-H7))&gt;0,(N6-(G7+I7-H7)),0)</f>
        <v>4</v>
      </c>
      <c r="M7" s="1">
        <f t="shared" si="6"/>
        <v>16</v>
      </c>
      <c r="N7" s="10">
        <f>M7+I7-H7</f>
        <v>16</v>
      </c>
      <c r="O7" s="2">
        <f t="shared" si="16"/>
        <v>0</v>
      </c>
      <c r="P7" s="1">
        <f t="shared" si="7"/>
        <v>0</v>
      </c>
      <c r="Q7" s="78">
        <f t="shared" ref="Q7:Q28" si="19">K6</f>
        <v>4</v>
      </c>
      <c r="R7" s="78">
        <f t="shared" si="8"/>
        <v>4</v>
      </c>
      <c r="S7" s="4">
        <f>V7+W6</f>
        <v>8</v>
      </c>
      <c r="T7" s="4">
        <f t="shared" si="10"/>
        <v>0</v>
      </c>
      <c r="U7" s="4">
        <f t="shared" si="11"/>
        <v>0</v>
      </c>
      <c r="V7" s="4">
        <f t="shared" si="17"/>
        <v>4</v>
      </c>
      <c r="W7" s="15">
        <v>4</v>
      </c>
      <c r="X7" s="77">
        <f t="shared" si="12"/>
        <v>4</v>
      </c>
      <c r="Y7" s="4">
        <f t="shared" si="0"/>
        <v>12</v>
      </c>
      <c r="Z7" s="20">
        <f t="shared" si="13"/>
        <v>12</v>
      </c>
    </row>
    <row r="8" spans="1:26" x14ac:dyDescent="0.3">
      <c r="A8" s="1" t="s">
        <v>6</v>
      </c>
      <c r="B8" s="1">
        <v>4</v>
      </c>
      <c r="C8" s="2">
        <f t="shared" si="1"/>
        <v>0</v>
      </c>
      <c r="D8" s="1">
        <f t="shared" si="14"/>
        <v>0</v>
      </c>
      <c r="E8" s="78">
        <f t="shared" si="2"/>
        <v>4</v>
      </c>
      <c r="F8" s="78">
        <f t="shared" si="3"/>
        <v>4</v>
      </c>
      <c r="G8" s="4">
        <f>K7+R7+R6</f>
        <v>12</v>
      </c>
      <c r="H8" s="4">
        <f t="shared" si="4"/>
        <v>0</v>
      </c>
      <c r="I8" s="4">
        <f>I7+J7-F8</f>
        <v>0</v>
      </c>
      <c r="J8" s="8">
        <f>R6</f>
        <v>4</v>
      </c>
      <c r="K8" s="15">
        <v>4</v>
      </c>
      <c r="L8" s="77">
        <f t="shared" si="18"/>
        <v>4</v>
      </c>
      <c r="M8" s="1">
        <f t="shared" si="6"/>
        <v>16</v>
      </c>
      <c r="N8" s="10">
        <f>M8+I8-H8</f>
        <v>16</v>
      </c>
      <c r="O8" s="2">
        <f t="shared" si="16"/>
        <v>0</v>
      </c>
      <c r="P8" s="1">
        <f t="shared" si="7"/>
        <v>0</v>
      </c>
      <c r="Q8" s="78">
        <f t="shared" si="19"/>
        <v>4</v>
      </c>
      <c r="R8" s="78">
        <f t="shared" si="8"/>
        <v>4</v>
      </c>
      <c r="S8" s="4">
        <f>V8+W7</f>
        <v>8</v>
      </c>
      <c r="T8" s="4">
        <f>IF(R8&lt;Q8,T7+(Q8-R8),IF(R8&gt;Q8,T7-(R8-Q8),T7))</f>
        <v>0</v>
      </c>
      <c r="U8" s="4">
        <f t="shared" si="11"/>
        <v>0</v>
      </c>
      <c r="V8" s="4">
        <f t="shared" si="17"/>
        <v>4</v>
      </c>
      <c r="W8" s="15">
        <v>4</v>
      </c>
      <c r="X8" s="77">
        <f t="shared" si="12"/>
        <v>4</v>
      </c>
      <c r="Y8" s="4">
        <f>S8+W8</f>
        <v>12</v>
      </c>
      <c r="Z8" s="20">
        <f t="shared" si="13"/>
        <v>12</v>
      </c>
    </row>
    <row r="9" spans="1:26" x14ac:dyDescent="0.3">
      <c r="A9" s="1" t="s">
        <v>7</v>
      </c>
      <c r="B9" s="1">
        <v>4</v>
      </c>
      <c r="C9" s="2">
        <f t="shared" si="1"/>
        <v>0</v>
      </c>
      <c r="D9" s="1">
        <f>IF(I9&lt;0,I9,0)</f>
        <v>0</v>
      </c>
      <c r="E9" s="78">
        <f t="shared" si="2"/>
        <v>4</v>
      </c>
      <c r="F9" s="78">
        <f t="shared" si="3"/>
        <v>4</v>
      </c>
      <c r="G9" s="4">
        <f>K8+R8+R7</f>
        <v>12</v>
      </c>
      <c r="H9" s="4">
        <f t="shared" si="4"/>
        <v>0</v>
      </c>
      <c r="I9" s="4">
        <f t="shared" si="5"/>
        <v>0</v>
      </c>
      <c r="J9" s="8">
        <f t="shared" ref="J9:J28" si="20">R7</f>
        <v>4</v>
      </c>
      <c r="K9" s="15">
        <v>4</v>
      </c>
      <c r="L9" s="77">
        <f t="shared" si="18"/>
        <v>4</v>
      </c>
      <c r="M9" s="1">
        <f t="shared" si="6"/>
        <v>16</v>
      </c>
      <c r="N9" s="10">
        <f t="shared" si="15"/>
        <v>16</v>
      </c>
      <c r="O9" s="2">
        <f t="shared" si="16"/>
        <v>0</v>
      </c>
      <c r="P9" s="1">
        <f t="shared" si="7"/>
        <v>0</v>
      </c>
      <c r="Q9" s="78">
        <f t="shared" si="19"/>
        <v>4</v>
      </c>
      <c r="R9" s="78">
        <f t="shared" si="8"/>
        <v>4</v>
      </c>
      <c r="S9" s="4">
        <f t="shared" ref="S9:S28" si="21">V9+W8</f>
        <v>8</v>
      </c>
      <c r="T9" s="4">
        <f t="shared" ref="T9:T28" si="22">IF(R9&lt;Q9,T8+(Q9-R9),IF(R9&gt;Q9,T8-(R9-Q9),T8))</f>
        <v>0</v>
      </c>
      <c r="U9" s="4">
        <f t="shared" si="11"/>
        <v>0</v>
      </c>
      <c r="V9" s="4">
        <f>W7</f>
        <v>4</v>
      </c>
      <c r="W9" s="15">
        <v>4</v>
      </c>
      <c r="X9" s="77">
        <f t="shared" si="12"/>
        <v>4</v>
      </c>
      <c r="Y9" s="4">
        <f t="shared" ref="Y9:Y28" si="23">S9+W9</f>
        <v>12</v>
      </c>
      <c r="Z9" s="20">
        <f t="shared" si="13"/>
        <v>12</v>
      </c>
    </row>
    <row r="10" spans="1:26" x14ac:dyDescent="0.3">
      <c r="A10" s="1" t="s">
        <v>8</v>
      </c>
      <c r="B10" s="1">
        <v>4</v>
      </c>
      <c r="C10" s="2">
        <f t="shared" si="1"/>
        <v>0</v>
      </c>
      <c r="D10" s="1">
        <f t="shared" si="14"/>
        <v>0</v>
      </c>
      <c r="E10" s="78">
        <f t="shared" si="2"/>
        <v>4</v>
      </c>
      <c r="F10" s="78">
        <f t="shared" si="3"/>
        <v>4</v>
      </c>
      <c r="G10" s="4">
        <f t="shared" ref="G10:G28" si="24">K9+R9+R8</f>
        <v>12</v>
      </c>
      <c r="H10" s="4">
        <f t="shared" si="4"/>
        <v>0</v>
      </c>
      <c r="I10" s="4">
        <f t="shared" si="5"/>
        <v>0</v>
      </c>
      <c r="J10" s="8">
        <f t="shared" si="20"/>
        <v>4</v>
      </c>
      <c r="K10" s="15"/>
      <c r="L10" s="77">
        <f t="shared" si="18"/>
        <v>4</v>
      </c>
      <c r="M10" s="1">
        <f t="shared" si="6"/>
        <v>12</v>
      </c>
      <c r="N10" s="10">
        <f t="shared" si="15"/>
        <v>12</v>
      </c>
      <c r="O10" s="2">
        <f t="shared" si="16"/>
        <v>0</v>
      </c>
      <c r="P10" s="1">
        <f t="shared" si="7"/>
        <v>0</v>
      </c>
      <c r="Q10" s="78">
        <f t="shared" si="19"/>
        <v>4</v>
      </c>
      <c r="R10" s="78">
        <f t="shared" si="8"/>
        <v>4</v>
      </c>
      <c r="S10" s="4">
        <f t="shared" si="21"/>
        <v>8</v>
      </c>
      <c r="T10" s="4">
        <f t="shared" si="22"/>
        <v>0</v>
      </c>
      <c r="U10" s="4">
        <f t="shared" si="11"/>
        <v>0</v>
      </c>
      <c r="V10" s="4">
        <f t="shared" ref="V10:V28" si="25">W8</f>
        <v>4</v>
      </c>
      <c r="W10" s="15">
        <v>4</v>
      </c>
      <c r="X10" s="77">
        <f t="shared" si="12"/>
        <v>4</v>
      </c>
      <c r="Y10" s="4">
        <f t="shared" si="23"/>
        <v>12</v>
      </c>
      <c r="Z10" s="20">
        <f t="shared" si="13"/>
        <v>12</v>
      </c>
    </row>
    <row r="11" spans="1:26" x14ac:dyDescent="0.3">
      <c r="A11" s="1" t="s">
        <v>9</v>
      </c>
      <c r="B11" s="1">
        <v>4</v>
      </c>
      <c r="C11" s="2">
        <f t="shared" si="1"/>
        <v>0</v>
      </c>
      <c r="D11" s="1">
        <f t="shared" si="14"/>
        <v>0</v>
      </c>
      <c r="E11" s="78">
        <f t="shared" si="2"/>
        <v>4</v>
      </c>
      <c r="F11" s="78">
        <f t="shared" si="3"/>
        <v>4</v>
      </c>
      <c r="G11" s="4">
        <f t="shared" si="24"/>
        <v>8</v>
      </c>
      <c r="H11" s="4">
        <f t="shared" si="4"/>
        <v>0</v>
      </c>
      <c r="I11" s="4">
        <f t="shared" si="5"/>
        <v>0</v>
      </c>
      <c r="J11" s="8">
        <f>R9</f>
        <v>4</v>
      </c>
      <c r="K11" s="15"/>
      <c r="L11" s="77">
        <f t="shared" si="18"/>
        <v>4</v>
      </c>
      <c r="M11" s="1">
        <f t="shared" si="6"/>
        <v>8</v>
      </c>
      <c r="N11" s="10">
        <f t="shared" si="15"/>
        <v>8</v>
      </c>
      <c r="O11" s="2">
        <f t="shared" si="16"/>
        <v>2</v>
      </c>
      <c r="P11" s="1">
        <f t="shared" si="7"/>
        <v>0</v>
      </c>
      <c r="Q11" s="78">
        <f t="shared" si="19"/>
        <v>0</v>
      </c>
      <c r="R11" s="78">
        <f t="shared" si="8"/>
        <v>0</v>
      </c>
      <c r="S11" s="4">
        <f t="shared" si="21"/>
        <v>8</v>
      </c>
      <c r="T11" s="4">
        <f t="shared" si="22"/>
        <v>0</v>
      </c>
      <c r="U11" s="4">
        <f t="shared" si="11"/>
        <v>4</v>
      </c>
      <c r="V11" s="4">
        <f t="shared" si="25"/>
        <v>4</v>
      </c>
      <c r="W11" s="15"/>
      <c r="X11" s="77">
        <f t="shared" si="12"/>
        <v>0</v>
      </c>
      <c r="Y11" s="4">
        <f t="shared" si="23"/>
        <v>8</v>
      </c>
      <c r="Z11" s="20">
        <f t="shared" si="13"/>
        <v>12</v>
      </c>
    </row>
    <row r="12" spans="1:26" x14ac:dyDescent="0.3">
      <c r="A12" s="1" t="s">
        <v>10</v>
      </c>
      <c r="B12" s="1">
        <v>4</v>
      </c>
      <c r="C12" s="2">
        <f t="shared" si="1"/>
        <v>0</v>
      </c>
      <c r="D12" s="1">
        <f t="shared" si="14"/>
        <v>0</v>
      </c>
      <c r="E12" s="78">
        <f t="shared" si="2"/>
        <v>4</v>
      </c>
      <c r="F12" s="78">
        <f t="shared" si="3"/>
        <v>4</v>
      </c>
      <c r="G12" s="4">
        <f t="shared" si="24"/>
        <v>4</v>
      </c>
      <c r="H12" s="4">
        <f t="shared" si="4"/>
        <v>0</v>
      </c>
      <c r="I12" s="4">
        <f t="shared" si="5"/>
        <v>0</v>
      </c>
      <c r="J12" s="8">
        <f t="shared" si="20"/>
        <v>4</v>
      </c>
      <c r="K12" s="15"/>
      <c r="L12" s="77">
        <f t="shared" si="18"/>
        <v>4</v>
      </c>
      <c r="M12" s="1">
        <f t="shared" si="6"/>
        <v>4</v>
      </c>
      <c r="N12" s="10">
        <f t="shared" si="15"/>
        <v>4</v>
      </c>
      <c r="O12" s="2">
        <f t="shared" si="16"/>
        <v>4</v>
      </c>
      <c r="P12" s="1">
        <f t="shared" si="7"/>
        <v>0</v>
      </c>
      <c r="Q12" s="78">
        <f t="shared" si="19"/>
        <v>0</v>
      </c>
      <c r="R12" s="78">
        <f t="shared" si="8"/>
        <v>0</v>
      </c>
      <c r="S12" s="4">
        <f t="shared" si="21"/>
        <v>4</v>
      </c>
      <c r="T12" s="4">
        <f t="shared" si="22"/>
        <v>0</v>
      </c>
      <c r="U12" s="4">
        <f t="shared" si="11"/>
        <v>8</v>
      </c>
      <c r="V12" s="4">
        <f t="shared" si="25"/>
        <v>4</v>
      </c>
      <c r="W12" s="15"/>
      <c r="X12" s="77">
        <f t="shared" si="12"/>
        <v>0</v>
      </c>
      <c r="Y12" s="4">
        <f t="shared" si="23"/>
        <v>4</v>
      </c>
      <c r="Z12" s="20">
        <f t="shared" si="13"/>
        <v>12</v>
      </c>
    </row>
    <row r="13" spans="1:26" x14ac:dyDescent="0.3">
      <c r="A13" s="1" t="s">
        <v>11</v>
      </c>
      <c r="B13" s="1">
        <v>4</v>
      </c>
      <c r="C13" s="2">
        <f>IF(I13&gt;0,I13*0.5,0)</f>
        <v>2</v>
      </c>
      <c r="D13" s="1">
        <f t="shared" si="14"/>
        <v>0</v>
      </c>
      <c r="E13" s="78">
        <f t="shared" si="2"/>
        <v>4</v>
      </c>
      <c r="F13" s="78">
        <f t="shared" si="3"/>
        <v>0</v>
      </c>
      <c r="G13" s="4">
        <f t="shared" si="24"/>
        <v>0</v>
      </c>
      <c r="H13" s="4">
        <f t="shared" si="4"/>
        <v>4</v>
      </c>
      <c r="I13" s="4">
        <f t="shared" si="5"/>
        <v>4</v>
      </c>
      <c r="J13" s="8">
        <f t="shared" si="20"/>
        <v>0</v>
      </c>
      <c r="K13" s="15"/>
      <c r="L13" s="77">
        <f t="shared" si="18"/>
        <v>4</v>
      </c>
      <c r="M13" s="1">
        <f t="shared" si="6"/>
        <v>0</v>
      </c>
      <c r="N13" s="10">
        <f t="shared" si="15"/>
        <v>0</v>
      </c>
      <c r="O13" s="2">
        <f t="shared" si="16"/>
        <v>4</v>
      </c>
      <c r="P13" s="1">
        <f t="shared" si="7"/>
        <v>0</v>
      </c>
      <c r="Q13" s="78">
        <f t="shared" si="19"/>
        <v>0</v>
      </c>
      <c r="R13" s="78">
        <f t="shared" si="8"/>
        <v>0</v>
      </c>
      <c r="S13" s="4">
        <f t="shared" si="21"/>
        <v>0</v>
      </c>
      <c r="T13" s="4">
        <f t="shared" si="22"/>
        <v>0</v>
      </c>
      <c r="U13" s="4">
        <f t="shared" si="11"/>
        <v>8</v>
      </c>
      <c r="V13" s="4">
        <f t="shared" si="25"/>
        <v>0</v>
      </c>
      <c r="W13" s="15"/>
      <c r="X13" s="77">
        <f t="shared" si="12"/>
        <v>4</v>
      </c>
      <c r="Y13" s="4">
        <f t="shared" si="23"/>
        <v>0</v>
      </c>
      <c r="Z13" s="20">
        <f t="shared" si="13"/>
        <v>8</v>
      </c>
    </row>
    <row r="14" spans="1:26" x14ac:dyDescent="0.3">
      <c r="A14" s="1" t="s">
        <v>12</v>
      </c>
      <c r="B14" s="1">
        <v>4</v>
      </c>
      <c r="C14" s="2">
        <f t="shared" ca="1" si="1"/>
        <v>0</v>
      </c>
      <c r="D14" s="1">
        <f t="shared" ca="1" si="14"/>
        <v>0</v>
      </c>
      <c r="E14" s="78">
        <f t="shared" si="2"/>
        <v>4</v>
      </c>
      <c r="F14" s="78">
        <f t="shared" ca="1" si="3"/>
        <v>4</v>
      </c>
      <c r="G14" s="4">
        <f t="shared" si="24"/>
        <v>0</v>
      </c>
      <c r="H14" s="4">
        <f t="shared" ca="1" si="4"/>
        <v>0</v>
      </c>
      <c r="I14" s="4">
        <f t="shared" ca="1" si="5"/>
        <v>0</v>
      </c>
      <c r="J14" s="8">
        <f t="shared" si="20"/>
        <v>0</v>
      </c>
      <c r="K14" s="15"/>
      <c r="L14" s="77">
        <f t="shared" ca="1" si="18"/>
        <v>4</v>
      </c>
      <c r="M14" s="1">
        <f t="shared" si="6"/>
        <v>0</v>
      </c>
      <c r="N14" s="10">
        <f t="shared" ca="1" si="15"/>
        <v>16</v>
      </c>
      <c r="O14" s="2">
        <f t="shared" si="16"/>
        <v>4</v>
      </c>
      <c r="P14" s="1">
        <f t="shared" si="7"/>
        <v>0</v>
      </c>
      <c r="Q14" s="78">
        <f t="shared" si="19"/>
        <v>0</v>
      </c>
      <c r="R14" s="78">
        <f t="shared" si="8"/>
        <v>0</v>
      </c>
      <c r="S14" s="4">
        <f t="shared" si="21"/>
        <v>0</v>
      </c>
      <c r="T14" s="4">
        <f t="shared" si="22"/>
        <v>0</v>
      </c>
      <c r="U14" s="4">
        <f t="shared" si="11"/>
        <v>8</v>
      </c>
      <c r="V14" s="4">
        <f t="shared" si="25"/>
        <v>0</v>
      </c>
      <c r="W14" s="15"/>
      <c r="X14" s="77">
        <f t="shared" si="12"/>
        <v>0</v>
      </c>
      <c r="Y14" s="4">
        <f t="shared" si="23"/>
        <v>0</v>
      </c>
      <c r="Z14" s="20">
        <f t="shared" si="13"/>
        <v>8</v>
      </c>
    </row>
    <row r="15" spans="1:26" x14ac:dyDescent="0.3">
      <c r="A15" s="1" t="s">
        <v>13</v>
      </c>
      <c r="B15" s="1">
        <v>4</v>
      </c>
      <c r="C15" s="2">
        <f t="shared" ca="1" si="1"/>
        <v>0</v>
      </c>
      <c r="D15" s="1">
        <f t="shared" ca="1" si="14"/>
        <v>0</v>
      </c>
      <c r="E15" s="78">
        <f t="shared" si="2"/>
        <v>4</v>
      </c>
      <c r="F15" s="78">
        <f t="shared" ca="1" si="3"/>
        <v>4</v>
      </c>
      <c r="G15" s="4">
        <f t="shared" si="24"/>
        <v>0</v>
      </c>
      <c r="H15" s="4">
        <f t="shared" ca="1" si="4"/>
        <v>0</v>
      </c>
      <c r="I15" s="4">
        <f t="shared" ca="1" si="5"/>
        <v>0</v>
      </c>
      <c r="J15" s="8">
        <f t="shared" si="20"/>
        <v>0</v>
      </c>
      <c r="K15" s="15"/>
      <c r="L15" s="77">
        <f t="shared" ca="1" si="18"/>
        <v>4</v>
      </c>
      <c r="M15" s="1">
        <f t="shared" si="6"/>
        <v>0</v>
      </c>
      <c r="N15" s="10">
        <f t="shared" ca="1" si="15"/>
        <v>16</v>
      </c>
      <c r="O15" s="2">
        <f t="shared" si="16"/>
        <v>4</v>
      </c>
      <c r="P15" s="1">
        <f t="shared" si="7"/>
        <v>0</v>
      </c>
      <c r="Q15" s="78">
        <f t="shared" si="19"/>
        <v>0</v>
      </c>
      <c r="R15" s="78">
        <f t="shared" si="8"/>
        <v>0</v>
      </c>
      <c r="S15" s="4">
        <f t="shared" si="21"/>
        <v>0</v>
      </c>
      <c r="T15" s="4">
        <f t="shared" si="22"/>
        <v>0</v>
      </c>
      <c r="U15" s="4">
        <f t="shared" si="11"/>
        <v>8</v>
      </c>
      <c r="V15" s="4">
        <f t="shared" si="25"/>
        <v>0</v>
      </c>
      <c r="W15" s="15"/>
      <c r="X15" s="77">
        <f t="shared" si="12"/>
        <v>0</v>
      </c>
      <c r="Y15" s="4">
        <f t="shared" si="23"/>
        <v>0</v>
      </c>
      <c r="Z15" s="20">
        <f t="shared" si="13"/>
        <v>8</v>
      </c>
    </row>
    <row r="16" spans="1:26" x14ac:dyDescent="0.3">
      <c r="A16" s="1" t="s">
        <v>14</v>
      </c>
      <c r="B16" s="1">
        <v>4</v>
      </c>
      <c r="C16" s="2">
        <f t="shared" ca="1" si="1"/>
        <v>0</v>
      </c>
      <c r="D16" s="1">
        <f t="shared" ca="1" si="14"/>
        <v>0</v>
      </c>
      <c r="E16" s="78">
        <f t="shared" si="2"/>
        <v>4</v>
      </c>
      <c r="F16" s="78">
        <f t="shared" ca="1" si="3"/>
        <v>4</v>
      </c>
      <c r="G16" s="4">
        <f t="shared" si="24"/>
        <v>0</v>
      </c>
      <c r="H16" s="4">
        <f t="shared" ca="1" si="4"/>
        <v>0</v>
      </c>
      <c r="I16" s="4">
        <f t="shared" ca="1" si="5"/>
        <v>0</v>
      </c>
      <c r="J16" s="8">
        <f t="shared" si="20"/>
        <v>0</v>
      </c>
      <c r="K16" s="15"/>
      <c r="L16" s="77">
        <f t="shared" ca="1" si="18"/>
        <v>4</v>
      </c>
      <c r="M16" s="1">
        <f t="shared" si="6"/>
        <v>0</v>
      </c>
      <c r="N16" s="10">
        <f t="shared" ca="1" si="15"/>
        <v>16</v>
      </c>
      <c r="O16" s="2">
        <f t="shared" si="16"/>
        <v>4</v>
      </c>
      <c r="P16" s="1">
        <f t="shared" si="7"/>
        <v>0</v>
      </c>
      <c r="Q16" s="78">
        <f t="shared" si="19"/>
        <v>0</v>
      </c>
      <c r="R16" s="78">
        <f t="shared" si="8"/>
        <v>0</v>
      </c>
      <c r="S16" s="4">
        <f t="shared" si="21"/>
        <v>0</v>
      </c>
      <c r="T16" s="4">
        <f t="shared" si="22"/>
        <v>0</v>
      </c>
      <c r="U16" s="4">
        <f t="shared" si="11"/>
        <v>8</v>
      </c>
      <c r="V16" s="4">
        <f t="shared" si="25"/>
        <v>0</v>
      </c>
      <c r="W16" s="15"/>
      <c r="X16" s="77">
        <f t="shared" si="12"/>
        <v>0</v>
      </c>
      <c r="Y16" s="4">
        <f t="shared" si="23"/>
        <v>0</v>
      </c>
      <c r="Z16" s="20">
        <f t="shared" si="13"/>
        <v>8</v>
      </c>
    </row>
    <row r="17" spans="1:26" x14ac:dyDescent="0.3">
      <c r="A17" s="1" t="s">
        <v>15</v>
      </c>
      <c r="B17" s="1">
        <v>4</v>
      </c>
      <c r="C17" s="2">
        <f t="shared" ca="1" si="1"/>
        <v>0</v>
      </c>
      <c r="D17" s="1">
        <f t="shared" ca="1" si="14"/>
        <v>0</v>
      </c>
      <c r="E17" s="78">
        <f t="shared" si="2"/>
        <v>4</v>
      </c>
      <c r="F17" s="78">
        <f t="shared" ca="1" si="3"/>
        <v>4</v>
      </c>
      <c r="G17" s="4">
        <f t="shared" si="24"/>
        <v>0</v>
      </c>
      <c r="H17" s="4">
        <f t="shared" ca="1" si="4"/>
        <v>0</v>
      </c>
      <c r="I17" s="4">
        <f t="shared" ca="1" si="5"/>
        <v>0</v>
      </c>
      <c r="J17" s="8">
        <f t="shared" si="20"/>
        <v>0</v>
      </c>
      <c r="K17" s="15"/>
      <c r="L17" s="77">
        <f t="shared" ca="1" si="18"/>
        <v>4</v>
      </c>
      <c r="M17" s="1">
        <f t="shared" si="6"/>
        <v>0</v>
      </c>
      <c r="N17" s="10">
        <f t="shared" ca="1" si="15"/>
        <v>16</v>
      </c>
      <c r="O17" s="2">
        <f t="shared" si="16"/>
        <v>4</v>
      </c>
      <c r="P17" s="1">
        <f t="shared" si="7"/>
        <v>0</v>
      </c>
      <c r="Q17" s="78">
        <f t="shared" si="19"/>
        <v>0</v>
      </c>
      <c r="R17" s="78">
        <f t="shared" si="8"/>
        <v>0</v>
      </c>
      <c r="S17" s="4">
        <f t="shared" si="21"/>
        <v>0</v>
      </c>
      <c r="T17" s="4">
        <f t="shared" si="22"/>
        <v>0</v>
      </c>
      <c r="U17" s="4">
        <f t="shared" si="11"/>
        <v>8</v>
      </c>
      <c r="V17" s="4">
        <f t="shared" si="25"/>
        <v>0</v>
      </c>
      <c r="W17" s="15"/>
      <c r="X17" s="77">
        <f t="shared" si="12"/>
        <v>0</v>
      </c>
      <c r="Y17" s="4">
        <f t="shared" si="23"/>
        <v>0</v>
      </c>
      <c r="Z17" s="20">
        <f t="shared" si="13"/>
        <v>8</v>
      </c>
    </row>
    <row r="18" spans="1:26" x14ac:dyDescent="0.3">
      <c r="A18" s="1" t="s">
        <v>16</v>
      </c>
      <c r="B18" s="1">
        <v>4</v>
      </c>
      <c r="C18" s="2">
        <f t="shared" ca="1" si="1"/>
        <v>0</v>
      </c>
      <c r="D18" s="1">
        <f t="shared" ca="1" si="14"/>
        <v>0</v>
      </c>
      <c r="E18" s="78">
        <f t="shared" si="2"/>
        <v>4</v>
      </c>
      <c r="F18" s="78">
        <f t="shared" ca="1" si="3"/>
        <v>4</v>
      </c>
      <c r="G18" s="4">
        <f t="shared" si="24"/>
        <v>0</v>
      </c>
      <c r="H18" s="4">
        <f t="shared" ca="1" si="4"/>
        <v>0</v>
      </c>
      <c r="I18" s="4">
        <f t="shared" ca="1" si="5"/>
        <v>0</v>
      </c>
      <c r="J18" s="8">
        <f t="shared" si="20"/>
        <v>0</v>
      </c>
      <c r="K18" s="15"/>
      <c r="L18" s="77">
        <f t="shared" ca="1" si="18"/>
        <v>4</v>
      </c>
      <c r="M18" s="1">
        <f t="shared" si="6"/>
        <v>0</v>
      </c>
      <c r="N18" s="10">
        <f t="shared" ca="1" si="15"/>
        <v>16</v>
      </c>
      <c r="O18" s="2">
        <f t="shared" si="16"/>
        <v>4</v>
      </c>
      <c r="P18" s="1">
        <f t="shared" si="7"/>
        <v>0</v>
      </c>
      <c r="Q18" s="78">
        <f t="shared" si="19"/>
        <v>0</v>
      </c>
      <c r="R18" s="78">
        <f t="shared" si="8"/>
        <v>0</v>
      </c>
      <c r="S18" s="4">
        <f t="shared" si="21"/>
        <v>0</v>
      </c>
      <c r="T18" s="4">
        <f t="shared" si="22"/>
        <v>0</v>
      </c>
      <c r="U18" s="4">
        <f t="shared" si="11"/>
        <v>8</v>
      </c>
      <c r="V18" s="4">
        <f t="shared" si="25"/>
        <v>0</v>
      </c>
      <c r="W18" s="15"/>
      <c r="X18" s="77">
        <f t="shared" si="12"/>
        <v>0</v>
      </c>
      <c r="Y18" s="4">
        <f t="shared" si="23"/>
        <v>0</v>
      </c>
      <c r="Z18" s="20">
        <f t="shared" si="13"/>
        <v>8</v>
      </c>
    </row>
    <row r="19" spans="1:26" x14ac:dyDescent="0.3">
      <c r="A19" s="1" t="s">
        <v>17</v>
      </c>
      <c r="B19" s="1">
        <v>4</v>
      </c>
      <c r="C19" s="2">
        <f t="shared" ca="1" si="1"/>
        <v>0</v>
      </c>
      <c r="D19" s="1">
        <f t="shared" ca="1" si="14"/>
        <v>0</v>
      </c>
      <c r="E19" s="78">
        <f t="shared" si="2"/>
        <v>4</v>
      </c>
      <c r="F19" s="78">
        <f t="shared" ca="1" si="3"/>
        <v>4</v>
      </c>
      <c r="G19" s="4">
        <f t="shared" si="24"/>
        <v>0</v>
      </c>
      <c r="H19" s="4">
        <f t="shared" ca="1" si="4"/>
        <v>0</v>
      </c>
      <c r="I19" s="4">
        <f t="shared" ca="1" si="5"/>
        <v>0</v>
      </c>
      <c r="J19" s="8">
        <f t="shared" si="20"/>
        <v>0</v>
      </c>
      <c r="K19" s="15"/>
      <c r="L19" s="77">
        <f t="shared" ca="1" si="18"/>
        <v>4</v>
      </c>
      <c r="M19" s="1">
        <f t="shared" si="6"/>
        <v>0</v>
      </c>
      <c r="N19" s="10">
        <f t="shared" ca="1" si="15"/>
        <v>16</v>
      </c>
      <c r="O19" s="2">
        <f t="shared" si="16"/>
        <v>4</v>
      </c>
      <c r="P19" s="1">
        <f t="shared" si="7"/>
        <v>0</v>
      </c>
      <c r="Q19" s="78">
        <f t="shared" si="19"/>
        <v>0</v>
      </c>
      <c r="R19" s="78">
        <f t="shared" si="8"/>
        <v>0</v>
      </c>
      <c r="S19" s="4">
        <f t="shared" si="21"/>
        <v>0</v>
      </c>
      <c r="T19" s="4">
        <f t="shared" si="22"/>
        <v>0</v>
      </c>
      <c r="U19" s="4">
        <f t="shared" si="11"/>
        <v>8</v>
      </c>
      <c r="V19" s="4">
        <f t="shared" si="25"/>
        <v>0</v>
      </c>
      <c r="W19" s="15"/>
      <c r="X19" s="77">
        <f t="shared" si="12"/>
        <v>0</v>
      </c>
      <c r="Y19" s="4">
        <f t="shared" si="23"/>
        <v>0</v>
      </c>
      <c r="Z19" s="20">
        <f t="shared" si="13"/>
        <v>8</v>
      </c>
    </row>
    <row r="20" spans="1:26" x14ac:dyDescent="0.3">
      <c r="A20" s="1" t="s">
        <v>18</v>
      </c>
      <c r="B20" s="1">
        <v>4</v>
      </c>
      <c r="C20" s="2">
        <f t="shared" ca="1" si="1"/>
        <v>0</v>
      </c>
      <c r="D20" s="1">
        <f t="shared" ca="1" si="14"/>
        <v>0</v>
      </c>
      <c r="E20" s="78">
        <f t="shared" si="2"/>
        <v>4</v>
      </c>
      <c r="F20" s="78">
        <f t="shared" ca="1" si="3"/>
        <v>4</v>
      </c>
      <c r="G20" s="4">
        <f t="shared" si="24"/>
        <v>0</v>
      </c>
      <c r="H20" s="4">
        <f t="shared" ca="1" si="4"/>
        <v>0</v>
      </c>
      <c r="I20" s="4">
        <f t="shared" ca="1" si="5"/>
        <v>0</v>
      </c>
      <c r="J20" s="8">
        <f t="shared" si="20"/>
        <v>0</v>
      </c>
      <c r="K20" s="15"/>
      <c r="L20" s="77">
        <f t="shared" ca="1" si="18"/>
        <v>4</v>
      </c>
      <c r="M20" s="1">
        <f t="shared" si="6"/>
        <v>0</v>
      </c>
      <c r="N20" s="10">
        <f t="shared" ca="1" si="15"/>
        <v>16</v>
      </c>
      <c r="O20" s="2">
        <f t="shared" si="16"/>
        <v>4</v>
      </c>
      <c r="P20" s="1">
        <f t="shared" si="7"/>
        <v>0</v>
      </c>
      <c r="Q20" s="78">
        <f t="shared" si="19"/>
        <v>0</v>
      </c>
      <c r="R20" s="78">
        <f t="shared" si="8"/>
        <v>0</v>
      </c>
      <c r="S20" s="4">
        <f t="shared" si="21"/>
        <v>0</v>
      </c>
      <c r="T20" s="4">
        <f t="shared" si="22"/>
        <v>0</v>
      </c>
      <c r="U20" s="4">
        <f t="shared" si="11"/>
        <v>8</v>
      </c>
      <c r="V20" s="4">
        <f t="shared" si="25"/>
        <v>0</v>
      </c>
      <c r="W20" s="15"/>
      <c r="X20" s="77">
        <f t="shared" si="12"/>
        <v>0</v>
      </c>
      <c r="Y20" s="4">
        <f t="shared" si="23"/>
        <v>0</v>
      </c>
      <c r="Z20" s="20">
        <f t="shared" si="13"/>
        <v>8</v>
      </c>
    </row>
    <row r="21" spans="1:26" x14ac:dyDescent="0.3">
      <c r="A21" s="1" t="s">
        <v>19</v>
      </c>
      <c r="B21" s="1">
        <v>4</v>
      </c>
      <c r="C21" s="2">
        <f t="shared" ca="1" si="1"/>
        <v>0</v>
      </c>
      <c r="D21" s="1">
        <f t="shared" ca="1" si="14"/>
        <v>0</v>
      </c>
      <c r="E21" s="78">
        <f t="shared" si="2"/>
        <v>4</v>
      </c>
      <c r="F21" s="78">
        <f t="shared" ca="1" si="3"/>
        <v>4</v>
      </c>
      <c r="G21" s="4">
        <f t="shared" si="24"/>
        <v>0</v>
      </c>
      <c r="H21" s="4">
        <f t="shared" ca="1" si="4"/>
        <v>0</v>
      </c>
      <c r="I21" s="4">
        <f t="shared" ca="1" si="5"/>
        <v>0</v>
      </c>
      <c r="J21" s="8">
        <f t="shared" si="20"/>
        <v>0</v>
      </c>
      <c r="K21" s="15"/>
      <c r="L21" s="77">
        <f t="shared" ca="1" si="18"/>
        <v>4</v>
      </c>
      <c r="M21" s="1">
        <f t="shared" si="6"/>
        <v>0</v>
      </c>
      <c r="N21" s="10">
        <f t="shared" ca="1" si="15"/>
        <v>16</v>
      </c>
      <c r="O21" s="2">
        <f t="shared" si="16"/>
        <v>4</v>
      </c>
      <c r="P21" s="1">
        <f t="shared" si="7"/>
        <v>0</v>
      </c>
      <c r="Q21" s="78">
        <f t="shared" si="19"/>
        <v>0</v>
      </c>
      <c r="R21" s="78">
        <f t="shared" si="8"/>
        <v>0</v>
      </c>
      <c r="S21" s="4">
        <f t="shared" si="21"/>
        <v>0</v>
      </c>
      <c r="T21" s="4">
        <f t="shared" si="22"/>
        <v>0</v>
      </c>
      <c r="U21" s="4">
        <f t="shared" si="11"/>
        <v>8</v>
      </c>
      <c r="V21" s="4">
        <f t="shared" si="25"/>
        <v>0</v>
      </c>
      <c r="W21" s="15"/>
      <c r="X21" s="77">
        <f t="shared" si="12"/>
        <v>0</v>
      </c>
      <c r="Y21" s="4">
        <f t="shared" si="23"/>
        <v>0</v>
      </c>
      <c r="Z21" s="20">
        <f t="shared" si="13"/>
        <v>8</v>
      </c>
    </row>
    <row r="22" spans="1:26" x14ac:dyDescent="0.3">
      <c r="A22" s="1" t="s">
        <v>20</v>
      </c>
      <c r="B22" s="1">
        <v>4</v>
      </c>
      <c r="C22" s="2">
        <f t="shared" ca="1" si="1"/>
        <v>0</v>
      </c>
      <c r="D22" s="1">
        <f t="shared" ca="1" si="14"/>
        <v>0</v>
      </c>
      <c r="E22" s="78">
        <f t="shared" si="2"/>
        <v>4</v>
      </c>
      <c r="F22" s="78">
        <f t="shared" ca="1" si="3"/>
        <v>4</v>
      </c>
      <c r="G22" s="4">
        <f t="shared" si="24"/>
        <v>0</v>
      </c>
      <c r="H22" s="4">
        <f t="shared" ca="1" si="4"/>
        <v>0</v>
      </c>
      <c r="I22" s="4">
        <f t="shared" ca="1" si="5"/>
        <v>0</v>
      </c>
      <c r="J22" s="8">
        <f t="shared" si="20"/>
        <v>0</v>
      </c>
      <c r="K22" s="15"/>
      <c r="L22" s="77">
        <f t="shared" ca="1" si="18"/>
        <v>4</v>
      </c>
      <c r="M22" s="1">
        <f t="shared" si="6"/>
        <v>0</v>
      </c>
      <c r="N22" s="10">
        <f t="shared" ca="1" si="15"/>
        <v>16</v>
      </c>
      <c r="O22" s="2">
        <f t="shared" si="16"/>
        <v>4</v>
      </c>
      <c r="P22" s="1">
        <f t="shared" si="7"/>
        <v>0</v>
      </c>
      <c r="Q22" s="78">
        <f t="shared" si="19"/>
        <v>0</v>
      </c>
      <c r="R22" s="78">
        <f t="shared" si="8"/>
        <v>0</v>
      </c>
      <c r="S22" s="4">
        <f t="shared" si="21"/>
        <v>0</v>
      </c>
      <c r="T22" s="4">
        <f t="shared" si="22"/>
        <v>0</v>
      </c>
      <c r="U22" s="4">
        <f t="shared" si="11"/>
        <v>8</v>
      </c>
      <c r="V22" s="4">
        <f t="shared" si="25"/>
        <v>0</v>
      </c>
      <c r="W22" s="15"/>
      <c r="X22" s="77">
        <f t="shared" si="12"/>
        <v>0</v>
      </c>
      <c r="Y22" s="4">
        <f t="shared" si="23"/>
        <v>0</v>
      </c>
      <c r="Z22" s="20">
        <f t="shared" si="13"/>
        <v>8</v>
      </c>
    </row>
    <row r="23" spans="1:26" x14ac:dyDescent="0.3">
      <c r="A23" s="1" t="s">
        <v>21</v>
      </c>
      <c r="B23" s="1">
        <v>4</v>
      </c>
      <c r="C23" s="2">
        <f t="shared" ca="1" si="1"/>
        <v>0</v>
      </c>
      <c r="D23" s="1">
        <f t="shared" ca="1" si="14"/>
        <v>0</v>
      </c>
      <c r="E23" s="78">
        <f t="shared" si="2"/>
        <v>4</v>
      </c>
      <c r="F23" s="78">
        <f t="shared" ca="1" si="3"/>
        <v>4</v>
      </c>
      <c r="G23" s="4">
        <f t="shared" si="24"/>
        <v>0</v>
      </c>
      <c r="H23" s="4">
        <f t="shared" ca="1" si="4"/>
        <v>0</v>
      </c>
      <c r="I23" s="4">
        <f t="shared" ca="1" si="5"/>
        <v>0</v>
      </c>
      <c r="J23" s="8">
        <f t="shared" si="20"/>
        <v>0</v>
      </c>
      <c r="K23" s="15"/>
      <c r="L23" s="77">
        <f t="shared" ca="1" si="18"/>
        <v>4</v>
      </c>
      <c r="M23" s="1">
        <f t="shared" si="6"/>
        <v>0</v>
      </c>
      <c r="N23" s="10">
        <f t="shared" ca="1" si="15"/>
        <v>16</v>
      </c>
      <c r="O23" s="2">
        <f t="shared" si="16"/>
        <v>4</v>
      </c>
      <c r="P23" s="1">
        <f t="shared" si="7"/>
        <v>0</v>
      </c>
      <c r="Q23" s="78">
        <f t="shared" si="19"/>
        <v>0</v>
      </c>
      <c r="R23" s="78">
        <f t="shared" si="8"/>
        <v>0</v>
      </c>
      <c r="S23" s="4">
        <f t="shared" si="21"/>
        <v>0</v>
      </c>
      <c r="T23" s="4">
        <f t="shared" si="22"/>
        <v>0</v>
      </c>
      <c r="U23" s="4">
        <f t="shared" si="11"/>
        <v>8</v>
      </c>
      <c r="V23" s="4">
        <f t="shared" si="25"/>
        <v>0</v>
      </c>
      <c r="W23" s="15"/>
      <c r="X23" s="77">
        <f t="shared" si="12"/>
        <v>0</v>
      </c>
      <c r="Y23" s="4">
        <f t="shared" si="23"/>
        <v>0</v>
      </c>
      <c r="Z23" s="20">
        <f t="shared" si="13"/>
        <v>8</v>
      </c>
    </row>
    <row r="24" spans="1:26" x14ac:dyDescent="0.3">
      <c r="A24" s="1" t="s">
        <v>22</v>
      </c>
      <c r="B24" s="1">
        <v>4</v>
      </c>
      <c r="C24" s="2">
        <f t="shared" ca="1" si="1"/>
        <v>0</v>
      </c>
      <c r="D24" s="1">
        <f t="shared" ca="1" si="14"/>
        <v>0</v>
      </c>
      <c r="E24" s="78">
        <f t="shared" si="2"/>
        <v>4</v>
      </c>
      <c r="F24" s="78">
        <f t="shared" ca="1" si="3"/>
        <v>4</v>
      </c>
      <c r="G24" s="4">
        <f t="shared" si="24"/>
        <v>0</v>
      </c>
      <c r="H24" s="4">
        <f t="shared" ca="1" si="4"/>
        <v>0</v>
      </c>
      <c r="I24" s="4">
        <f t="shared" ca="1" si="5"/>
        <v>0</v>
      </c>
      <c r="J24" s="8">
        <f t="shared" si="20"/>
        <v>0</v>
      </c>
      <c r="K24" s="15"/>
      <c r="L24" s="77">
        <f t="shared" ca="1" si="18"/>
        <v>4</v>
      </c>
      <c r="M24" s="1">
        <f t="shared" si="6"/>
        <v>0</v>
      </c>
      <c r="N24" s="10">
        <f t="shared" ca="1" si="15"/>
        <v>16</v>
      </c>
      <c r="O24" s="2">
        <f t="shared" si="16"/>
        <v>4</v>
      </c>
      <c r="P24" s="1">
        <f t="shared" si="7"/>
        <v>0</v>
      </c>
      <c r="Q24" s="78">
        <f t="shared" si="19"/>
        <v>0</v>
      </c>
      <c r="R24" s="78">
        <f t="shared" si="8"/>
        <v>0</v>
      </c>
      <c r="S24" s="4">
        <f t="shared" si="21"/>
        <v>0</v>
      </c>
      <c r="T24" s="4">
        <f t="shared" si="22"/>
        <v>0</v>
      </c>
      <c r="U24" s="4">
        <f t="shared" si="11"/>
        <v>8</v>
      </c>
      <c r="V24" s="4">
        <f t="shared" si="25"/>
        <v>0</v>
      </c>
      <c r="W24" s="15"/>
      <c r="X24" s="77">
        <f t="shared" si="12"/>
        <v>0</v>
      </c>
      <c r="Y24" s="4">
        <f t="shared" si="23"/>
        <v>0</v>
      </c>
      <c r="Z24" s="20">
        <f t="shared" si="13"/>
        <v>8</v>
      </c>
    </row>
    <row r="25" spans="1:26" x14ac:dyDescent="0.3">
      <c r="A25" s="1" t="s">
        <v>23</v>
      </c>
      <c r="B25" s="1">
        <v>4</v>
      </c>
      <c r="C25" s="2">
        <f ca="1">IF(I25&gt;0,I25*0.5,0)</f>
        <v>0</v>
      </c>
      <c r="D25" s="1">
        <f t="shared" ca="1" si="14"/>
        <v>0</v>
      </c>
      <c r="E25" s="78">
        <f t="shared" si="2"/>
        <v>4</v>
      </c>
      <c r="F25" s="78">
        <f t="shared" ca="1" si="3"/>
        <v>4</v>
      </c>
      <c r="G25" s="4">
        <f t="shared" si="24"/>
        <v>0</v>
      </c>
      <c r="H25" s="4">
        <f t="shared" ca="1" si="4"/>
        <v>0</v>
      </c>
      <c r="I25" s="4">
        <f t="shared" ca="1" si="5"/>
        <v>0</v>
      </c>
      <c r="J25" s="8">
        <f t="shared" si="20"/>
        <v>0</v>
      </c>
      <c r="K25" s="15"/>
      <c r="L25" s="77">
        <f t="shared" ca="1" si="18"/>
        <v>4</v>
      </c>
      <c r="M25" s="1">
        <f t="shared" si="6"/>
        <v>0</v>
      </c>
      <c r="N25" s="10">
        <f t="shared" ca="1" si="15"/>
        <v>16</v>
      </c>
      <c r="O25" s="2">
        <f t="shared" si="16"/>
        <v>4</v>
      </c>
      <c r="P25" s="1">
        <f t="shared" si="7"/>
        <v>0</v>
      </c>
      <c r="Q25" s="78">
        <f t="shared" si="19"/>
        <v>0</v>
      </c>
      <c r="R25" s="78">
        <f t="shared" si="8"/>
        <v>0</v>
      </c>
      <c r="S25" s="4">
        <f t="shared" si="21"/>
        <v>0</v>
      </c>
      <c r="T25" s="4">
        <f t="shared" si="22"/>
        <v>0</v>
      </c>
      <c r="U25" s="4">
        <f t="shared" si="11"/>
        <v>8</v>
      </c>
      <c r="V25" s="4">
        <f t="shared" si="25"/>
        <v>0</v>
      </c>
      <c r="W25" s="15"/>
      <c r="X25" s="77">
        <f t="shared" si="12"/>
        <v>0</v>
      </c>
      <c r="Y25" s="4">
        <f t="shared" si="23"/>
        <v>0</v>
      </c>
      <c r="Z25" s="20">
        <f t="shared" si="13"/>
        <v>8</v>
      </c>
    </row>
    <row r="26" spans="1:26" x14ac:dyDescent="0.3">
      <c r="A26" s="1" t="s">
        <v>24</v>
      </c>
      <c r="B26" s="1">
        <v>4</v>
      </c>
      <c r="C26" s="2">
        <f t="shared" ca="1" si="1"/>
        <v>0</v>
      </c>
      <c r="D26" s="1">
        <f t="shared" ca="1" si="14"/>
        <v>0</v>
      </c>
      <c r="E26" s="78">
        <f t="shared" si="2"/>
        <v>4</v>
      </c>
      <c r="F26" s="78">
        <f t="shared" ca="1" si="3"/>
        <v>4</v>
      </c>
      <c r="G26" s="4">
        <f t="shared" si="24"/>
        <v>0</v>
      </c>
      <c r="H26" s="4">
        <f t="shared" ca="1" si="4"/>
        <v>0</v>
      </c>
      <c r="I26" s="4">
        <f t="shared" ca="1" si="5"/>
        <v>0</v>
      </c>
      <c r="J26" s="8">
        <f t="shared" si="20"/>
        <v>0</v>
      </c>
      <c r="K26" s="15"/>
      <c r="L26" s="77">
        <f t="shared" ca="1" si="18"/>
        <v>4</v>
      </c>
      <c r="M26" s="1">
        <f t="shared" si="6"/>
        <v>0</v>
      </c>
      <c r="N26" s="10">
        <f t="shared" ca="1" si="15"/>
        <v>16</v>
      </c>
      <c r="O26" s="2">
        <f t="shared" si="16"/>
        <v>4</v>
      </c>
      <c r="P26" s="1">
        <f t="shared" si="7"/>
        <v>0</v>
      </c>
      <c r="Q26" s="78">
        <f t="shared" si="19"/>
        <v>0</v>
      </c>
      <c r="R26" s="78">
        <f t="shared" si="8"/>
        <v>0</v>
      </c>
      <c r="S26" s="4">
        <f t="shared" si="21"/>
        <v>0</v>
      </c>
      <c r="T26" s="4">
        <f t="shared" si="22"/>
        <v>0</v>
      </c>
      <c r="U26" s="4">
        <f t="shared" si="11"/>
        <v>8</v>
      </c>
      <c r="V26" s="4">
        <f t="shared" si="25"/>
        <v>0</v>
      </c>
      <c r="W26" s="15"/>
      <c r="X26" s="77">
        <f t="shared" si="12"/>
        <v>0</v>
      </c>
      <c r="Y26" s="4">
        <f t="shared" si="23"/>
        <v>0</v>
      </c>
      <c r="Z26" s="20">
        <f t="shared" si="13"/>
        <v>8</v>
      </c>
    </row>
    <row r="27" spans="1:26" x14ac:dyDescent="0.3">
      <c r="A27" s="1" t="s">
        <v>25</v>
      </c>
      <c r="B27" s="1">
        <v>4</v>
      </c>
      <c r="C27" s="2">
        <f t="shared" ca="1" si="1"/>
        <v>0</v>
      </c>
      <c r="D27" s="1">
        <f t="shared" ca="1" si="14"/>
        <v>0</v>
      </c>
      <c r="E27" s="78">
        <f t="shared" si="2"/>
        <v>4</v>
      </c>
      <c r="F27" s="78">
        <f t="shared" ca="1" si="3"/>
        <v>4</v>
      </c>
      <c r="G27" s="4">
        <f t="shared" si="24"/>
        <v>0</v>
      </c>
      <c r="H27" s="4">
        <f t="shared" ca="1" si="4"/>
        <v>0</v>
      </c>
      <c r="I27" s="4">
        <f t="shared" ca="1" si="5"/>
        <v>0</v>
      </c>
      <c r="J27" s="8">
        <f t="shared" si="20"/>
        <v>0</v>
      </c>
      <c r="K27" s="15"/>
      <c r="L27" s="77">
        <f t="shared" ca="1" si="18"/>
        <v>4</v>
      </c>
      <c r="M27" s="1">
        <f t="shared" si="6"/>
        <v>0</v>
      </c>
      <c r="N27" s="10">
        <f t="shared" ca="1" si="15"/>
        <v>16</v>
      </c>
      <c r="O27" s="2">
        <f t="shared" si="16"/>
        <v>4</v>
      </c>
      <c r="P27" s="1">
        <f t="shared" si="7"/>
        <v>0</v>
      </c>
      <c r="Q27" s="78">
        <f t="shared" si="19"/>
        <v>0</v>
      </c>
      <c r="R27" s="78">
        <f t="shared" si="8"/>
        <v>0</v>
      </c>
      <c r="S27" s="4">
        <f t="shared" si="21"/>
        <v>0</v>
      </c>
      <c r="T27" s="4">
        <f t="shared" si="22"/>
        <v>0</v>
      </c>
      <c r="U27" s="4">
        <f t="shared" si="11"/>
        <v>8</v>
      </c>
      <c r="V27" s="4">
        <f t="shared" si="25"/>
        <v>0</v>
      </c>
      <c r="W27" s="15"/>
      <c r="X27" s="77">
        <f t="shared" si="12"/>
        <v>0</v>
      </c>
      <c r="Y27" s="4">
        <f t="shared" si="23"/>
        <v>0</v>
      </c>
      <c r="Z27" s="20">
        <f t="shared" si="13"/>
        <v>8</v>
      </c>
    </row>
    <row r="28" spans="1:26" ht="15" thickBot="1" x14ac:dyDescent="0.35">
      <c r="A28" s="1" t="s">
        <v>26</v>
      </c>
      <c r="B28" s="1">
        <v>4</v>
      </c>
      <c r="C28" s="5">
        <f t="shared" ca="1" si="1"/>
        <v>0</v>
      </c>
      <c r="D28" s="6">
        <f t="shared" ca="1" si="14"/>
        <v>0</v>
      </c>
      <c r="E28" s="78">
        <f t="shared" si="2"/>
        <v>4</v>
      </c>
      <c r="F28" s="78">
        <f t="shared" ca="1" si="3"/>
        <v>4</v>
      </c>
      <c r="G28" s="4">
        <f t="shared" si="24"/>
        <v>0</v>
      </c>
      <c r="H28" s="4">
        <f t="shared" ca="1" si="4"/>
        <v>0</v>
      </c>
      <c r="I28" s="4">
        <f t="shared" ca="1" si="5"/>
        <v>0</v>
      </c>
      <c r="J28" s="8">
        <f t="shared" si="20"/>
        <v>0</v>
      </c>
      <c r="K28" s="15"/>
      <c r="L28" s="77">
        <f t="shared" ca="1" si="18"/>
        <v>4</v>
      </c>
      <c r="M28" s="1">
        <f t="shared" si="6"/>
        <v>0</v>
      </c>
      <c r="N28" s="10">
        <f t="shared" ca="1" si="15"/>
        <v>16</v>
      </c>
      <c r="O28" s="5">
        <f t="shared" si="16"/>
        <v>4</v>
      </c>
      <c r="P28" s="1">
        <f t="shared" si="7"/>
        <v>0</v>
      </c>
      <c r="Q28" s="78">
        <f t="shared" si="19"/>
        <v>0</v>
      </c>
      <c r="R28" s="78">
        <f t="shared" si="8"/>
        <v>0</v>
      </c>
      <c r="S28" s="4">
        <f t="shared" si="21"/>
        <v>0</v>
      </c>
      <c r="T28" s="4">
        <f t="shared" si="22"/>
        <v>0</v>
      </c>
      <c r="U28" s="4">
        <f t="shared" si="11"/>
        <v>8</v>
      </c>
      <c r="V28" s="4">
        <f t="shared" si="25"/>
        <v>0</v>
      </c>
      <c r="W28" s="15"/>
      <c r="X28" s="77">
        <f t="shared" si="12"/>
        <v>0</v>
      </c>
      <c r="Y28" s="4">
        <f t="shared" si="23"/>
        <v>0</v>
      </c>
      <c r="Z28" s="20">
        <f t="shared" si="13"/>
        <v>8</v>
      </c>
    </row>
    <row r="29" spans="1:26" x14ac:dyDescent="0.3">
      <c r="A29" s="1"/>
      <c r="B29" s="1" t="s">
        <v>42</v>
      </c>
      <c r="C29" s="1">
        <f ca="1">SUM(C4:C28)</f>
        <v>0</v>
      </c>
      <c r="D29" s="1">
        <f ca="1">SUM(D4:D28)</f>
        <v>0</v>
      </c>
      <c r="E29" s="1"/>
      <c r="F29" s="1"/>
      <c r="G29" s="1"/>
      <c r="H29" s="1"/>
      <c r="I29" s="1"/>
      <c r="J29" s="1"/>
      <c r="K29" s="1"/>
      <c r="L29" s="1"/>
      <c r="M29" s="1"/>
      <c r="N29" s="1" t="s">
        <v>46</v>
      </c>
      <c r="O29" s="1">
        <f>SUM(O4:O28)</f>
        <v>70</v>
      </c>
      <c r="P29" s="1">
        <f>SUM(P4:P28)</f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J30" t="s">
        <v>90</v>
      </c>
      <c r="Q30" t="s">
        <v>89</v>
      </c>
      <c r="V30" t="s">
        <v>90</v>
      </c>
    </row>
    <row r="32" spans="1:26" x14ac:dyDescent="0.3">
      <c r="A32" t="s">
        <v>85</v>
      </c>
      <c r="C32">
        <v>1</v>
      </c>
    </row>
    <row r="33" spans="1:10" x14ac:dyDescent="0.3">
      <c r="A33" t="s">
        <v>86</v>
      </c>
      <c r="C33">
        <v>2</v>
      </c>
      <c r="J33">
        <f>COLUMN(J28)</f>
        <v>10</v>
      </c>
    </row>
    <row r="35" spans="1:10" x14ac:dyDescent="0.3">
      <c r="A35" t="s">
        <v>87</v>
      </c>
      <c r="C35">
        <v>2</v>
      </c>
    </row>
  </sheetData>
  <mergeCells count="2">
    <mergeCell ref="C1:N1"/>
    <mergeCell ref="O1:Z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fill in all</vt:lpstr>
      <vt:lpstr>Factory_opt</vt:lpstr>
      <vt:lpstr>Retailer_opt</vt:lpstr>
      <vt:lpstr>Step-by-Step</vt:lpstr>
      <vt:lpstr>mycodebasis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Häussler, Stefan</dc:creator>
  <cp:lastModifiedBy>Viviana Oberhofer</cp:lastModifiedBy>
  <dcterms:created xsi:type="dcterms:W3CDTF">2023-06-21T14:07:18Z</dcterms:created>
  <dcterms:modified xsi:type="dcterms:W3CDTF">2025-04-09T16:32:14Z</dcterms:modified>
</cp:coreProperties>
</file>