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FEABCCDE-3345-5D46-976C-E0AA04438361}" xr6:coauthVersionLast="47" xr6:coauthVersionMax="47" xr10:uidLastSave="{00000000-0000-0000-0000-000000000000}"/>
  <bookViews>
    <workbookView xWindow="5060" yWindow="568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Funds'!$A$1325:$D$1325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D377" i="3"/>
  <c r="C377" i="3"/>
  <c r="C376" i="2"/>
  <c r="C705" i="2"/>
  <c r="C981" i="2"/>
  <c r="C1167" i="2"/>
  <c r="C1314" i="2"/>
  <c r="C1347" i="2"/>
  <c r="C1359" i="2"/>
  <c r="C1382" i="2"/>
  <c r="C1408" i="2"/>
  <c r="C1438" i="2"/>
  <c r="C1414" i="2"/>
  <c r="C1420" i="2"/>
  <c r="E1420" i="2" s="1"/>
  <c r="C1443" i="2"/>
  <c r="C1448" i="2"/>
  <c r="C1453" i="2"/>
  <c r="C1458" i="2"/>
  <c r="E1194" i="2"/>
  <c r="E1195" i="2"/>
  <c r="E1196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D1167" i="2"/>
  <c r="E1165" i="2"/>
  <c r="E1166" i="2"/>
  <c r="E1043" i="2"/>
  <c r="E1051" i="2"/>
  <c r="E1049" i="2"/>
  <c r="E1050" i="2"/>
  <c r="E1048" i="2"/>
  <c r="E1047" i="2"/>
  <c r="E1046" i="2"/>
  <c r="E1045" i="2"/>
  <c r="E1044" i="2"/>
  <c r="E1042" i="2"/>
  <c r="E1041" i="2"/>
  <c r="E1040" i="2"/>
  <c r="E1039" i="2"/>
  <c r="E1148" i="2"/>
  <c r="E1157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I16" i="3"/>
  <c r="I17" i="3"/>
  <c r="I18" i="3"/>
  <c r="I19" i="3"/>
  <c r="I20" i="3"/>
  <c r="I21" i="3"/>
  <c r="I22" i="3"/>
  <c r="I23" i="3"/>
  <c r="I24" i="3"/>
  <c r="I25" i="3"/>
  <c r="I342" i="3"/>
  <c r="I339" i="3"/>
  <c r="I334" i="3"/>
  <c r="I333" i="3"/>
  <c r="I332" i="3"/>
  <c r="I324" i="3"/>
  <c r="I88" i="3"/>
  <c r="I87" i="3"/>
  <c r="I91" i="3"/>
  <c r="I92" i="3"/>
  <c r="I368" i="3"/>
  <c r="I369" i="3"/>
  <c r="I370" i="3"/>
  <c r="I371" i="3"/>
  <c r="I372" i="3"/>
  <c r="I373" i="3"/>
  <c r="I374" i="3"/>
  <c r="I375" i="3"/>
  <c r="I376" i="3"/>
  <c r="I26" i="3"/>
  <c r="I27" i="3"/>
  <c r="I28" i="3"/>
  <c r="I29" i="3"/>
  <c r="I30" i="3"/>
  <c r="I3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9" i="3"/>
  <c r="H90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2" i="3"/>
  <c r="H323" i="3"/>
  <c r="H325" i="3"/>
  <c r="H326" i="3"/>
  <c r="H327" i="3"/>
  <c r="H328" i="3"/>
  <c r="H329" i="3"/>
  <c r="H341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2" i="3"/>
  <c r="H363" i="3"/>
  <c r="H364" i="3"/>
  <c r="H366" i="3"/>
  <c r="H367" i="3"/>
  <c r="H342" i="3"/>
  <c r="H339" i="3"/>
  <c r="H334" i="3"/>
  <c r="H333" i="3"/>
  <c r="H332" i="3"/>
  <c r="H324" i="3"/>
  <c r="H25" i="3"/>
  <c r="H88" i="3"/>
  <c r="H87" i="3"/>
  <c r="H91" i="3"/>
  <c r="H92" i="3"/>
  <c r="H368" i="3"/>
  <c r="H369" i="3"/>
  <c r="H375" i="3"/>
  <c r="E7" i="3"/>
  <c r="E8" i="3"/>
  <c r="E9" i="3"/>
  <c r="E10" i="3"/>
  <c r="E11" i="3"/>
  <c r="E12" i="3"/>
  <c r="E13" i="3"/>
  <c r="E14" i="3"/>
  <c r="E15" i="3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13" i="2"/>
  <c r="E1395" i="2"/>
  <c r="E1396" i="2"/>
  <c r="E1397" i="2"/>
  <c r="E1398" i="2"/>
  <c r="E1399" i="2"/>
  <c r="E1400" i="2"/>
  <c r="E1401" i="2"/>
  <c r="E1402" i="2"/>
  <c r="E1403" i="2"/>
  <c r="E1325" i="2"/>
  <c r="E1326" i="2"/>
  <c r="E1327" i="2"/>
  <c r="E1328" i="2"/>
  <c r="E1329" i="2"/>
  <c r="E1273" i="2"/>
  <c r="E1274" i="2"/>
  <c r="E1275" i="2"/>
  <c r="E1277" i="2"/>
  <c r="E1278" i="2"/>
  <c r="E1279" i="2"/>
  <c r="E1280" i="2"/>
  <c r="E1281" i="2"/>
  <c r="E1282" i="2"/>
  <c r="E1283" i="2"/>
  <c r="E1284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70" i="2"/>
  <c r="E1276" i="2"/>
  <c r="E1263" i="2"/>
  <c r="E1146" i="2"/>
  <c r="E1147" i="2"/>
  <c r="E1149" i="2"/>
  <c r="E1150" i="2"/>
  <c r="E1151" i="2"/>
  <c r="E1152" i="2"/>
  <c r="E1153" i="2"/>
  <c r="E1154" i="2"/>
  <c r="E1155" i="2"/>
  <c r="E1156" i="2"/>
  <c r="E1158" i="2"/>
  <c r="E1159" i="2"/>
  <c r="E1160" i="2"/>
  <c r="E1161" i="2"/>
  <c r="E1162" i="2"/>
  <c r="E1163" i="2"/>
  <c r="E1032" i="2"/>
  <c r="E1019" i="2"/>
  <c r="E1020" i="2"/>
  <c r="E1021" i="2"/>
  <c r="E1001" i="2"/>
  <c r="E992" i="2"/>
  <c r="E993" i="2"/>
  <c r="E994" i="2"/>
  <c r="E995" i="2"/>
  <c r="E996" i="2"/>
  <c r="E941" i="2"/>
  <c r="E678" i="2"/>
  <c r="E679" i="2"/>
  <c r="E680" i="2"/>
  <c r="E681" i="2"/>
  <c r="E683" i="2"/>
  <c r="E684" i="2"/>
  <c r="E685" i="2"/>
  <c r="E686" i="2"/>
  <c r="E687" i="2"/>
  <c r="E688" i="2"/>
  <c r="E689" i="2"/>
  <c r="E690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579" i="2"/>
  <c r="E677" i="2"/>
  <c r="E682" i="2"/>
  <c r="E580" i="2"/>
  <c r="E581" i="2"/>
  <c r="E582" i="2"/>
  <c r="E555" i="2"/>
  <c r="E539" i="2"/>
  <c r="E540" i="2"/>
  <c r="E541" i="2"/>
  <c r="E542" i="2"/>
  <c r="E543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57" i="2"/>
  <c r="E392" i="2"/>
  <c r="E393" i="2"/>
  <c r="E382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381" i="2"/>
  <c r="E383" i="2"/>
  <c r="E384" i="2"/>
  <c r="E385" i="2"/>
  <c r="E386" i="2"/>
  <c r="E387" i="2"/>
  <c r="E388" i="2"/>
  <c r="E389" i="2"/>
  <c r="E390" i="2"/>
  <c r="E391" i="2"/>
  <c r="E6" i="2"/>
  <c r="E7" i="2"/>
  <c r="E8" i="2"/>
  <c r="E9" i="2"/>
  <c r="E10" i="2"/>
  <c r="E11" i="2"/>
  <c r="E12" i="2"/>
  <c r="E13" i="2"/>
  <c r="E14" i="2"/>
  <c r="E30" i="2"/>
  <c r="E31" i="2"/>
  <c r="E32" i="2"/>
  <c r="E33" i="2"/>
  <c r="E341" i="2"/>
  <c r="E338" i="2"/>
  <c r="E333" i="2"/>
  <c r="E332" i="2"/>
  <c r="E331" i="2"/>
  <c r="E323" i="2"/>
  <c r="E87" i="2"/>
  <c r="E86" i="2"/>
  <c r="E90" i="2"/>
  <c r="E91" i="2"/>
  <c r="E42" i="2"/>
  <c r="G377" i="3"/>
  <c r="F377" i="3"/>
  <c r="I37" i="3"/>
  <c r="I38" i="3"/>
  <c r="I39" i="3"/>
  <c r="I40" i="3"/>
  <c r="I41" i="3"/>
  <c r="I42" i="3"/>
  <c r="I43" i="3"/>
  <c r="I44" i="3"/>
  <c r="I45" i="3"/>
  <c r="I46" i="3"/>
  <c r="I7" i="3"/>
  <c r="I8" i="3"/>
  <c r="I9" i="3"/>
  <c r="I10" i="3"/>
  <c r="I11" i="3"/>
  <c r="I12" i="3"/>
  <c r="I13" i="3"/>
  <c r="I14" i="3"/>
  <c r="I15" i="3"/>
  <c r="I32" i="3"/>
  <c r="I33" i="3"/>
  <c r="I34" i="3"/>
  <c r="E1087" i="2"/>
  <c r="E1088" i="2"/>
  <c r="E1089" i="2"/>
  <c r="E1090" i="2"/>
  <c r="E1091" i="2"/>
  <c r="E1092" i="2"/>
  <c r="E1093" i="2"/>
  <c r="E1028" i="2"/>
  <c r="E1029" i="2"/>
  <c r="E1030" i="2"/>
  <c r="E1031" i="2"/>
  <c r="E1033" i="2"/>
  <c r="E1034" i="2"/>
  <c r="E1035" i="2"/>
  <c r="E1036" i="2"/>
  <c r="E1037" i="2"/>
  <c r="E1038" i="2"/>
  <c r="E1052" i="2"/>
  <c r="E988" i="2"/>
  <c r="E989" i="2"/>
  <c r="E990" i="2"/>
  <c r="E991" i="2"/>
  <c r="E997" i="2"/>
  <c r="E998" i="2"/>
  <c r="E999" i="2"/>
  <c r="E1000" i="2"/>
  <c r="E1002" i="2"/>
  <c r="E1003" i="2"/>
  <c r="E1004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356" i="2"/>
  <c r="E109" i="2"/>
  <c r="E110" i="2"/>
  <c r="E111" i="2"/>
  <c r="E112" i="2"/>
  <c r="E113" i="2"/>
  <c r="E114" i="2"/>
  <c r="E115" i="2"/>
  <c r="E116" i="2"/>
  <c r="E117" i="2"/>
  <c r="E118" i="2"/>
  <c r="E119" i="2"/>
  <c r="E62" i="2"/>
  <c r="E44" i="2"/>
  <c r="D1438" i="2"/>
  <c r="E1438" i="2" s="1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57" i="3"/>
  <c r="I230" i="3"/>
  <c r="I113" i="3"/>
  <c r="I115" i="3"/>
  <c r="I110" i="3"/>
  <c r="I140" i="3"/>
  <c r="I139" i="3"/>
  <c r="I141" i="3"/>
  <c r="I124" i="3"/>
  <c r="I125" i="3"/>
  <c r="I126" i="3"/>
  <c r="I127" i="3"/>
  <c r="I128" i="3"/>
  <c r="E377" i="3"/>
  <c r="D1314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35" i="2"/>
  <c r="E336" i="2"/>
  <c r="E337" i="2"/>
  <c r="E339" i="2"/>
  <c r="E340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7" i="2"/>
  <c r="E358" i="2"/>
  <c r="E360" i="2"/>
  <c r="E361" i="2"/>
  <c r="E362" i="2"/>
  <c r="E363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1" i="2"/>
  <c r="E322" i="2"/>
  <c r="E324" i="2"/>
  <c r="E325" i="2"/>
  <c r="E326" i="2"/>
  <c r="E327" i="2"/>
  <c r="E328" i="2"/>
  <c r="E329" i="2"/>
  <c r="E330" i="2"/>
  <c r="E334" i="2"/>
  <c r="E266" i="2"/>
  <c r="E267" i="2"/>
  <c r="E268" i="2"/>
  <c r="E269" i="2"/>
  <c r="E270" i="2"/>
  <c r="E1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00" i="2"/>
  <c r="E101" i="2"/>
  <c r="E102" i="2"/>
  <c r="E103" i="2"/>
  <c r="E104" i="2"/>
  <c r="E105" i="2"/>
  <c r="E106" i="2"/>
  <c r="E107" i="2"/>
  <c r="E108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8" i="2"/>
  <c r="E89" i="2"/>
  <c r="E92" i="2"/>
  <c r="E93" i="2"/>
  <c r="E94" i="2"/>
  <c r="E95" i="2"/>
  <c r="E96" i="2"/>
  <c r="E97" i="2"/>
  <c r="E98" i="2"/>
  <c r="E99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39" i="2"/>
  <c r="E40" i="2"/>
  <c r="E41" i="2"/>
  <c r="E43" i="2"/>
  <c r="E45" i="2"/>
  <c r="E46" i="2"/>
  <c r="E47" i="2"/>
  <c r="E48" i="2"/>
  <c r="D376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44" i="2"/>
  <c r="E545" i="2"/>
  <c r="E546" i="2"/>
  <c r="E547" i="2"/>
  <c r="E548" i="2"/>
  <c r="E549" i="2"/>
  <c r="E550" i="2"/>
  <c r="E551" i="2"/>
  <c r="E552" i="2"/>
  <c r="E553" i="2"/>
  <c r="E554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83" i="2"/>
  <c r="E584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D705" i="2"/>
  <c r="H361" i="3"/>
  <c r="H365" i="3"/>
  <c r="H370" i="3"/>
  <c r="H371" i="3"/>
  <c r="H372" i="3"/>
  <c r="H373" i="3"/>
  <c r="H374" i="3"/>
  <c r="H376" i="3"/>
  <c r="H330" i="3"/>
  <c r="H331" i="3"/>
  <c r="H335" i="3"/>
  <c r="H336" i="3"/>
  <c r="H337" i="3"/>
  <c r="H338" i="3"/>
  <c r="H340" i="3"/>
  <c r="H30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E1378" i="2"/>
  <c r="E1381" i="2"/>
  <c r="E1295" i="2"/>
  <c r="E1299" i="2"/>
  <c r="E1133" i="2"/>
  <c r="E1113" i="2"/>
  <c r="E1114" i="2"/>
  <c r="E1115" i="2"/>
  <c r="E1116" i="2"/>
  <c r="E1117" i="2"/>
  <c r="E1118" i="2"/>
  <c r="E1094" i="2"/>
  <c r="E1095" i="2"/>
  <c r="E1096" i="2"/>
  <c r="E1097" i="2"/>
  <c r="E1098" i="2"/>
  <c r="E1099" i="2"/>
  <c r="E1006" i="2"/>
  <c r="E936" i="2"/>
  <c r="E934" i="2"/>
  <c r="E753" i="2"/>
  <c r="E751" i="2"/>
  <c r="E754" i="2"/>
  <c r="E752" i="2"/>
  <c r="E749" i="2"/>
  <c r="E750" i="2"/>
  <c r="D1471" i="2"/>
  <c r="D981" i="2"/>
  <c r="D1347" i="2"/>
  <c r="D1359" i="2"/>
  <c r="D1382" i="2"/>
  <c r="D1408" i="2"/>
  <c r="D1414" i="2"/>
  <c r="D1420" i="2"/>
  <c r="D1443" i="2"/>
  <c r="D1448" i="2"/>
  <c r="D1453" i="2"/>
  <c r="D1458" i="2"/>
  <c r="I262" i="3"/>
  <c r="I263" i="3"/>
  <c r="I264" i="3"/>
  <c r="I265" i="3"/>
  <c r="I266" i="3"/>
  <c r="I133" i="3"/>
  <c r="I134" i="3"/>
  <c r="I135" i="3"/>
  <c r="E735" i="2"/>
  <c r="E755" i="2"/>
  <c r="E950" i="2"/>
  <c r="E951" i="2"/>
  <c r="E952" i="2"/>
  <c r="E953" i="2"/>
  <c r="E954" i="2"/>
  <c r="E955" i="2"/>
  <c r="E956" i="2"/>
  <c r="E957" i="2"/>
  <c r="E958" i="2"/>
  <c r="E959" i="2"/>
  <c r="E979" i="2"/>
  <c r="E914" i="2"/>
  <c r="E915" i="2"/>
  <c r="E868" i="2"/>
  <c r="E869" i="2"/>
  <c r="E870" i="2"/>
  <c r="E871" i="2"/>
  <c r="E740" i="2"/>
  <c r="E741" i="2"/>
  <c r="E380" i="2"/>
  <c r="I363" i="3"/>
  <c r="I364" i="3"/>
  <c r="I365" i="3"/>
  <c r="I329" i="3"/>
  <c r="I330" i="3"/>
  <c r="I331" i="3"/>
  <c r="I335" i="3"/>
  <c r="I260" i="3"/>
  <c r="I261" i="3"/>
  <c r="I93" i="3"/>
  <c r="I68" i="3"/>
  <c r="I122" i="3"/>
  <c r="I123" i="3"/>
  <c r="I129" i="3"/>
  <c r="I130" i="3"/>
  <c r="I131" i="3"/>
  <c r="I132" i="3"/>
  <c r="I136" i="3"/>
  <c r="I137" i="3"/>
  <c r="I138" i="3"/>
  <c r="I142" i="3"/>
  <c r="H300" i="3"/>
  <c r="H301" i="3"/>
  <c r="H302" i="3"/>
  <c r="H303" i="3"/>
  <c r="H298" i="3"/>
  <c r="H299" i="3"/>
  <c r="H164" i="3"/>
  <c r="H165" i="3"/>
  <c r="H145" i="3"/>
  <c r="H146" i="3"/>
  <c r="C1471" i="2"/>
  <c r="E1404" i="2"/>
  <c r="E1405" i="2"/>
  <c r="E1406" i="2"/>
  <c r="E1407" i="2"/>
  <c r="E1386" i="2"/>
  <c r="E1206" i="2"/>
  <c r="E1012" i="2"/>
  <c r="E978" i="2"/>
  <c r="E819" i="2"/>
  <c r="E737" i="2"/>
  <c r="E1330" i="2"/>
  <c r="E1339" i="2"/>
  <c r="E1341" i="2"/>
  <c r="E1346" i="2"/>
  <c r="E35" i="2"/>
  <c r="E36" i="2"/>
  <c r="E37" i="2"/>
  <c r="E38" i="2"/>
  <c r="E1457" i="2"/>
  <c r="I338" i="3"/>
  <c r="I291" i="3"/>
  <c r="I65" i="3"/>
  <c r="I66" i="3"/>
  <c r="I67" i="3"/>
  <c r="I69" i="3"/>
  <c r="I70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E713" i="2"/>
  <c r="E712" i="2"/>
  <c r="E980" i="2"/>
  <c r="E977" i="2"/>
  <c r="E976" i="2"/>
  <c r="E975" i="2"/>
  <c r="E974" i="2"/>
  <c r="E973" i="2"/>
  <c r="E972" i="2"/>
  <c r="E970" i="2"/>
  <c r="E969" i="2"/>
  <c r="E968" i="2"/>
  <c r="E967" i="2"/>
  <c r="E966" i="2"/>
  <c r="E964" i="2"/>
  <c r="E963" i="2"/>
  <c r="E962" i="2"/>
  <c r="E961" i="2"/>
  <c r="E960" i="2"/>
  <c r="E949" i="2"/>
  <c r="E948" i="2"/>
  <c r="E947" i="2"/>
  <c r="E946" i="2"/>
  <c r="E944" i="2"/>
  <c r="E943" i="2"/>
  <c r="E942" i="2"/>
  <c r="E940" i="2"/>
  <c r="E939" i="2"/>
  <c r="E938" i="2"/>
  <c r="E937" i="2"/>
  <c r="E935" i="2"/>
  <c r="E933" i="2"/>
  <c r="E932" i="2"/>
  <c r="E931" i="2"/>
  <c r="E930" i="2"/>
  <c r="E929" i="2"/>
  <c r="E928" i="2"/>
  <c r="E927" i="2"/>
  <c r="E925" i="2"/>
  <c r="E924" i="2"/>
  <c r="E923" i="2"/>
  <c r="E922" i="2"/>
  <c r="E921" i="2"/>
  <c r="E920" i="2"/>
  <c r="E919" i="2"/>
  <c r="E918" i="2"/>
  <c r="E917" i="2"/>
  <c r="E916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29" i="2"/>
  <c r="E828" i="2"/>
  <c r="E830" i="2"/>
  <c r="E827" i="2"/>
  <c r="E826" i="2"/>
  <c r="E825" i="2"/>
  <c r="E824" i="2"/>
  <c r="E823" i="2"/>
  <c r="E822" i="2"/>
  <c r="E821" i="2"/>
  <c r="E820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3" i="2"/>
  <c r="E782" i="2"/>
  <c r="E781" i="2"/>
  <c r="E786" i="2"/>
  <c r="E785" i="2"/>
  <c r="E784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48" i="2"/>
  <c r="E747" i="2"/>
  <c r="E746" i="2"/>
  <c r="E745" i="2"/>
  <c r="E744" i="2"/>
  <c r="E743" i="2"/>
  <c r="E742" i="2"/>
  <c r="E739" i="2"/>
  <c r="E738" i="2"/>
  <c r="E736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1" i="2"/>
  <c r="E710" i="2"/>
  <c r="E709" i="2"/>
  <c r="I377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9" i="3"/>
  <c r="I90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4" i="3"/>
  <c r="I116" i="3"/>
  <c r="I117" i="3"/>
  <c r="I118" i="3"/>
  <c r="I119" i="3"/>
  <c r="I120" i="3"/>
  <c r="I121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7" i="3"/>
  <c r="I156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20" i="3"/>
  <c r="I218" i="3"/>
  <c r="I219" i="3"/>
  <c r="I221" i="3"/>
  <c r="I222" i="3"/>
  <c r="I223" i="3"/>
  <c r="I224" i="3"/>
  <c r="I225" i="3"/>
  <c r="I226" i="3"/>
  <c r="I227" i="3"/>
  <c r="I228" i="3"/>
  <c r="I229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7" i="3"/>
  <c r="I268" i="3"/>
  <c r="I269" i="3"/>
  <c r="I270" i="3"/>
  <c r="I271" i="3"/>
  <c r="I1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2" i="3"/>
  <c r="I323" i="3"/>
  <c r="I325" i="3"/>
  <c r="I326" i="3"/>
  <c r="I327" i="3"/>
  <c r="I328" i="3"/>
  <c r="I337" i="3"/>
  <c r="I336" i="3"/>
  <c r="I340" i="3"/>
  <c r="I341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8" i="3"/>
  <c r="I359" i="3"/>
  <c r="I361" i="3"/>
  <c r="I362" i="3"/>
  <c r="I366" i="3"/>
  <c r="I367" i="3"/>
  <c r="I36" i="3"/>
  <c r="I35" i="3"/>
  <c r="H377" i="3"/>
  <c r="E1471" i="2"/>
  <c r="E1467" i="2"/>
  <c r="E1468" i="2"/>
  <c r="E1470" i="2"/>
  <c r="E1469" i="2"/>
  <c r="E1466" i="2"/>
  <c r="E1458" i="2"/>
  <c r="E1453" i="2"/>
  <c r="E1452" i="2"/>
  <c r="E1447" i="2"/>
  <c r="E1319" i="2"/>
  <c r="E1320" i="2"/>
  <c r="E1321" i="2"/>
  <c r="E1322" i="2"/>
  <c r="E1323" i="2"/>
  <c r="E1324" i="2"/>
  <c r="E1331" i="2"/>
  <c r="E1332" i="2"/>
  <c r="E1333" i="2"/>
  <c r="E1334" i="2"/>
  <c r="E1335" i="2"/>
  <c r="E1336" i="2"/>
  <c r="E1337" i="2"/>
  <c r="E1338" i="2"/>
  <c r="E1340" i="2"/>
  <c r="E1342" i="2"/>
  <c r="E1343" i="2"/>
  <c r="E1344" i="2"/>
  <c r="E1345" i="2"/>
  <c r="E1347" i="2"/>
  <c r="E1318" i="2"/>
  <c r="E1442" i="2"/>
  <c r="E1437" i="2"/>
  <c r="E1419" i="2"/>
  <c r="E1418" i="2"/>
  <c r="E1354" i="2"/>
  <c r="E1351" i="2"/>
  <c r="E1355" i="2"/>
  <c r="E1356" i="2"/>
  <c r="E1358" i="2"/>
  <c r="E1353" i="2"/>
  <c r="E1357" i="2"/>
  <c r="E1352" i="2"/>
  <c r="E1412" i="2"/>
  <c r="E1387" i="2"/>
  <c r="E1388" i="2"/>
  <c r="E1389" i="2"/>
  <c r="E1390" i="2"/>
  <c r="E1391" i="2"/>
  <c r="E1392" i="2"/>
  <c r="E1393" i="2"/>
  <c r="E1394" i="2"/>
  <c r="E1408" i="2"/>
  <c r="E1409" i="2"/>
  <c r="E1366" i="2"/>
  <c r="E1367" i="2"/>
  <c r="E1368" i="2"/>
  <c r="E1369" i="2"/>
  <c r="E1370" i="2"/>
  <c r="E1371" i="2"/>
  <c r="E1372" i="2"/>
  <c r="E1373" i="2"/>
  <c r="E1374" i="2"/>
  <c r="E1375" i="2"/>
  <c r="E1363" i="2"/>
  <c r="E1364" i="2"/>
  <c r="E1376" i="2"/>
  <c r="E1380" i="2"/>
  <c r="E1379" i="2"/>
  <c r="E1377" i="2"/>
  <c r="E1382" i="2"/>
  <c r="E1383" i="2"/>
  <c r="E1365" i="2"/>
  <c r="E1172" i="2"/>
  <c r="E1173" i="2"/>
  <c r="E1174" i="2"/>
  <c r="E1175" i="2"/>
  <c r="E1197" i="2"/>
  <c r="E1212" i="2"/>
  <c r="E1219" i="2"/>
  <c r="E1198" i="2"/>
  <c r="E1199" i="2"/>
  <c r="E1200" i="2"/>
  <c r="E1201" i="2"/>
  <c r="E1202" i="2"/>
  <c r="E1203" i="2"/>
  <c r="E1204" i="2"/>
  <c r="E1205" i="2"/>
  <c r="E1207" i="2"/>
  <c r="E1208" i="2"/>
  <c r="E1209" i="2"/>
  <c r="E1210" i="2"/>
  <c r="E1211" i="2"/>
  <c r="E1213" i="2"/>
  <c r="E1214" i="2"/>
  <c r="E1215" i="2"/>
  <c r="E1216" i="2"/>
  <c r="E1217" i="2"/>
  <c r="E1218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8" i="2"/>
  <c r="E1264" i="2"/>
  <c r="E1265" i="2"/>
  <c r="E1266" i="2"/>
  <c r="E1267" i="2"/>
  <c r="E1268" i="2"/>
  <c r="E1269" i="2"/>
  <c r="E1271" i="2"/>
  <c r="E1272" i="2"/>
  <c r="E1285" i="2"/>
  <c r="E1286" i="2"/>
  <c r="E1287" i="2"/>
  <c r="E1288" i="2"/>
  <c r="E1289" i="2"/>
  <c r="E1247" i="2"/>
  <c r="E1292" i="2"/>
  <c r="E1293" i="2"/>
  <c r="E1298" i="2"/>
  <c r="E1296" i="2"/>
  <c r="E1297" i="2"/>
  <c r="E1294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171" i="2"/>
  <c r="E1124" i="2"/>
  <c r="E1125" i="2"/>
  <c r="E1119" i="2"/>
  <c r="E1131" i="2"/>
  <c r="E1141" i="2"/>
  <c r="E1143" i="2"/>
  <c r="E1132" i="2"/>
  <c r="E1145" i="2"/>
  <c r="E1142" i="2"/>
  <c r="E1126" i="2"/>
  <c r="E1127" i="2"/>
  <c r="E1128" i="2"/>
  <c r="E1129" i="2"/>
  <c r="E1134" i="2"/>
  <c r="E1135" i="2"/>
  <c r="E1122" i="2"/>
  <c r="E1130" i="2"/>
  <c r="E1136" i="2"/>
  <c r="E1140" i="2"/>
  <c r="E1121" i="2"/>
  <c r="E1144" i="2"/>
  <c r="E1120" i="2"/>
  <c r="E1137" i="2"/>
  <c r="E1138" i="2"/>
  <c r="E1139" i="2"/>
  <c r="E1086" i="2"/>
  <c r="E1073" i="2"/>
  <c r="E1072" i="2"/>
  <c r="E1066" i="2"/>
  <c r="E1085" i="2"/>
  <c r="E1108" i="2"/>
  <c r="E1058" i="2"/>
  <c r="E1056" i="2"/>
  <c r="E1074" i="2"/>
  <c r="E1084" i="2"/>
  <c r="E1068" i="2"/>
  <c r="E1070" i="2"/>
  <c r="E1106" i="2"/>
  <c r="E1069" i="2"/>
  <c r="E1071" i="2"/>
  <c r="E1067" i="2"/>
  <c r="E1063" i="2"/>
  <c r="E1064" i="2"/>
  <c r="E1081" i="2"/>
  <c r="E1082" i="2"/>
  <c r="E1100" i="2"/>
  <c r="E1103" i="2"/>
  <c r="E1102" i="2"/>
  <c r="E1059" i="2"/>
  <c r="E1054" i="2"/>
  <c r="E1065" i="2"/>
  <c r="E1076" i="2"/>
  <c r="E1077" i="2"/>
  <c r="E1083" i="2"/>
  <c r="E1104" i="2"/>
  <c r="E1061" i="2"/>
  <c r="E1055" i="2"/>
  <c r="E1062" i="2"/>
  <c r="E1060" i="2"/>
  <c r="E1080" i="2"/>
  <c r="E1053" i="2"/>
  <c r="E1057" i="2"/>
  <c r="E1079" i="2"/>
  <c r="E1112" i="2"/>
  <c r="E1111" i="2"/>
  <c r="E1078" i="2"/>
  <c r="E1075" i="2"/>
  <c r="E1164" i="2"/>
  <c r="E1110" i="2"/>
  <c r="E1101" i="2"/>
  <c r="E1107" i="2"/>
  <c r="E1105" i="2"/>
  <c r="E1109" i="2"/>
  <c r="E1027" i="2"/>
  <c r="E1022" i="2"/>
  <c r="E1026" i="2"/>
  <c r="E985" i="2"/>
  <c r="E987" i="2"/>
  <c r="E1005" i="2"/>
  <c r="E1007" i="2"/>
  <c r="E1008" i="2"/>
  <c r="E1023" i="2"/>
  <c r="E986" i="2"/>
  <c r="E1018" i="2"/>
  <c r="E1015" i="2"/>
  <c r="E1017" i="2"/>
  <c r="E1016" i="2"/>
  <c r="E1025" i="2"/>
  <c r="E1014" i="2"/>
  <c r="E1011" i="2"/>
  <c r="E1013" i="2"/>
  <c r="E1024" i="2"/>
  <c r="E1010" i="2"/>
  <c r="E1009" i="2"/>
  <c r="E1167" i="2"/>
  <c r="E1123" i="2"/>
  <c r="E705" i="2"/>
  <c r="E706" i="2"/>
  <c r="E376" i="2"/>
  <c r="E377" i="2"/>
  <c r="E34" i="2"/>
  <c r="E1448" i="2"/>
  <c r="E1443" i="2"/>
  <c r="E1359" i="2"/>
  <c r="E981" i="2" l="1"/>
  <c r="E1414" i="2"/>
  <c r="D1461" i="2"/>
  <c r="C1461" i="2"/>
  <c r="F1261" i="2" l="1"/>
  <c r="F1181" i="2"/>
  <c r="F1189" i="2"/>
  <c r="F1197" i="2"/>
  <c r="F478" i="2"/>
  <c r="F585" i="2"/>
  <c r="F1045" i="2"/>
  <c r="F320" i="2"/>
  <c r="F1275" i="2"/>
  <c r="F971" i="2"/>
  <c r="F933" i="2"/>
  <c r="F941" i="2"/>
  <c r="F667" i="2"/>
  <c r="F675" i="2"/>
  <c r="F683" i="2"/>
  <c r="F339" i="2"/>
  <c r="F323" i="2"/>
  <c r="F331" i="2"/>
  <c r="F91" i="2"/>
  <c r="F1430" i="2"/>
  <c r="F1258" i="2"/>
  <c r="F488" i="2"/>
  <c r="F384" i="2"/>
  <c r="F10" i="2"/>
  <c r="F18" i="2"/>
  <c r="F27" i="2"/>
  <c r="F1256" i="2"/>
  <c r="F1278" i="2"/>
  <c r="F1032" i="2"/>
  <c r="F1019" i="2"/>
  <c r="F993" i="2"/>
  <c r="F1001" i="2"/>
  <c r="F113" i="2"/>
  <c r="F121" i="2"/>
  <c r="F129" i="2"/>
  <c r="F137" i="2"/>
  <c r="F145" i="2"/>
  <c r="F153" i="2"/>
  <c r="F161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3" i="2"/>
  <c r="F281" i="2"/>
  <c r="F289" i="2"/>
  <c r="F297" i="2"/>
  <c r="F305" i="2"/>
  <c r="F313" i="2"/>
  <c r="F322" i="2"/>
  <c r="F354" i="2"/>
  <c r="F363" i="2"/>
  <c r="F371" i="2"/>
  <c r="F47" i="2"/>
  <c r="F55" i="2"/>
  <c r="F63" i="2"/>
  <c r="F749" i="2"/>
  <c r="F471" i="2"/>
  <c r="F441" i="2"/>
  <c r="F1443" i="2"/>
  <c r="F735" i="2"/>
  <c r="F956" i="2"/>
  <c r="F428" i="2"/>
  <c r="F413" i="2"/>
  <c r="F574" i="2"/>
  <c r="F687" i="2"/>
  <c r="F647" i="2"/>
  <c r="F656" i="2"/>
  <c r="F605" i="2"/>
  <c r="F599" i="2"/>
  <c r="F439" i="2"/>
  <c r="F1262" i="2"/>
  <c r="F1182" i="2"/>
  <c r="F1190" i="2"/>
  <c r="F1198" i="2"/>
  <c r="F873" i="2"/>
  <c r="F479" i="2"/>
  <c r="F1043" i="2"/>
  <c r="F1044" i="2"/>
  <c r="F359" i="2"/>
  <c r="F1276" i="2"/>
  <c r="F926" i="2"/>
  <c r="F934" i="2"/>
  <c r="F942" i="2"/>
  <c r="F668" i="2"/>
  <c r="F676" i="2"/>
  <c r="F684" i="2"/>
  <c r="F340" i="2"/>
  <c r="F324" i="2"/>
  <c r="F332" i="2"/>
  <c r="F42" i="2"/>
  <c r="F1431" i="2"/>
  <c r="F1259" i="2"/>
  <c r="F690" i="2"/>
  <c r="F489" i="2"/>
  <c r="F385" i="2"/>
  <c r="F11" i="2"/>
  <c r="F19" i="2"/>
  <c r="F28" i="2"/>
  <c r="F1249" i="2"/>
  <c r="F1257" i="2"/>
  <c r="F1087" i="2"/>
  <c r="F1033" i="2"/>
  <c r="F1020" i="2"/>
  <c r="F994" i="2"/>
  <c r="F1002" i="2"/>
  <c r="F114" i="2"/>
  <c r="F122" i="2"/>
  <c r="F130" i="2"/>
  <c r="F138" i="2"/>
  <c r="F146" i="2"/>
  <c r="F154" i="2"/>
  <c r="F162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4" i="2"/>
  <c r="F282" i="2"/>
  <c r="F290" i="2"/>
  <c r="F298" i="2"/>
  <c r="F306" i="2"/>
  <c r="F314" i="2"/>
  <c r="F347" i="2"/>
  <c r="F355" i="2"/>
  <c r="F364" i="2"/>
  <c r="F372" i="2"/>
  <c r="F48" i="2"/>
  <c r="F56" i="2"/>
  <c r="F1295" i="2"/>
  <c r="F750" i="2"/>
  <c r="F699" i="2"/>
  <c r="F534" i="2"/>
  <c r="F1314" i="2"/>
  <c r="F1347" i="2"/>
  <c r="F755" i="2"/>
  <c r="F957" i="2"/>
  <c r="F451" i="2"/>
  <c r="F396" i="2"/>
  <c r="F545" i="2"/>
  <c r="F573" i="2"/>
  <c r="F590" i="2"/>
  <c r="F662" i="2"/>
  <c r="F606" i="2"/>
  <c r="F600" i="2"/>
  <c r="F430" i="2"/>
  <c r="F429" i="2"/>
  <c r="F1263" i="2"/>
  <c r="F1183" i="2"/>
  <c r="F1191" i="2"/>
  <c r="F1199" i="2"/>
  <c r="F480" i="2"/>
  <c r="F1051" i="2"/>
  <c r="F1042" i="2"/>
  <c r="F965" i="2"/>
  <c r="F927" i="2"/>
  <c r="F935" i="2"/>
  <c r="F943" i="2"/>
  <c r="F669" i="2"/>
  <c r="F677" i="2"/>
  <c r="F580" i="2"/>
  <c r="F341" i="2"/>
  <c r="F325" i="2"/>
  <c r="F333" i="2"/>
  <c r="F24" i="2"/>
  <c r="F1176" i="2"/>
  <c r="F1184" i="2"/>
  <c r="F1192" i="2"/>
  <c r="F473" i="2"/>
  <c r="F481" i="2"/>
  <c r="F1049" i="2"/>
  <c r="F1041" i="2"/>
  <c r="F1270" i="2"/>
  <c r="F966" i="2"/>
  <c r="F928" i="2"/>
  <c r="F936" i="2"/>
  <c r="F944" i="2"/>
  <c r="F670" i="2"/>
  <c r="F678" i="2"/>
  <c r="F334" i="2"/>
  <c r="F342" i="2"/>
  <c r="F326" i="2"/>
  <c r="F86" i="2"/>
  <c r="F1290" i="2"/>
  <c r="F1177" i="2"/>
  <c r="F1185" i="2"/>
  <c r="F1193" i="2"/>
  <c r="F474" i="2"/>
  <c r="F576" i="2"/>
  <c r="F1050" i="2"/>
  <c r="F1040" i="2"/>
  <c r="F1271" i="2"/>
  <c r="F967" i="2"/>
  <c r="F929" i="2"/>
  <c r="F937" i="2"/>
  <c r="F945" i="2"/>
  <c r="F671" i="2"/>
  <c r="F679" i="2"/>
  <c r="F335" i="2"/>
  <c r="F343" i="2"/>
  <c r="F327" i="2"/>
  <c r="F87" i="2"/>
  <c r="F1293" i="2"/>
  <c r="F1180" i="2"/>
  <c r="F1188" i="2"/>
  <c r="F1196" i="2"/>
  <c r="F477" i="2"/>
  <c r="F579" i="2"/>
  <c r="F1046" i="2"/>
  <c r="F1157" i="2"/>
  <c r="F1274" i="2"/>
  <c r="F970" i="2"/>
  <c r="F932" i="2"/>
  <c r="F940" i="2"/>
  <c r="F666" i="2"/>
  <c r="F674" i="2"/>
  <c r="F682" i="2"/>
  <c r="F338" i="2"/>
  <c r="F346" i="2"/>
  <c r="F330" i="2"/>
  <c r="F90" i="2"/>
  <c r="F1429" i="2"/>
  <c r="F1325" i="2"/>
  <c r="F487" i="2"/>
  <c r="F383" i="2"/>
  <c r="F9" i="2"/>
  <c r="F17" i="2"/>
  <c r="F26" i="2"/>
  <c r="F1255" i="2"/>
  <c r="F1277" i="2"/>
  <c r="F1031" i="2"/>
  <c r="F1052" i="2"/>
  <c r="F992" i="2"/>
  <c r="F1000" i="2"/>
  <c r="F112" i="2"/>
  <c r="F120" i="2"/>
  <c r="F128" i="2"/>
  <c r="F136" i="2"/>
  <c r="F144" i="2"/>
  <c r="F152" i="2"/>
  <c r="F160" i="2"/>
  <c r="F168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2" i="2"/>
  <c r="F280" i="2"/>
  <c r="F288" i="2"/>
  <c r="F296" i="2"/>
  <c r="F304" i="2"/>
  <c r="F312" i="2"/>
  <c r="F321" i="2"/>
  <c r="F353" i="2"/>
  <c r="F362" i="2"/>
  <c r="F370" i="2"/>
  <c r="F46" i="2"/>
  <c r="F54" i="2"/>
  <c r="F62" i="2"/>
  <c r="F417" i="2"/>
  <c r="F1187" i="2"/>
  <c r="F1039" i="2"/>
  <c r="F931" i="2"/>
  <c r="F681" i="2"/>
  <c r="F89" i="2"/>
  <c r="F1424" i="2"/>
  <c r="F1435" i="2"/>
  <c r="F492" i="2"/>
  <c r="F390" i="2"/>
  <c r="F12" i="2"/>
  <c r="F23" i="2"/>
  <c r="F1250" i="2"/>
  <c r="F1268" i="2"/>
  <c r="F1035" i="2"/>
  <c r="F991" i="2"/>
  <c r="F109" i="2"/>
  <c r="F123" i="2"/>
  <c r="F134" i="2"/>
  <c r="F148" i="2"/>
  <c r="F159" i="2"/>
  <c r="F174" i="2"/>
  <c r="F188" i="2"/>
  <c r="F199" i="2"/>
  <c r="F213" i="2"/>
  <c r="F224" i="2"/>
  <c r="F238" i="2"/>
  <c r="F252" i="2"/>
  <c r="F263" i="2"/>
  <c r="F276" i="2"/>
  <c r="F287" i="2"/>
  <c r="F301" i="2"/>
  <c r="F315" i="2"/>
  <c r="F351" i="2"/>
  <c r="F366" i="2"/>
  <c r="F45" i="2"/>
  <c r="F59" i="2"/>
  <c r="F402" i="2"/>
  <c r="F431" i="2"/>
  <c r="F653" i="2"/>
  <c r="F705" i="2"/>
  <c r="F1448" i="2"/>
  <c r="F952" i="2"/>
  <c r="F449" i="2"/>
  <c r="F686" i="2"/>
  <c r="F704" i="2"/>
  <c r="F598" i="2"/>
  <c r="F609" i="2"/>
  <c r="F440" i="2"/>
  <c r="F657" i="2"/>
  <c r="F637" i="2"/>
  <c r="F597" i="2"/>
  <c r="F1341" i="2"/>
  <c r="F1150" i="2"/>
  <c r="F1159" i="2"/>
  <c r="F869" i="2"/>
  <c r="F980" i="2"/>
  <c r="F975" i="2"/>
  <c r="F924" i="2"/>
  <c r="F920" i="2"/>
  <c r="F916" i="2"/>
  <c r="F816" i="2"/>
  <c r="F812" i="2"/>
  <c r="F808" i="2"/>
  <c r="F804" i="2"/>
  <c r="F800" i="2"/>
  <c r="F796" i="2"/>
  <c r="F792" i="2"/>
  <c r="F788" i="2"/>
  <c r="F779" i="2"/>
  <c r="F775" i="2"/>
  <c r="F771" i="2"/>
  <c r="F767" i="2"/>
  <c r="F763" i="2"/>
  <c r="F759" i="2"/>
  <c r="F748" i="2"/>
  <c r="F744" i="2"/>
  <c r="F739" i="2"/>
  <c r="F733" i="2"/>
  <c r="F729" i="2"/>
  <c r="F725" i="2"/>
  <c r="F721" i="2"/>
  <c r="F717" i="2"/>
  <c r="F711" i="2"/>
  <c r="F1194" i="2"/>
  <c r="F1148" i="2"/>
  <c r="F938" i="2"/>
  <c r="F336" i="2"/>
  <c r="F1425" i="2"/>
  <c r="F1436" i="2"/>
  <c r="F482" i="2"/>
  <c r="F493" i="2"/>
  <c r="F391" i="2"/>
  <c r="F13" i="2"/>
  <c r="F25" i="2"/>
  <c r="F1251" i="2"/>
  <c r="F1269" i="2"/>
  <c r="F1036" i="2"/>
  <c r="F995" i="2"/>
  <c r="F110" i="2"/>
  <c r="F124" i="2"/>
  <c r="F135" i="2"/>
  <c r="F149" i="2"/>
  <c r="F163" i="2"/>
  <c r="F175" i="2"/>
  <c r="F189" i="2"/>
  <c r="F200" i="2"/>
  <c r="F214" i="2"/>
  <c r="F228" i="2"/>
  <c r="F239" i="2"/>
  <c r="F253" i="2"/>
  <c r="F264" i="2"/>
  <c r="F277" i="2"/>
  <c r="F291" i="2"/>
  <c r="F302" i="2"/>
  <c r="F316" i="2"/>
  <c r="F352" i="2"/>
  <c r="F367" i="2"/>
  <c r="F49" i="2"/>
  <c r="F60" i="2"/>
  <c r="F626" i="2"/>
  <c r="F617" i="2"/>
  <c r="F1453" i="2"/>
  <c r="F1006" i="2"/>
  <c r="F953" i="2"/>
  <c r="F452" i="2"/>
  <c r="F456" i="2"/>
  <c r="F685" i="2"/>
  <c r="F448" i="2"/>
  <c r="F612" i="2"/>
  <c r="F610" i="2"/>
  <c r="F435" i="2"/>
  <c r="F438" i="2"/>
  <c r="F691" i="2"/>
  <c r="F535" i="2"/>
  <c r="F1346" i="2"/>
  <c r="F1151" i="2"/>
  <c r="F1160" i="2"/>
  <c r="F870" i="2"/>
  <c r="F962" i="2"/>
  <c r="F948" i="2"/>
  <c r="F910" i="2"/>
  <c r="F906" i="2"/>
  <c r="F902" i="2"/>
  <c r="F898" i="2"/>
  <c r="F894" i="2"/>
  <c r="F890" i="2"/>
  <c r="F886" i="2"/>
  <c r="F882" i="2"/>
  <c r="F878" i="2"/>
  <c r="F874" i="2"/>
  <c r="F864" i="2"/>
  <c r="F860" i="2"/>
  <c r="F856" i="2"/>
  <c r="F852" i="2"/>
  <c r="F848" i="2"/>
  <c r="F844" i="2"/>
  <c r="F840" i="2"/>
  <c r="F836" i="2"/>
  <c r="F832" i="2"/>
  <c r="F830" i="2"/>
  <c r="F824" i="2"/>
  <c r="F820" i="2"/>
  <c r="F786" i="2"/>
  <c r="F1323" i="2"/>
  <c r="F1334" i="2"/>
  <c r="F1344" i="2"/>
  <c r="F1351" i="2"/>
  <c r="F1399" i="2"/>
  <c r="F1407" i="2"/>
  <c r="F1393" i="2"/>
  <c r="F1368" i="2"/>
  <c r="F1363" i="2"/>
  <c r="F1173" i="2"/>
  <c r="F1203" i="2"/>
  <c r="F1211" i="2"/>
  <c r="F1221" i="2"/>
  <c r="F1229" i="2"/>
  <c r="F1237" i="2"/>
  <c r="F1245" i="2"/>
  <c r="F1285" i="2"/>
  <c r="F1296" i="2"/>
  <c r="F1305" i="2"/>
  <c r="F1313" i="2"/>
  <c r="F1143" i="2"/>
  <c r="F1128" i="2"/>
  <c r="F1121" i="2"/>
  <c r="F1072" i="2"/>
  <c r="F1084" i="2"/>
  <c r="F1064" i="2"/>
  <c r="F1093" i="2"/>
  <c r="F1083" i="2"/>
  <c r="F1057" i="2"/>
  <c r="F1162" i="2"/>
  <c r="F1101" i="2"/>
  <c r="F985" i="2"/>
  <c r="F1015" i="2"/>
  <c r="F1010" i="2"/>
  <c r="F587" i="2"/>
  <c r="F629" i="2"/>
  <c r="F405" i="2"/>
  <c r="F466" i="2"/>
  <c r="F553" i="2"/>
  <c r="F400" i="2"/>
  <c r="F515" i="2"/>
  <c r="F510" i="2"/>
  <c r="F467" i="2"/>
  <c r="F550" i="2"/>
  <c r="F549" i="2"/>
  <c r="F625" i="2"/>
  <c r="F583" i="2"/>
  <c r="F420" i="2"/>
  <c r="F663" i="2"/>
  <c r="F527" i="2"/>
  <c r="F522" i="2"/>
  <c r="F518" i="2"/>
  <c r="F39" i="2"/>
  <c r="F70" i="2"/>
  <c r="F78" i="2"/>
  <c r="F93" i="2"/>
  <c r="F101" i="2"/>
  <c r="F34" i="2"/>
  <c r="F1195" i="2"/>
  <c r="F475" i="2"/>
  <c r="F939" i="2"/>
  <c r="F337" i="2"/>
  <c r="F1426" i="2"/>
  <c r="F1260" i="2"/>
  <c r="F483" i="2"/>
  <c r="F381" i="2"/>
  <c r="F14" i="2"/>
  <c r="F29" i="2"/>
  <c r="F1252" i="2"/>
  <c r="F1088" i="2"/>
  <c r="F1037" i="2"/>
  <c r="F996" i="2"/>
  <c r="F111" i="2"/>
  <c r="F125" i="2"/>
  <c r="F139" i="2"/>
  <c r="F150" i="2"/>
  <c r="F164" i="2"/>
  <c r="F176" i="2"/>
  <c r="F190" i="2"/>
  <c r="F204" i="2"/>
  <c r="F215" i="2"/>
  <c r="F229" i="2"/>
  <c r="F240" i="2"/>
  <c r="F254" i="2"/>
  <c r="F268" i="2"/>
  <c r="F278" i="2"/>
  <c r="F292" i="2"/>
  <c r="F303" i="2"/>
  <c r="F317" i="2"/>
  <c r="F356" i="2"/>
  <c r="F368" i="2"/>
  <c r="F50" i="2"/>
  <c r="F61" i="2"/>
  <c r="F1299" i="2"/>
  <c r="F622" i="2"/>
  <c r="F513" i="2"/>
  <c r="F1382" i="2"/>
  <c r="F1458" i="2"/>
  <c r="F954" i="2"/>
  <c r="F592" i="2"/>
  <c r="F457" i="2"/>
  <c r="F688" i="2"/>
  <c r="F453" i="2"/>
  <c r="F613" i="2"/>
  <c r="F611" i="2"/>
  <c r="F432" i="2"/>
  <c r="F645" i="2"/>
  <c r="F586" i="2"/>
  <c r="F570" i="2"/>
  <c r="F1152" i="2"/>
  <c r="F1099" i="2"/>
  <c r="F871" i="2"/>
  <c r="F979" i="2"/>
  <c r="F974" i="2"/>
  <c r="F923" i="2"/>
  <c r="F919" i="2"/>
  <c r="F915" i="2"/>
  <c r="F815" i="2"/>
  <c r="F811" i="2"/>
  <c r="F807" i="2"/>
  <c r="F803" i="2"/>
  <c r="F799" i="2"/>
  <c r="F795" i="2"/>
  <c r="F791" i="2"/>
  <c r="F787" i="2"/>
  <c r="F778" i="2"/>
  <c r="F774" i="2"/>
  <c r="F770" i="2"/>
  <c r="F766" i="2"/>
  <c r="F762" i="2"/>
  <c r="F758" i="2"/>
  <c r="F747" i="2"/>
  <c r="F743" i="2"/>
  <c r="F738" i="2"/>
  <c r="F732" i="2"/>
  <c r="F728" i="2"/>
  <c r="F724" i="2"/>
  <c r="F720" i="2"/>
  <c r="F716" i="2"/>
  <c r="F710" i="2"/>
  <c r="F1457" i="2"/>
  <c r="F1324" i="2"/>
  <c r="F1335" i="2"/>
  <c r="F1291" i="2"/>
  <c r="F476" i="2"/>
  <c r="F1272" i="2"/>
  <c r="F872" i="2"/>
  <c r="F344" i="2"/>
  <c r="F1427" i="2"/>
  <c r="F1264" i="2"/>
  <c r="F484" i="2"/>
  <c r="F386" i="2"/>
  <c r="F15" i="2"/>
  <c r="F30" i="2"/>
  <c r="F1253" i="2"/>
  <c r="F1089" i="2"/>
  <c r="F1038" i="2"/>
  <c r="F997" i="2"/>
  <c r="F115" i="2"/>
  <c r="F126" i="2"/>
  <c r="F140" i="2"/>
  <c r="F151" i="2"/>
  <c r="F165" i="2"/>
  <c r="F180" i="2"/>
  <c r="F191" i="2"/>
  <c r="F205" i="2"/>
  <c r="F216" i="2"/>
  <c r="F230" i="2"/>
  <c r="F244" i="2"/>
  <c r="F255" i="2"/>
  <c r="F269" i="2"/>
  <c r="F279" i="2"/>
  <c r="F293" i="2"/>
  <c r="F307" i="2"/>
  <c r="F318" i="2"/>
  <c r="F357" i="2"/>
  <c r="F369" i="2"/>
  <c r="F51" i="2"/>
  <c r="F619" i="2"/>
  <c r="F418" i="2"/>
  <c r="F1408" i="2"/>
  <c r="F955" i="2"/>
  <c r="F638" i="2"/>
  <c r="F401" i="2"/>
  <c r="F689" i="2"/>
  <c r="F454" i="2"/>
  <c r="F614" i="2"/>
  <c r="F603" i="2"/>
  <c r="F433" i="2"/>
  <c r="F646" i="2"/>
  <c r="F437" i="2"/>
  <c r="F542" i="2"/>
  <c r="F1153" i="2"/>
  <c r="F1091" i="2"/>
  <c r="F978" i="2"/>
  <c r="F961" i="2"/>
  <c r="F947" i="2"/>
  <c r="F1292" i="2"/>
  <c r="F577" i="2"/>
  <c r="F1273" i="2"/>
  <c r="F665" i="2"/>
  <c r="F345" i="2"/>
  <c r="F1428" i="2"/>
  <c r="F485" i="2"/>
  <c r="F387" i="2"/>
  <c r="F16" i="2"/>
  <c r="F31" i="2"/>
  <c r="F1254" i="2"/>
  <c r="F1028" i="2"/>
  <c r="F1021" i="2"/>
  <c r="F998" i="2"/>
  <c r="F116" i="2"/>
  <c r="F127" i="2"/>
  <c r="F141" i="2"/>
  <c r="F155" i="2"/>
  <c r="F166" i="2"/>
  <c r="F181" i="2"/>
  <c r="F192" i="2"/>
  <c r="F206" i="2"/>
  <c r="F220" i="2"/>
  <c r="F231" i="2"/>
  <c r="F245" i="2"/>
  <c r="F256" i="2"/>
  <c r="F270" i="2"/>
  <c r="F283" i="2"/>
  <c r="F294" i="2"/>
  <c r="F308" i="2"/>
  <c r="F319" i="2"/>
  <c r="F358" i="2"/>
  <c r="F373" i="2"/>
  <c r="F52" i="2"/>
  <c r="F443" i="2"/>
  <c r="F1186" i="2"/>
  <c r="F1047" i="2"/>
  <c r="F930" i="2"/>
  <c r="F680" i="2"/>
  <c r="F88" i="2"/>
  <c r="F1434" i="2"/>
  <c r="F491" i="2"/>
  <c r="F8" i="2"/>
  <c r="F22" i="2"/>
  <c r="F1267" i="2"/>
  <c r="F1034" i="2"/>
  <c r="F990" i="2"/>
  <c r="F1004" i="2"/>
  <c r="F119" i="2"/>
  <c r="F133" i="2"/>
  <c r="F147" i="2"/>
  <c r="F158" i="2"/>
  <c r="F173" i="2"/>
  <c r="F184" i="2"/>
  <c r="F198" i="2"/>
  <c r="F212" i="2"/>
  <c r="F223" i="2"/>
  <c r="F237" i="2"/>
  <c r="F248" i="2"/>
  <c r="F262" i="2"/>
  <c r="F275" i="2"/>
  <c r="F286" i="2"/>
  <c r="F300" i="2"/>
  <c r="F311" i="2"/>
  <c r="F350" i="2"/>
  <c r="F365" i="2"/>
  <c r="F44" i="2"/>
  <c r="F58" i="2"/>
  <c r="F395" i="2"/>
  <c r="F1381" i="2"/>
  <c r="F752" i="2"/>
  <c r="F644" i="2"/>
  <c r="F376" i="2"/>
  <c r="F951" i="2"/>
  <c r="F781" i="2"/>
  <c r="F410" i="2"/>
  <c r="F561" i="2"/>
  <c r="F555" i="2"/>
  <c r="F652" i="2"/>
  <c r="F608" i="2"/>
  <c r="F635" i="2"/>
  <c r="F633" i="2"/>
  <c r="F436" i="2"/>
  <c r="F594" i="2"/>
  <c r="E1461" i="2"/>
  <c r="F1339" i="2"/>
  <c r="F1149" i="2"/>
  <c r="F1158" i="2"/>
  <c r="F868" i="2"/>
  <c r="F69" i="2"/>
  <c r="F963" i="2"/>
  <c r="F949" i="2"/>
  <c r="F911" i="2"/>
  <c r="F907" i="2"/>
  <c r="F903" i="2"/>
  <c r="F899" i="2"/>
  <c r="F895" i="2"/>
  <c r="F891" i="2"/>
  <c r="F887" i="2"/>
  <c r="F883" i="2"/>
  <c r="F879" i="2"/>
  <c r="F969" i="2"/>
  <c r="F33" i="2"/>
  <c r="F999" i="2"/>
  <c r="F156" i="2"/>
  <c r="F207" i="2"/>
  <c r="F260" i="2"/>
  <c r="F309" i="2"/>
  <c r="F53" i="2"/>
  <c r="F754" i="2"/>
  <c r="F414" i="2"/>
  <c r="F455" i="2"/>
  <c r="F591" i="2"/>
  <c r="F470" i="2"/>
  <c r="F1147" i="2"/>
  <c r="F737" i="2"/>
  <c r="F712" i="2"/>
  <c r="F905" i="2"/>
  <c r="F900" i="2"/>
  <c r="F889" i="2"/>
  <c r="F884" i="2"/>
  <c r="F863" i="2"/>
  <c r="F854" i="2"/>
  <c r="F845" i="2"/>
  <c r="F831" i="2"/>
  <c r="F822" i="2"/>
  <c r="F817" i="2"/>
  <c r="F806" i="2"/>
  <c r="F801" i="2"/>
  <c r="F790" i="2"/>
  <c r="F782" i="2"/>
  <c r="F740" i="2"/>
  <c r="F1320" i="2"/>
  <c r="F1333" i="2"/>
  <c r="F1318" i="2"/>
  <c r="F1358" i="2"/>
  <c r="F1403" i="2"/>
  <c r="F1390" i="2"/>
  <c r="F1366" i="2"/>
  <c r="F1375" i="2"/>
  <c r="F1174" i="2"/>
  <c r="F1205" i="2"/>
  <c r="F1215" i="2"/>
  <c r="F1225" i="2"/>
  <c r="F1234" i="2"/>
  <c r="F1243" i="2"/>
  <c r="F1284" i="2"/>
  <c r="F1297" i="2"/>
  <c r="F1307" i="2"/>
  <c r="F1125" i="2"/>
  <c r="F1145" i="2"/>
  <c r="F1130" i="2"/>
  <c r="F1086" i="2"/>
  <c r="F1098" i="2"/>
  <c r="F1081" i="2"/>
  <c r="F1097" i="2"/>
  <c r="F1055" i="2"/>
  <c r="F1078" i="2"/>
  <c r="F1110" i="2"/>
  <c r="F1022" i="2"/>
  <c r="F1018" i="2"/>
  <c r="F1009" i="2"/>
  <c r="F648" i="2"/>
  <c r="F623" i="2"/>
  <c r="F407" i="2"/>
  <c r="F697" i="2"/>
  <c r="F557" i="2"/>
  <c r="F465" i="2"/>
  <c r="F512" i="2"/>
  <c r="F501" i="2"/>
  <c r="F559" i="2"/>
  <c r="F416" i="2"/>
  <c r="F582" i="2"/>
  <c r="F462" i="2"/>
  <c r="F664" i="2"/>
  <c r="F516" i="2"/>
  <c r="F540" i="2"/>
  <c r="F624" i="2"/>
  <c r="F64" i="2"/>
  <c r="F75" i="2"/>
  <c r="F84" i="2"/>
  <c r="F100" i="2"/>
  <c r="F672" i="2"/>
  <c r="F1003" i="2"/>
  <c r="F157" i="2"/>
  <c r="F208" i="2"/>
  <c r="F261" i="2"/>
  <c r="F310" i="2"/>
  <c r="F57" i="2"/>
  <c r="F1413" i="2"/>
  <c r="F504" i="2"/>
  <c r="F1438" i="2"/>
  <c r="F409" i="2"/>
  <c r="F651" i="2"/>
  <c r="F434" i="2"/>
  <c r="F588" i="2"/>
  <c r="F1154" i="2"/>
  <c r="F92" i="2"/>
  <c r="F973" i="2"/>
  <c r="F922" i="2"/>
  <c r="F673" i="2"/>
  <c r="F1265" i="2"/>
  <c r="F117" i="2"/>
  <c r="F167" i="2"/>
  <c r="F221" i="2"/>
  <c r="F169" i="2"/>
  <c r="F348" i="2"/>
  <c r="F1378" i="2"/>
  <c r="F517" i="2"/>
  <c r="F950" i="2"/>
  <c r="F548" i="2"/>
  <c r="F641" i="2"/>
  <c r="F596" i="2"/>
  <c r="F695" i="2"/>
  <c r="F1326" i="2"/>
  <c r="F1155" i="2"/>
  <c r="F67" i="2"/>
  <c r="F964" i="2"/>
  <c r="F909" i="2"/>
  <c r="F904" i="2"/>
  <c r="F893" i="2"/>
  <c r="F888" i="2"/>
  <c r="F877" i="2"/>
  <c r="F862" i="2"/>
  <c r="F853" i="2"/>
  <c r="F839" i="2"/>
  <c r="F829" i="2"/>
  <c r="F821" i="2"/>
  <c r="F810" i="2"/>
  <c r="F805" i="2"/>
  <c r="F794" i="2"/>
  <c r="F789" i="2"/>
  <c r="F1322" i="2"/>
  <c r="F1337" i="2"/>
  <c r="F1437" i="2"/>
  <c r="F1357" i="2"/>
  <c r="F1404" i="2"/>
  <c r="F1392" i="2"/>
  <c r="F1369" i="2"/>
  <c r="F1376" i="2"/>
  <c r="F1212" i="2"/>
  <c r="F1207" i="2"/>
  <c r="F1217" i="2"/>
  <c r="F1227" i="2"/>
  <c r="F1236" i="2"/>
  <c r="F1246" i="2"/>
  <c r="F1287" i="2"/>
  <c r="F1300" i="2"/>
  <c r="F1309" i="2"/>
  <c r="F1119" i="2"/>
  <c r="F1126" i="2"/>
  <c r="F1140" i="2"/>
  <c r="F1066" i="2"/>
  <c r="F1070" i="2"/>
  <c r="F1082" i="2"/>
  <c r="F1054" i="2"/>
  <c r="F1060" i="2"/>
  <c r="F1163" i="2"/>
  <c r="F1114" i="2"/>
  <c r="F987" i="2"/>
  <c r="F1016" i="2"/>
  <c r="F655" i="2"/>
  <c r="F616" i="2"/>
  <c r="F459" i="2"/>
  <c r="F427" i="2"/>
  <c r="F1178" i="2"/>
  <c r="F328" i="2"/>
  <c r="F486" i="2"/>
  <c r="F388" i="2"/>
  <c r="F6" i="2"/>
  <c r="F1266" i="2"/>
  <c r="F118" i="2"/>
  <c r="F172" i="2"/>
  <c r="F222" i="2"/>
  <c r="F271" i="2"/>
  <c r="F349" i="2"/>
  <c r="F399" i="2"/>
  <c r="F419" i="2"/>
  <c r="F958" i="2"/>
  <c r="F575" i="2"/>
  <c r="F615" i="2"/>
  <c r="F380" i="2"/>
  <c r="F539" i="2"/>
  <c r="F1330" i="2"/>
  <c r="F1156" i="2"/>
  <c r="F977" i="2"/>
  <c r="F972" i="2"/>
  <c r="F921" i="2"/>
  <c r="F866" i="2"/>
  <c r="F857" i="2"/>
  <c r="F843" i="2"/>
  <c r="F834" i="2"/>
  <c r="F825" i="2"/>
  <c r="F777" i="2"/>
  <c r="F772" i="2"/>
  <c r="F761" i="2"/>
  <c r="F756" i="2"/>
  <c r="F736" i="2"/>
  <c r="F730" i="2"/>
  <c r="F719" i="2"/>
  <c r="F714" i="2"/>
  <c r="F1327" i="2"/>
  <c r="F1338" i="2"/>
  <c r="F1419" i="2"/>
  <c r="F1352" i="2"/>
  <c r="F1406" i="2"/>
  <c r="F1395" i="2"/>
  <c r="F1370" i="2"/>
  <c r="F1380" i="2"/>
  <c r="F1219" i="2"/>
  <c r="F1208" i="2"/>
  <c r="F1218" i="2"/>
  <c r="F1228" i="2"/>
  <c r="F1238" i="2"/>
  <c r="F1248" i="2"/>
  <c r="F1288" i="2"/>
  <c r="F1301" i="2"/>
  <c r="F1310" i="2"/>
  <c r="F1131" i="2"/>
  <c r="F1127" i="2"/>
  <c r="F1144" i="2"/>
  <c r="F1085" i="2"/>
  <c r="F1106" i="2"/>
  <c r="F1100" i="2"/>
  <c r="F1065" i="2"/>
  <c r="F1080" i="2"/>
  <c r="F1161" i="2"/>
  <c r="F1107" i="2"/>
  <c r="F1005" i="2"/>
  <c r="F1025" i="2"/>
  <c r="F632" i="2"/>
  <c r="F595" i="2"/>
  <c r="F406" i="2"/>
  <c r="F445" i="2"/>
  <c r="F543" i="2"/>
  <c r="F495" i="2"/>
  <c r="F509" i="2"/>
  <c r="F507" i="2"/>
  <c r="F505" i="2"/>
  <c r="F567" i="2"/>
  <c r="F382" i="2"/>
  <c r="F444" i="2"/>
  <c r="F628" i="2"/>
  <c r="F494" i="2"/>
  <c r="F538" i="2"/>
  <c r="F519" i="2"/>
  <c r="F37" i="2"/>
  <c r="F68" i="2"/>
  <c r="F79" i="2"/>
  <c r="F1179" i="2"/>
  <c r="F578" i="2"/>
  <c r="F329" i="2"/>
  <c r="F1432" i="2"/>
  <c r="F490" i="2"/>
  <c r="F389" i="2"/>
  <c r="F7" i="2"/>
  <c r="F1029" i="2"/>
  <c r="F131" i="2"/>
  <c r="F182" i="2"/>
  <c r="F232" i="2"/>
  <c r="F284" i="2"/>
  <c r="F360" i="2"/>
  <c r="F398" i="2"/>
  <c r="F394" i="2"/>
  <c r="F702" i="2"/>
  <c r="F959" i="2"/>
  <c r="F572" i="2"/>
  <c r="F604" i="2"/>
  <c r="F627" i="2"/>
  <c r="F1113" i="2"/>
  <c r="F946" i="2"/>
  <c r="F913" i="2"/>
  <c r="F908" i="2"/>
  <c r="F897" i="2"/>
  <c r="F892" i="2"/>
  <c r="F881" i="2"/>
  <c r="F876" i="2"/>
  <c r="F861" i="2"/>
  <c r="F847" i="2"/>
  <c r="F838" i="2"/>
  <c r="F828" i="2"/>
  <c r="F814" i="2"/>
  <c r="F809" i="2"/>
  <c r="F798" i="2"/>
  <c r="F793" i="2"/>
  <c r="F785" i="2"/>
  <c r="F1328" i="2"/>
  <c r="F1340" i="2"/>
  <c r="F1418" i="2"/>
  <c r="F1412" i="2"/>
  <c r="F1386" i="2"/>
  <c r="F1394" i="2"/>
  <c r="F1371" i="2"/>
  <c r="F1379" i="2"/>
  <c r="F1200" i="2"/>
  <c r="F1209" i="2"/>
  <c r="F1220" i="2"/>
  <c r="F1230" i="2"/>
  <c r="F1239" i="2"/>
  <c r="F1279" i="2"/>
  <c r="F1283" i="2"/>
  <c r="F1302" i="2"/>
  <c r="F1311" i="2"/>
  <c r="F1141" i="2"/>
  <c r="F1129" i="2"/>
  <c r="F1120" i="2"/>
  <c r="F1108" i="2"/>
  <c r="F1069" i="2"/>
  <c r="F1092" i="2"/>
  <c r="F1076" i="2"/>
  <c r="F1053" i="2"/>
  <c r="F1164" i="2"/>
  <c r="F1095" i="2"/>
  <c r="F1007" i="2"/>
  <c r="F1014" i="2"/>
  <c r="F634" i="2"/>
  <c r="F649" i="2"/>
  <c r="F412" i="2"/>
  <c r="F544" i="2"/>
  <c r="F568" i="2"/>
  <c r="F968" i="2"/>
  <c r="F32" i="2"/>
  <c r="F989" i="2"/>
  <c r="F143" i="2"/>
  <c r="F197" i="2"/>
  <c r="F247" i="2"/>
  <c r="F299" i="2"/>
  <c r="F375" i="2"/>
  <c r="F1133" i="2"/>
  <c r="F751" i="2"/>
  <c r="F1359" i="2"/>
  <c r="F593" i="2"/>
  <c r="F554" i="2"/>
  <c r="F602" i="2"/>
  <c r="F450" i="2"/>
  <c r="F1146" i="2"/>
  <c r="F960" i="2"/>
  <c r="F918" i="2"/>
  <c r="F859" i="2"/>
  <c r="F850" i="2"/>
  <c r="F841" i="2"/>
  <c r="F827" i="2"/>
  <c r="F769" i="2"/>
  <c r="F764" i="2"/>
  <c r="F746" i="2"/>
  <c r="F741" i="2"/>
  <c r="F727" i="2"/>
  <c r="F722" i="2"/>
  <c r="F709" i="2"/>
  <c r="F1030" i="2"/>
  <c r="F285" i="2"/>
  <c r="F556" i="2"/>
  <c r="F783" i="2"/>
  <c r="F773" i="2"/>
  <c r="F760" i="2"/>
  <c r="F1321" i="2"/>
  <c r="F1442" i="2"/>
  <c r="F1405" i="2"/>
  <c r="F1367" i="2"/>
  <c r="F1175" i="2"/>
  <c r="F1216" i="2"/>
  <c r="F1235" i="2"/>
  <c r="F1286" i="2"/>
  <c r="F1308" i="2"/>
  <c r="F1142" i="2"/>
  <c r="F1073" i="2"/>
  <c r="F1094" i="2"/>
  <c r="F1062" i="2"/>
  <c r="F1096" i="2"/>
  <c r="F1017" i="2"/>
  <c r="F421" i="2"/>
  <c r="F397" i="2"/>
  <c r="F498" i="2"/>
  <c r="F514" i="2"/>
  <c r="F393" i="2"/>
  <c r="F472" i="2"/>
  <c r="F469" i="2"/>
  <c r="F661" i="2"/>
  <c r="F442" i="2"/>
  <c r="F537" i="2"/>
  <c r="F506" i="2"/>
  <c r="F43" i="2"/>
  <c r="F77" i="2"/>
  <c r="F96" i="2"/>
  <c r="F106" i="2"/>
  <c r="F858" i="2"/>
  <c r="F1329" i="2"/>
  <c r="F1387" i="2"/>
  <c r="F1201" i="2"/>
  <c r="F1240" i="2"/>
  <c r="F1289" i="2"/>
  <c r="F1134" i="2"/>
  <c r="F1058" i="2"/>
  <c r="F1079" i="2"/>
  <c r="F1105" i="2"/>
  <c r="F650" i="2"/>
  <c r="F564" i="2"/>
  <c r="F502" i="2"/>
  <c r="F566" i="2"/>
  <c r="F464" i="2"/>
  <c r="F403" i="2"/>
  <c r="F525" i="2"/>
  <c r="F541" i="2"/>
  <c r="F80" i="2"/>
  <c r="F107" i="2"/>
  <c r="F813" i="2"/>
  <c r="F1373" i="2"/>
  <c r="F1223" i="2"/>
  <c r="F1247" i="2"/>
  <c r="F1135" i="2"/>
  <c r="F1112" i="2"/>
  <c r="F630" i="2"/>
  <c r="F497" i="2"/>
  <c r="F659" i="2"/>
  <c r="F530" i="2"/>
  <c r="F81" i="2"/>
  <c r="F35" i="2"/>
  <c r="F917" i="2"/>
  <c r="F849" i="2"/>
  <c r="F1396" i="2"/>
  <c r="F1303" i="2"/>
  <c r="F1077" i="2"/>
  <c r="F694" i="2"/>
  <c r="F569" i="2"/>
  <c r="F523" i="2"/>
  <c r="F38" i="2"/>
  <c r="F1232" i="2"/>
  <c r="F696" i="2"/>
  <c r="F94" i="2"/>
  <c r="F988" i="2"/>
  <c r="F295" i="2"/>
  <c r="F607" i="2"/>
  <c r="F976" i="2"/>
  <c r="F912" i="2"/>
  <c r="F865" i="2"/>
  <c r="F846" i="2"/>
  <c r="F723" i="2"/>
  <c r="F1354" i="2"/>
  <c r="F1372" i="2"/>
  <c r="F1222" i="2"/>
  <c r="F1312" i="2"/>
  <c r="F1103" i="2"/>
  <c r="F1011" i="2"/>
  <c r="F532" i="2"/>
  <c r="F392" i="2"/>
  <c r="F660" i="2"/>
  <c r="F65" i="2"/>
  <c r="F97" i="2"/>
  <c r="F1388" i="2"/>
  <c r="F1241" i="2"/>
  <c r="F1056" i="2"/>
  <c r="F1013" i="2"/>
  <c r="F703" i="2"/>
  <c r="F496" i="2"/>
  <c r="F621" i="2"/>
  <c r="F531" i="2"/>
  <c r="F98" i="2"/>
  <c r="F71" i="2"/>
  <c r="F20" i="2"/>
  <c r="F880" i="2"/>
  <c r="F1342" i="2"/>
  <c r="F1231" i="2"/>
  <c r="F1137" i="2"/>
  <c r="F408" i="2"/>
  <c r="F461" i="2"/>
  <c r="F784" i="2"/>
  <c r="F1281" i="2"/>
  <c r="F499" i="2"/>
  <c r="F104" i="2"/>
  <c r="F1048" i="2"/>
  <c r="F132" i="2"/>
  <c r="F361" i="2"/>
  <c r="F753" i="2"/>
  <c r="F601" i="2"/>
  <c r="F851" i="2"/>
  <c r="F833" i="2"/>
  <c r="F826" i="2"/>
  <c r="F765" i="2"/>
  <c r="F745" i="2"/>
  <c r="F1331" i="2"/>
  <c r="F1090" i="2"/>
  <c r="F780" i="2"/>
  <c r="F901" i="2"/>
  <c r="F1377" i="2"/>
  <c r="F1071" i="2"/>
  <c r="F558" i="2"/>
  <c r="F521" i="2"/>
  <c r="F21" i="2"/>
  <c r="F236" i="2"/>
  <c r="F823" i="2"/>
  <c r="F1397" i="2"/>
  <c r="F1304" i="2"/>
  <c r="F1166" i="2"/>
  <c r="F404" i="2"/>
  <c r="F581" i="2"/>
  <c r="F526" i="2"/>
  <c r="F1433" i="2"/>
  <c r="F142" i="2"/>
  <c r="F374" i="2"/>
  <c r="F701" i="2"/>
  <c r="F589" i="2"/>
  <c r="F896" i="2"/>
  <c r="F875" i="2"/>
  <c r="F819" i="2"/>
  <c r="F734" i="2"/>
  <c r="F715" i="2"/>
  <c r="F1332" i="2"/>
  <c r="F1356" i="2"/>
  <c r="F1389" i="2"/>
  <c r="F1374" i="2"/>
  <c r="F1204" i="2"/>
  <c r="F1224" i="2"/>
  <c r="F1242" i="2"/>
  <c r="F1298" i="2"/>
  <c r="F1124" i="2"/>
  <c r="F1122" i="2"/>
  <c r="F1074" i="2"/>
  <c r="F1102" i="2"/>
  <c r="F1111" i="2"/>
  <c r="F1027" i="2"/>
  <c r="F1024" i="2"/>
  <c r="F422" i="2"/>
  <c r="F693" i="2"/>
  <c r="F560" i="2"/>
  <c r="F563" i="2"/>
  <c r="F503" i="2"/>
  <c r="F562" i="2"/>
  <c r="F584" i="2"/>
  <c r="F640" i="2"/>
  <c r="F508" i="2"/>
  <c r="F82" i="2"/>
  <c r="F99" i="2"/>
  <c r="F196" i="2"/>
  <c r="F1012" i="2"/>
  <c r="F855" i="2"/>
  <c r="F1452" i="2"/>
  <c r="F1008" i="2"/>
  <c r="F643" i="2"/>
  <c r="F103" i="2"/>
  <c r="F1401" i="2"/>
  <c r="F1213" i="2"/>
  <c r="F1067" i="2"/>
  <c r="F642" i="2"/>
  <c r="F547" i="2"/>
  <c r="F524" i="2"/>
  <c r="F40" i="2"/>
  <c r="F183" i="2"/>
  <c r="F700" i="2"/>
  <c r="F620" i="2"/>
  <c r="F713" i="2"/>
  <c r="F925" i="2"/>
  <c r="F837" i="2"/>
  <c r="F818" i="2"/>
  <c r="F797" i="2"/>
  <c r="F776" i="2"/>
  <c r="F757" i="2"/>
  <c r="F1336" i="2"/>
  <c r="F1353" i="2"/>
  <c r="F1391" i="2"/>
  <c r="F1364" i="2"/>
  <c r="F1206" i="2"/>
  <c r="F1226" i="2"/>
  <c r="F1244" i="2"/>
  <c r="F1294" i="2"/>
  <c r="F1118" i="2"/>
  <c r="F1136" i="2"/>
  <c r="F1068" i="2"/>
  <c r="F1059" i="2"/>
  <c r="F1075" i="2"/>
  <c r="F1026" i="2"/>
  <c r="F1123" i="2"/>
  <c r="F458" i="2"/>
  <c r="F698" i="2"/>
  <c r="F446" i="2"/>
  <c r="F551" i="2"/>
  <c r="F468" i="2"/>
  <c r="F654" i="2"/>
  <c r="F424" i="2"/>
  <c r="F425" i="2"/>
  <c r="F528" i="2"/>
  <c r="F520" i="2"/>
  <c r="F36" i="2"/>
  <c r="F72" i="2"/>
  <c r="F83" i="2"/>
  <c r="F102" i="2"/>
  <c r="F1210" i="2"/>
  <c r="F1165" i="2"/>
  <c r="F546" i="2"/>
  <c r="F73" i="2"/>
  <c r="F867" i="2"/>
  <c r="F842" i="2"/>
  <c r="F802" i="2"/>
  <c r="F768" i="2"/>
  <c r="F1447" i="2"/>
  <c r="F1365" i="2"/>
  <c r="F1138" i="2"/>
  <c r="F1023" i="2"/>
  <c r="F571" i="2"/>
  <c r="F658" i="2"/>
  <c r="F74" i="2"/>
  <c r="F1116" i="2"/>
  <c r="F246" i="2"/>
  <c r="F565" i="2"/>
  <c r="F914" i="2"/>
  <c r="F885" i="2"/>
  <c r="F835" i="2"/>
  <c r="F731" i="2"/>
  <c r="F718" i="2"/>
  <c r="F1319" i="2"/>
  <c r="F1345" i="2"/>
  <c r="F1402" i="2"/>
  <c r="F1398" i="2"/>
  <c r="F1172" i="2"/>
  <c r="F1214" i="2"/>
  <c r="F1233" i="2"/>
  <c r="F1282" i="2"/>
  <c r="F1306" i="2"/>
  <c r="F1117" i="2"/>
  <c r="F1139" i="2"/>
  <c r="F1063" i="2"/>
  <c r="F1061" i="2"/>
  <c r="F1115" i="2"/>
  <c r="F986" i="2"/>
  <c r="F636" i="2"/>
  <c r="F415" i="2"/>
  <c r="F692" i="2"/>
  <c r="F511" i="2"/>
  <c r="F552" i="2"/>
  <c r="F500" i="2"/>
  <c r="F411" i="2"/>
  <c r="F639" i="2"/>
  <c r="F463" i="2"/>
  <c r="F536" i="2"/>
  <c r="F529" i="2"/>
  <c r="F41" i="2"/>
  <c r="F76" i="2"/>
  <c r="F95" i="2"/>
  <c r="F105" i="2"/>
  <c r="F1355" i="2"/>
  <c r="F1202" i="2"/>
  <c r="F1171" i="2"/>
  <c r="F1109" i="2"/>
  <c r="F533" i="2"/>
  <c r="F423" i="2"/>
  <c r="F426" i="2"/>
  <c r="F66" i="2"/>
  <c r="F108" i="2"/>
  <c r="F447" i="2"/>
  <c r="F726" i="2"/>
  <c r="F1400" i="2"/>
  <c r="F1280" i="2"/>
  <c r="F1132" i="2"/>
  <c r="F631" i="2"/>
  <c r="F460" i="2"/>
  <c r="F85" i="2"/>
  <c r="F742" i="2"/>
  <c r="F1343" i="2"/>
  <c r="F1104" i="2"/>
  <c r="F618" i="2"/>
  <c r="F1420" i="2"/>
  <c r="F1414" i="2"/>
  <c r="F981" i="2"/>
  <c r="F1167" i="2"/>
  <c r="F1461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<sst xmlns="http://schemas.openxmlformats.org/spreadsheetml/2006/main" count="3690" uniqueCount="1427">
  <si>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</si>
  <si>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</si>
  <si>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</si>
  <si>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</si>
  <si>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</si>
  <si>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</si>
  <si>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</si>
  <si>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</si>
  <si>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</si>
  <si>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</si>
  <si>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</si>
  <si>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</si>
  <si>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</si>
  <si>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</si>
  <si>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</si>
  <si>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</si>
  <si>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</si>
  <si>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</si>
  <si>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</si>
  <si>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</si>
  <si>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</si>
  <si>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</si>
  <si>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</si>
  <si>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</si>
  <si>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</si>
  <si>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</si>
  <si>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</si>
  <si>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</si>
  <si>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</si>
  <si>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</si>
  <si>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</si>
  <si>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</si>
  <si>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</si>
  <si>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</si>
  <si>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</si>
  <si>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</si>
  <si>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</si>
  <si>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</si>
  <si>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</si>
  <si>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</si>
  <si>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</si>
  <si>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</si>
  <si>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</si>
  <si>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</si>
  <si>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</si>
  <si>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</si>
  <si>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</si>
  <si>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</si>
  <si>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</si>
  <si>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</si>
  <si>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</si>
  <si>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</si>
  <si>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</si>
  <si>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</si>
  <si>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</si>
  <si>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</si>
  <si>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</si>
  <si>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</si>
  <si>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</si>
  <si>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</si>
  <si>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</si>
  <si>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</si>
  <si>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</si>
  <si>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</si>
  <si>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</si>
  <si>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</si>
  <si>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</si>
  <si>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</si>
  <si>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</si>
  <si>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</si>
  <si>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</si>
  <si>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</si>
  <si>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</si>
  <si>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</si>
  <si>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</si>
  <si>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</si>
  <si>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</si>
  <si>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</si>
  <si>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</si>
  <si>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</si>
  <si>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</si>
  <si>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</si>
  <si>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</si>
  <si>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</si>
  <si>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</si>
  <si>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</si>
  <si>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</si>
  <si>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</si>
  <si>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</si>
  <si>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</si>
  <si>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</si>
  <si>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</si>
  <si>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</si>
  <si>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</si>
  <si>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</si>
  <si>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</si>
  <si>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</si>
  <si>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</si>
  <si>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</si>
  <si>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</si>
  <si>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</si>
  <si>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</si>
  <si>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</si>
  <si>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</si>
  <si>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</si>
  <si>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</si>
  <si>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</si>
  <si>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</si>
  <si>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</si>
  <si>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</si>
  <si>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</si>
  <si>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</si>
  <si>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</si>
  <si>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</si>
  <si>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</si>
  <si>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</si>
  <si>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</si>
  <si>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</si>
  <si>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</si>
  <si>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</si>
  <si>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</si>
  <si>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</si>
  <si>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</si>
  <si>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</si>
  <si>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</si>
  <si>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</si>
  <si>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</si>
  <si>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</si>
  <si>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</si>
  <si>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</si>
  <si>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</si>
  <si>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</si>
  <si>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</si>
  <si>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</si>
  <si>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</si>
  <si>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</si>
  <si>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</si>
  <si>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</si>
  <si>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</si>
  <si>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</si>
  <si>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</si>
  <si>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</si>
  <si>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</si>
  <si>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</si>
  <si>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</si>
  <si>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</si>
  <si>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</si>
  <si>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</si>
  <si>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</si>
  <si>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</si>
  <si>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</si>
  <si>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</si>
  <si>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</si>
  <si>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</si>
  <si>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</si>
  <si>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</si>
  <si>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</si>
  <si>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</si>
  <si>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</si>
  <si>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</si>
  <si>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</si>
  <si>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</si>
  <si>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</si>
  <si>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</si>
  <si>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</si>
  <si>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</si>
  <si>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</si>
  <si>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</si>
  <si>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</si>
  <si>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</si>
  <si>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</si>
  <si>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</si>
  <si>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</si>
  <si>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</si>
  <si>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</si>
  <si>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</si>
  <si>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</si>
  <si>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</si>
  <si>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</si>
  <si>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</si>
  <si>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Source: Deutsche Börse, SWX, SWX Europe, Bloomberg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</si>
  <si>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</si>
  <si>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</si>
  <si>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</si>
  <si>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</si>
  <si>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</si>
  <si>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</si>
  <si>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</si>
  <si>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</si>
  <si>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</si>
  <si>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</si>
  <si>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</si>
  <si>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</si>
  <si>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</si>
  <si>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</si>
  <si>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</si>
  <si>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</si>
  <si>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</si>
  <si>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</si>
  <si>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</si>
  <si>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</si>
  <si>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</si>
  <si>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</si>
  <si>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</si>
  <si>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</si>
  <si>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</si>
  <si>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</si>
  <si>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</si>
  <si>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</si>
  <si>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</si>
  <si>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</si>
  <si>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</si>
  <si>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</si>
  <si>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</si>
  <si>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</si>
  <si>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</si>
  <si>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</si>
  <si>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</si>
  <si>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</si>
  <si>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</si>
  <si>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Market Access RICI - M Index Fund     / 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</si>
  <si>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</si>
  <si>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</si>
  <si>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</si>
  <si>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</si>
  <si>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</si>
  <si>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</si>
  <si>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</si>
  <si>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</si>
  <si>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</si>
  <si>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</si>
  <si>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</si>
  <si>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</si>
  <si>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</si>
  <si>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</si>
  <si>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</si>
  <si>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</si>
  <si>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</si>
  <si>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</si>
  <si>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</si>
  <si>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</si>
  <si>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</si>
  <si>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</si>
  <si>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</si>
  <si>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</si>
  <si>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</si>
  <si>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</si>
  <si>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</si>
  <si>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</si>
  <si>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</si>
  <si>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</si>
  <si>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</si>
  <si>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</si>
  <si>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</si>
  <si>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</si>
  <si>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</si>
  <si>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</si>
  <si>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</si>
  <si>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</si>
  <si>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</si>
  <si>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</si>
  <si>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</si>
  <si>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</si>
  <si>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</si>
  <si>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</si>
  <si>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</si>
  <si>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</si>
  <si>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</si>
  <si>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</si>
  <si>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</si>
  <si>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</si>
  <si>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</si>
  <si>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</si>
  <si>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</si>
  <si>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</si>
  <si>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</si>
  <si>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</si>
  <si>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</si>
  <si>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</si>
  <si>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</si>
  <si>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</si>
  <si>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</si>
  <si>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</si>
  <si>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</si>
  <si>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</si>
  <si>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</si>
  <si>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</si>
  <si>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</si>
  <si>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</si>
  <si>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</si>
  <si>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</si>
  <si>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</si>
  <si>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</si>
  <si>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</si>
  <si>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</si>
  <si>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</si>
  <si>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</si>
  <si>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</si>
  <si>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</si>
  <si>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</si>
  <si>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</si>
  <si>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</si>
  <si>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</si>
  <si>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</si>
  <si>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</si>
  <si>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</si>
  <si>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</si>
  <si>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</si>
  <si>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</si>
  <si>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</si>
  <si>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</si>
  <si>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</si>
  <si>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</si>
  <si>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</si>
  <si>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</si>
  <si>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</si>
  <si>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</si>
  <si>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</si>
  <si>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</si>
  <si>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</si>
  <si>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</si>
  <si>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</si>
  <si>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</si>
  <si>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</si>
  <si>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</si>
  <si>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</si>
  <si>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</si>
  <si>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</si>
  <si>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</si>
  <si>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</si>
  <si>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</si>
  <si>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</si>
  <si>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</si>
  <si>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</si>
  <si>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</si>
  <si>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</si>
  <si>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</si>
  <si>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</si>
  <si>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</si>
  <si>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</si>
  <si>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</si>
  <si>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</si>
  <si>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</si>
  <si>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</si>
  <si>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</si>
  <si>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</si>
  <si>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</si>
  <si>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</si>
  <si>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</si>
  <si>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</si>
  <si>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</si>
  <si>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</si>
  <si>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</si>
  <si>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</si>
  <si>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</si>
  <si>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</si>
  <si>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</si>
  <si>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</si>
  <si>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</si>
  <si>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</si>
  <si>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</si>
  <si>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</si>
  <si>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</si>
  <si>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</si>
  <si>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</si>
  <si>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</si>
  <si>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</si>
  <si>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</si>
  <si>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</si>
  <si>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</si>
  <si>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</si>
  <si>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</si>
  <si>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</si>
  <si>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</si>
  <si>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</si>
  <si>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</si>
  <si>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</si>
  <si>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</si>
  <si>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</si>
  <si>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</si>
  <si>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</si>
  <si>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</si>
  <si>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</si>
  <si>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</si>
  <si>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</si>
  <si>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</si>
  <si>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</si>
  <si>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</si>
  <si>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</si>
  <si>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</si>
  <si>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</si>
  <si>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</si>
  <si>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</si>
  <si>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</si>
  <si>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</si>
  <si>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</si>
  <si>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</si>
  <si>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</si>
  <si>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</si>
  <si>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</si>
  <si>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</si>
  <si>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</si>
  <si>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</si>
  <si>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</si>
  <si>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</si>
  <si>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</si>
  <si>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</si>
  <si>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</si>
  <si>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</si>
  <si>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</si>
  <si>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</si>
  <si>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</si>
  <si>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</si>
  <si>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</si>
  <si>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</si>
  <si>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</si>
  <si>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</si>
  <si>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</si>
  <si>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</si>
  <si>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</si>
  <si>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</si>
  <si>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</si>
  <si>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</si>
  <si>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</si>
  <si>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</si>
  <si>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</si>
  <si>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</si>
  <si>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</si>
  <si>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</si>
  <si>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</si>
  <si>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</si>
  <si>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</si>
  <si>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</si>
  <si>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</si>
  <si>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</si>
  <si>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</si>
  <si>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</si>
  <si>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</si>
  <si>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</si>
  <si>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</si>
  <si>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</si>
  <si>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</si>
  <si>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</si>
  <si>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</si>
  <si>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</si>
  <si>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</si>
  <si>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</si>
  <si>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</si>
  <si>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</si>
  <si>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</si>
  <si>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</si>
  <si>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</si>
  <si>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</si>
  <si>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</si>
  <si>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</si>
  <si>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</si>
  <si>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</si>
  <si>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</si>
  <si>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</si>
  <si>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</si>
  <si>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</si>
  <si>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</si>
  <si>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</si>
  <si>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</si>
  <si>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</si>
  <si>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</si>
  <si>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</si>
  <si>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</si>
  <si>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</si>
  <si>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</si>
  <si>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</si>
  <si>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</si>
  <si>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</si>
  <si>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</si>
  <si>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</si>
  <si>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</si>
  <si>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</si>
  <si>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</si>
  <si>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</si>
  <si>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</si>
  <si>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</si>
  <si>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</si>
  <si>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</si>
  <si>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</si>
  <si>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</si>
  <si>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</si>
  <si>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</si>
  <si>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</si>
  <si>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</si>
  <si>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</si>
  <si>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</si>
  <si>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</si>
  <si>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</si>
  <si>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</si>
  <si>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</si>
  <si>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</si>
  <si>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</si>
  <si>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</si>
  <si>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</si>
  <si>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</si>
  <si>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</si>
  <si>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</si>
  <si>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</si>
  <si>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</si>
  <si>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</si>
  <si>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</si>
  <si>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</si>
  <si>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</si>
  <si>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</si>
  <si>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</si>
  <si>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</si>
  <si>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</si>
  <si>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</si>
  <si>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</si>
  <si>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</si>
  <si>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</si>
  <si>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</si>
  <si>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</si>
  <si>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</si>
  <si>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</si>
  <si>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</si>
  <si>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</si>
  <si>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</si>
  <si>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</si>
  <si>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</si>
  <si>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</si>
  <si>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</si>
  <si>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</si>
  <si>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</si>
  <si>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</si>
  <si>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</si>
  <si>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</si>
  <si>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</si>
  <si>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</si>
  <si>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</si>
  <si>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</si>
  <si>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</si>
  <si>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</si>
  <si>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</si>
  <si>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</si>
  <si>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</si>
  <si>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</si>
  <si>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</si>
  <si>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</si>
  <si>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</si>
  <si>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</si>
  <si>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</si>
  <si>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</si>
  <si>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</si>
  <si>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</si>
  <si>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</si>
  <si>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</si>
  <si>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</si>
  <si>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</si>
  <si>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</si>
  <si>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</si>
  <si>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</si>
  <si>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</si>
  <si>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</si>
  <si>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</si>
  <si>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</si>
  <si>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</si>
  <si>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</si>
  <si>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</si>
  <si>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</si>
  <si>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</si>
  <si>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</si>
  <si>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</si>
  <si>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</si>
  <si>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</si>
  <si>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</si>
  <si>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</si>
  <si>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</si>
  <si>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</si>
  <si>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</si>
  <si>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</si>
  <si>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</si>
  <si>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</si>
  <si>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</si>
  <si>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</si>
  <si>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</si>
  <si>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</si>
  <si>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</si>
  <si>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</si>
  <si>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</si>
  <si>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</si>
  <si>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</si>
  <si>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</si>
  <si>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</si>
  <si>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</si>
  <si>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</si>
  <si>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</si>
  <si>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</si>
  <si>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</si>
  <si>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</si>
  <si>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</si>
  <si>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</si>
  <si>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</si>
  <si>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</si>
  <si>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</si>
  <si>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</si>
  <si>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</si>
  <si>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</si>
  <si>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</si>
  <si>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</si>
  <si>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</si>
  <si>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</si>
  <si>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</si>
  <si>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</si>
  <si>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</si>
  <si>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</si>
  <si>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</si>
  <si>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</si>
  <si>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</si>
  <si>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</si>
  <si>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</si>
  <si>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</si>
  <si>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</si>
  <si>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</si>
  <si>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</si>
  <si>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</si>
  <si>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</si>
  <si>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</si>
  <si>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</si>
  <si>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</si>
  <si>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</si>
  <si>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</si>
  <si>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</si>
  <si>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</si>
  <si>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</si>
  <si>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</si>
  <si>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</si>
  <si>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</si>
  <si>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</si>
  <si>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</si>
  <si>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</si>
  <si>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</si>
  <si>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</si>
  <si>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</si>
  <si>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</si>
  <si>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</si>
  <si>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</si>
  <si>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</si>
  <si>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</si>
  <si>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</si>
  <si>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</si>
  <si>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</si>
  <si>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</si>
  <si>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</si>
  <si>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</si>
  <si>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</si>
  <si>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</si>
  <si>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</si>
  <si>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</si>
  <si>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</si>
  <si>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</si>
  <si>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</si>
  <si>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</si>
  <si>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</si>
  <si>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</si>
  <si>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</si>
  <si>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</si>
  <si>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</si>
  <si>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</si>
  <si>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</si>
  <si>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</si>
  <si>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</si>
  <si>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</si>
  <si>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</si>
  <si>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</si>
  <si>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</si>
  <si>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</si>
  <si>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</si>
  <si>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</si>
  <si>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</si>
  <si>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</si>
  <si>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</si>
  <si>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</si>
  <si>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</si>
  <si>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</si>
  <si>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</si>
  <si>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</si>
  <si>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</si>
  <si>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</si>
  <si>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</si>
  <si>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</si>
  <si>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</si>
  <si>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</si>
  <si>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</si>
  <si>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</si>
  <si>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</si>
  <si>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</si>
  <si>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</si>
  <si>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</si>
  <si>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</si>
  <si>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</si>
  <si>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</si>
  <si>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</si>
  <si>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</si>
  <si>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</si>
  <si>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</si>
  <si>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</si>
  <si>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</si>
  <si>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</si>
  <si>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</si>
  <si>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</si>
  <si>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</si>
  <si>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</si>
  <si>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</si>
  <si>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</si>
  <si>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</si>
  <si>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</si>
  <si>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</si>
  <si>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</si>
  <si>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</si>
  <si>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</si>
  <si>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</si>
  <si>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</si>
  <si>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</si>
  <si>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</si>
  <si>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</si>
  <si>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</si>
  <si>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</si>
  <si>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</si>
  <si>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</si>
  <si>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</si>
  <si>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</si>
  <si>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</si>
  <si>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</si>
  <si>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</si>
  <si>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</si>
  <si>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</si>
  <si>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</si>
  <si>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</si>
  <si>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</si>
  <si>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</si>
  <si>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</si>
  <si>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</si>
  <si>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</si>
  <si>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</si>
  <si>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</si>
  <si>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</si>
  <si>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</si>
  <si>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</si>
  <si>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</si>
  <si>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</si>
  <si>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</si>
  <si>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</si>
  <si>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</si>
  <si>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</si>
  <si>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</si>
  <si>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</si>
  <si>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</si>
  <si>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</si>
  <si>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</si>
  <si>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</si>
  <si>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</si>
  <si>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</si>
  <si>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</si>
  <si>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</si>
  <si>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</si>
  <si>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</si>
  <si>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</si>
  <si>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</si>
  <si>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</si>
  <si>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</si>
  <si>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</si>
  <si>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</si>
  <si>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</si>
  <si>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</si>
  <si>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</si>
  <si>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</si>
  <si>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</si>
  <si>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</si>
  <si>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</si>
  <si>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</si>
  <si>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</si>
  <si>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</si>
  <si>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</si>
  <si>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</si>
  <si>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</si>
  <si>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</si>
  <si>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</si>
  <si>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</si>
  <si>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</si>
  <si>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</si>
  <si>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</si>
  <si>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</si>
  <si>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</si>
  <si>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</si>
  <si>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</si>
  <si>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</si>
  <si>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</si>
  <si>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</si>
  <si>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</si>
  <si>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</si>
  <si>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</si>
  <si>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</si>
  <si>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</si>
  <si>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</si>
  <si>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</si>
  <si>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</si>
  <si>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</si>
  <si>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</si>
  <si>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</si>
  <si>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</si>
  <si>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</si>
  <si>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</si>
  <si>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</si>
  <si>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</si>
  <si>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</si>
  <si>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</si>
  <si>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</si>
  <si>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</si>
  <si>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</si>
  <si>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</si>
  <si>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</si>
  <si>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</si>
  <si>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ISHARES USD CRP BD</t>
  </si>
  <si>
    <t>ISHARES US T 7-10</t>
  </si>
  <si>
    <t>ISHARES US TIPS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</si>
  <si>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</si>
  <si>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</si>
  <si>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</si>
  <si>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</si>
  <si>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</si>
  <si>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10/2008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</si>
  <si>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</si>
  <si>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</si>
  <si>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</si>
  <si>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</si>
  <si>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</si>
  <si>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</si>
  <si>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</si>
  <si>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</si>
  <si>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</si>
  <si>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</si>
  <si>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</si>
  <si>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</si>
  <si>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</si>
  <si>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</si>
  <si>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</si>
  <si>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</si>
  <si>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</si>
  <si>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</si>
  <si>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</si>
  <si>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</si>
  <si>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</si>
  <si>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</si>
  <si>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</si>
  <si>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</si>
  <si>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</si>
  <si>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</si>
  <si>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</si>
  <si>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</si>
  <si>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</si>
  <si>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</si>
  <si>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</si>
  <si>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</si>
  <si>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</si>
  <si>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</si>
  <si>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</si>
  <si>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</si>
  <si>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</si>
  <si>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</si>
  <si>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</si>
  <si>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</si>
  <si>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</si>
  <si>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</si>
  <si>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</si>
  <si>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</si>
  <si>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</si>
  <si>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</si>
  <si>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</si>
  <si>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</si>
  <si>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</si>
  <si>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</si>
  <si>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</si>
  <si>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</si>
  <si>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</si>
  <si>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</si>
  <si>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</si>
  <si>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</si>
  <si>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</si>
  <si>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</si>
  <si>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</si>
  <si>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</si>
  <si>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</si>
  <si>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</si>
  <si>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</si>
  <si>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</si>
  <si>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</si>
  <si>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</si>
  <si>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</si>
  <si>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</si>
  <si>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</si>
  <si>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</si>
  <si>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</si>
  <si>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</si>
  <si>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</si>
  <si>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</si>
  <si>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</si>
  <si>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</si>
  <si>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</si>
  <si>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</si>
  <si>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</si>
  <si>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</si>
  <si>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</si>
  <si>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</si>
  <si>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</si>
  <si>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</si>
  <si>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</si>
  <si>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</si>
  <si>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</si>
  <si>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</si>
  <si>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</si>
  <si>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</si>
  <si>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</si>
  <si>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</si>
  <si>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</si>
  <si>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</si>
  <si>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</si>
  <si>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</si>
  <si>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</si>
  <si>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</si>
  <si>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</si>
  <si>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</si>
  <si>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</si>
  <si>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</si>
  <si>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</si>
  <si>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</si>
  <si>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</si>
  <si>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</si>
  <si>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</si>
  <si>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</si>
  <si>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</si>
  <si>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</si>
  <si>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</si>
  <si>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</si>
  <si>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</si>
  <si>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</si>
  <si>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</si>
  <si>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</si>
  <si>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</si>
  <si>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</si>
  <si>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</si>
  <si>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</si>
  <si>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</si>
  <si>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</si>
  <si>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</si>
  <si>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</si>
  <si>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</si>
  <si>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</si>
  <si>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</si>
  <si>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</si>
  <si>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</si>
  <si>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</si>
  <si>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</si>
  <si>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</si>
  <si>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</si>
  <si>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</si>
  <si>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</si>
  <si>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</si>
  <si>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</si>
  <si>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</si>
  <si>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</si>
  <si>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</si>
  <si>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</si>
  <si>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</si>
  <si>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</si>
  <si>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</si>
  <si>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</si>
  <si>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</si>
  <si>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</si>
  <si>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</si>
  <si>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</si>
  <si>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</si>
  <si>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</si>
  <si>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</si>
  <si>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</si>
  <si>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</si>
  <si>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</si>
  <si>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</si>
  <si>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</si>
  <si>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</si>
  <si>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</si>
  <si>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</si>
  <si>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</si>
  <si>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</si>
  <si>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</si>
  <si>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</si>
  <si>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</si>
  <si>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</si>
  <si>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</si>
  <si>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</si>
  <si>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</si>
  <si>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</si>
  <si>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</si>
  <si>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</si>
  <si>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</si>
  <si>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</si>
  <si>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</si>
  <si>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</si>
  <si>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</si>
  <si>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</si>
  <si>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</si>
  <si>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</si>
  <si>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</si>
  <si>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</si>
  <si>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</si>
  <si>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</si>
  <si>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</si>
  <si>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</si>
  <si>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</si>
  <si>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</si>
  <si>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</si>
  <si>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</si>
  <si>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</si>
  <si>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</si>
  <si>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</si>
  <si>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</si>
  <si>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</si>
  <si>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</si>
  <si>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</si>
  <si>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</si>
  <si>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</si>
  <si>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</si>
  <si>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</si>
  <si>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</si>
  <si>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</si>
  <si>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</si>
  <si>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</si>
  <si>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</si>
  <si>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</si>
  <si>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</si>
  <si>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</si>
  <si>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</si>
  <si>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</si>
  <si>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</si>
  <si>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</si>
  <si>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</si>
  <si>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</si>
  <si>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November 2008</t>
  </si>
  <si>
    <t>11/2008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</si>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</sst>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3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2" fillId="0" borderId="3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2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0" fontId="0" fillId="0" borderId="0" xfId="2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2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2" fontId="4" fillId="0" borderId="0" xfId="2" applyNumberFormat="1" applyFont="1" applyAlignment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0" fillId="0" borderId="0" xfId="2" applyNumberFormat="1" applyFont="1" applyAlignment="1"/>
    <xf numFmtId="4" fontId="2" fillId="0" borderId="0" xfId="2" applyNumberFormat="1" applyFont="1" applyAlignment="1">
      <alignment horizontal="right" vertical="top" wrapText="1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7"/>
  <sheetViews>
    <sheetView tabSelected="1" workbookViewId="0"/>
  </sheetViews>
  <sheetFormatPr baseColWidth="10" defaultRowHeight="13" x14ac:dyDescent="0.15"/>
  <cols>
    <col min="1" max="1" width="45.83203125" style="32" customWidth="1"/>
    <col min="2" max="2" width="18.6640625" style="32" customWidth="1"/>
    <col min="3" max="5" width="16.83203125" style="32" customWidth="1"/>
    <col min="6" max="6" width="13.5" style="32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524</v>
      </c>
      <c r="B1"/>
      <c r="C1"/>
      <c r="D1"/>
      <c r="E1"/>
      <c r="F1"/>
    </row>
    <row r="2" spans="1:7" x14ac:dyDescent="0.15">
      <c r="A2" s="2" t="s">
        <v>1042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12" t="s">
        <v>264</v>
      </c>
      <c r="B4" s="3" t="s">
        <v>554</v>
      </c>
      <c r="C4" s="142" t="s">
        <v>80</v>
      </c>
      <c r="D4" s="143"/>
      <c r="E4" s="144"/>
      <c r="F4" s="15"/>
    </row>
    <row r="5" spans="1:7" s="10" customFormat="1" ht="12" x14ac:dyDescent="0.15">
      <c r="A5" s="6"/>
      <c r="B5" s="6"/>
      <c r="C5" s="7" t="s">
        <v>1043</v>
      </c>
      <c r="D5" s="8" t="s">
        <v>826</v>
      </c>
      <c r="E5" s="9" t="s">
        <v>525</v>
      </c>
      <c r="F5" s="16" t="s">
        <v>526</v>
      </c>
    </row>
    <row r="6" spans="1:7" x14ac:dyDescent="0.15">
      <c r="A6" s="20" t="s">
        <v>894</v>
      </c>
      <c r="B6" s="20" t="s">
        <v>895</v>
      </c>
      <c r="C6" s="126">
        <v>49.025890670000003</v>
      </c>
      <c r="D6" s="129">
        <v>56.936255000000003</v>
      </c>
      <c r="E6" s="23">
        <f t="shared" ref="E6:E69" si="0">IF(ISERROR(C6/D6-1),"",((C6/D6-1)))</f>
        <v>-0.13893369576204129</v>
      </c>
      <c r="F6" s="24">
        <f t="shared" ref="F6:F69" si="1">C6/$C$1461</f>
        <v>2.0925690172167491E-3</v>
      </c>
      <c r="G6" s="124"/>
    </row>
    <row r="7" spans="1:7" x14ac:dyDescent="0.15">
      <c r="A7" s="25" t="s">
        <v>896</v>
      </c>
      <c r="B7" s="25" t="s">
        <v>897</v>
      </c>
      <c r="C7" s="126">
        <v>2.32395</v>
      </c>
      <c r="D7" s="129">
        <v>3.2902499999999999</v>
      </c>
      <c r="E7" s="23">
        <f t="shared" si="0"/>
        <v>-0.29368589012992929</v>
      </c>
      <c r="F7" s="24">
        <f t="shared" si="1"/>
        <v>9.9193012122809928E-5</v>
      </c>
      <c r="G7" s="124"/>
    </row>
    <row r="8" spans="1:7" x14ac:dyDescent="0.15">
      <c r="A8" s="25" t="s">
        <v>844</v>
      </c>
      <c r="B8" s="25" t="s">
        <v>845</v>
      </c>
      <c r="C8" s="126">
        <v>96.250947749999995</v>
      </c>
      <c r="D8" s="129">
        <v>122.55315898000001</v>
      </c>
      <c r="E8" s="23">
        <f t="shared" si="0"/>
        <v>-0.21461879439837517</v>
      </c>
      <c r="F8" s="24">
        <f t="shared" si="1"/>
        <v>4.1082731672358241E-3</v>
      </c>
      <c r="G8" s="124"/>
    </row>
    <row r="9" spans="1:7" x14ac:dyDescent="0.15">
      <c r="A9" s="25" t="s">
        <v>846</v>
      </c>
      <c r="B9" s="25" t="s">
        <v>847</v>
      </c>
      <c r="C9" s="126">
        <v>10.497109119999999</v>
      </c>
      <c r="D9" s="129">
        <v>60.858351929999998</v>
      </c>
      <c r="E9" s="23">
        <f t="shared" si="0"/>
        <v>-0.82751571826864623</v>
      </c>
      <c r="F9" s="24">
        <f t="shared" si="1"/>
        <v>4.4804745033009253E-4</v>
      </c>
      <c r="G9" s="124"/>
    </row>
    <row r="10" spans="1:7" x14ac:dyDescent="0.15">
      <c r="A10" s="25" t="s">
        <v>848</v>
      </c>
      <c r="B10" s="25" t="s">
        <v>849</v>
      </c>
      <c r="C10" s="126">
        <v>2.3227441299999998</v>
      </c>
      <c r="D10" s="129">
        <v>2.6456562799999999</v>
      </c>
      <c r="E10" s="23">
        <f t="shared" si="0"/>
        <v>-0.12205370457268927</v>
      </c>
      <c r="F10" s="24">
        <f t="shared" si="1"/>
        <v>9.9141542049216024E-5</v>
      </c>
      <c r="G10" s="124"/>
    </row>
    <row r="11" spans="1:7" x14ac:dyDescent="0.15">
      <c r="A11" s="25" t="s">
        <v>852</v>
      </c>
      <c r="B11" s="25" t="s">
        <v>853</v>
      </c>
      <c r="C11" s="126">
        <v>0.31904929999999998</v>
      </c>
      <c r="D11" s="129">
        <v>3.3686899999999999E-2</v>
      </c>
      <c r="E11" s="23">
        <f t="shared" si="0"/>
        <v>8.4710198920054971</v>
      </c>
      <c r="F11" s="24">
        <f t="shared" si="1"/>
        <v>1.361796126537749E-5</v>
      </c>
      <c r="G11" s="124"/>
    </row>
    <row r="12" spans="1:7" x14ac:dyDescent="0.15">
      <c r="A12" s="25" t="s">
        <v>854</v>
      </c>
      <c r="B12" s="25" t="s">
        <v>855</v>
      </c>
      <c r="C12" s="126">
        <v>10.792988560000001</v>
      </c>
      <c r="D12" s="129">
        <v>9.3317790299999999</v>
      </c>
      <c r="E12" s="23">
        <f t="shared" si="0"/>
        <v>0.15658424029356821</v>
      </c>
      <c r="F12" s="24">
        <f t="shared" si="1"/>
        <v>4.6067645391399513E-4</v>
      </c>
      <c r="G12" s="124"/>
    </row>
    <row r="13" spans="1:7" x14ac:dyDescent="0.15">
      <c r="A13" s="25" t="s">
        <v>856</v>
      </c>
      <c r="B13" s="25" t="s">
        <v>857</v>
      </c>
      <c r="C13" s="126">
        <v>9.3207157899999995</v>
      </c>
      <c r="D13" s="129">
        <v>3.0473786400000002</v>
      </c>
      <c r="E13" s="23">
        <f t="shared" si="0"/>
        <v>2.058601142521626</v>
      </c>
      <c r="F13" s="24">
        <f t="shared" si="1"/>
        <v>3.9783552759342319E-4</v>
      </c>
      <c r="G13" s="124"/>
    </row>
    <row r="14" spans="1:7" x14ac:dyDescent="0.15">
      <c r="A14" s="25" t="s">
        <v>858</v>
      </c>
      <c r="B14" s="25" t="s">
        <v>859</v>
      </c>
      <c r="C14" s="126">
        <v>0.23252054</v>
      </c>
      <c r="D14" s="129">
        <v>0.49452677</v>
      </c>
      <c r="E14" s="23">
        <f t="shared" si="0"/>
        <v>-0.52981202615178957</v>
      </c>
      <c r="F14" s="24">
        <f t="shared" si="1"/>
        <v>9.9246596282287952E-6</v>
      </c>
      <c r="G14" s="124"/>
    </row>
    <row r="15" spans="1:7" x14ac:dyDescent="0.15">
      <c r="A15" s="25" t="s">
        <v>860</v>
      </c>
      <c r="B15" s="25" t="s">
        <v>861</v>
      </c>
      <c r="C15" s="126">
        <v>0.58895409999999992</v>
      </c>
      <c r="D15" s="129">
        <v>0</v>
      </c>
      <c r="E15" s="23" t="str">
        <f t="shared" si="0"/>
        <v/>
      </c>
      <c r="F15" s="24">
        <f t="shared" si="1"/>
        <v>2.5138290918943438E-5</v>
      </c>
      <c r="G15" s="124"/>
    </row>
    <row r="16" spans="1:7" x14ac:dyDescent="0.15">
      <c r="A16" s="25" t="s">
        <v>862</v>
      </c>
      <c r="B16" s="25" t="s">
        <v>863</v>
      </c>
      <c r="C16" s="126">
        <v>0.41378901000000001</v>
      </c>
      <c r="D16" s="129">
        <v>0.1839798</v>
      </c>
      <c r="E16" s="23">
        <f t="shared" si="0"/>
        <v>1.2491002273075633</v>
      </c>
      <c r="F16" s="24">
        <f t="shared" si="1"/>
        <v>1.7661730366494771E-5</v>
      </c>
      <c r="G16" s="124"/>
    </row>
    <row r="17" spans="1:7" x14ac:dyDescent="0.15">
      <c r="A17" s="25" t="s">
        <v>864</v>
      </c>
      <c r="B17" s="25" t="s">
        <v>865</v>
      </c>
      <c r="C17" s="126">
        <v>8.0490909999999999E-2</v>
      </c>
      <c r="D17" s="129">
        <v>9.2481899999999999E-3</v>
      </c>
      <c r="E17" s="23">
        <f t="shared" si="0"/>
        <v>7.7034230481856447</v>
      </c>
      <c r="F17" s="24">
        <f t="shared" si="1"/>
        <v>3.4355884642122261E-6</v>
      </c>
      <c r="G17" s="124"/>
    </row>
    <row r="18" spans="1:7" x14ac:dyDescent="0.15">
      <c r="A18" s="25" t="s">
        <v>866</v>
      </c>
      <c r="B18" s="25" t="s">
        <v>867</v>
      </c>
      <c r="C18" s="126">
        <v>1.5598199399999999</v>
      </c>
      <c r="D18" s="129">
        <v>0.1104261</v>
      </c>
      <c r="E18" s="23">
        <f t="shared" si="0"/>
        <v>13.125464360327857</v>
      </c>
      <c r="F18" s="24">
        <f t="shared" si="1"/>
        <v>6.6577696687889436E-5</v>
      </c>
      <c r="G18" s="124"/>
    </row>
    <row r="19" spans="1:7" x14ac:dyDescent="0.15">
      <c r="A19" s="25" t="s">
        <v>868</v>
      </c>
      <c r="B19" s="25" t="s">
        <v>869</v>
      </c>
      <c r="C19" s="126">
        <v>5.8610080000000002E-2</v>
      </c>
      <c r="D19" s="129">
        <v>0</v>
      </c>
      <c r="E19" s="23" t="str">
        <f t="shared" si="0"/>
        <v/>
      </c>
      <c r="F19" s="24">
        <f t="shared" si="1"/>
        <v>2.5016503693964415E-6</v>
      </c>
      <c r="G19" s="124"/>
    </row>
    <row r="20" spans="1:7" x14ac:dyDescent="0.15">
      <c r="A20" s="25" t="s">
        <v>870</v>
      </c>
      <c r="B20" s="25" t="s">
        <v>871</v>
      </c>
      <c r="C20" s="126">
        <v>0.15443363000000002</v>
      </c>
      <c r="D20" s="129">
        <v>0.23491956</v>
      </c>
      <c r="E20" s="23">
        <f t="shared" si="0"/>
        <v>-0.34261059402631255</v>
      </c>
      <c r="F20" s="24">
        <f t="shared" si="1"/>
        <v>6.5916809452697111E-6</v>
      </c>
      <c r="G20" s="124"/>
    </row>
    <row r="21" spans="1:7" x14ac:dyDescent="0.15">
      <c r="A21" s="25" t="s">
        <v>872</v>
      </c>
      <c r="B21" s="25" t="s">
        <v>873</v>
      </c>
      <c r="C21" s="126">
        <v>3.8841599999999997E-2</v>
      </c>
      <c r="D21" s="129">
        <v>0</v>
      </c>
      <c r="E21" s="23" t="str">
        <f t="shared" si="0"/>
        <v/>
      </c>
      <c r="F21" s="24">
        <f t="shared" si="1"/>
        <v>1.6578735771721999E-6</v>
      </c>
      <c r="G21" s="124"/>
    </row>
    <row r="22" spans="1:7" x14ac:dyDescent="0.15">
      <c r="A22" s="25" t="s">
        <v>874</v>
      </c>
      <c r="B22" s="25" t="s">
        <v>875</v>
      </c>
      <c r="C22" s="126">
        <v>5.8671449500000001</v>
      </c>
      <c r="D22" s="129">
        <v>0.24570467999999998</v>
      </c>
      <c r="E22" s="23">
        <f t="shared" si="0"/>
        <v>22.878848990584959</v>
      </c>
      <c r="F22" s="24">
        <f t="shared" si="1"/>
        <v>2.5042697999166637E-4</v>
      </c>
      <c r="G22" s="124"/>
    </row>
    <row r="23" spans="1:7" x14ac:dyDescent="0.15">
      <c r="A23" s="25" t="s">
        <v>876</v>
      </c>
      <c r="B23" s="25" t="s">
        <v>877</v>
      </c>
      <c r="C23" s="126">
        <v>1.23777E-3</v>
      </c>
      <c r="D23" s="129">
        <v>1.0499999999999999E-3</v>
      </c>
      <c r="E23" s="23">
        <f t="shared" si="0"/>
        <v>0.17882857142857156</v>
      </c>
      <c r="F23" s="24">
        <f t="shared" si="1"/>
        <v>5.2831659293552119E-8</v>
      </c>
      <c r="G23" s="124"/>
    </row>
    <row r="24" spans="1:7" x14ac:dyDescent="0.15">
      <c r="A24" s="25" t="s">
        <v>795</v>
      </c>
      <c r="B24" s="25" t="s">
        <v>796</v>
      </c>
      <c r="C24" s="126">
        <v>4.5936620000000004E-2</v>
      </c>
      <c r="D24" s="129">
        <v>0</v>
      </c>
      <c r="E24" s="23" t="str">
        <f t="shared" si="0"/>
        <v/>
      </c>
      <c r="F24" s="24">
        <f t="shared" si="1"/>
        <v>1.9607098709270481E-6</v>
      </c>
      <c r="G24" s="124"/>
    </row>
    <row r="25" spans="1:7" x14ac:dyDescent="0.15">
      <c r="A25" s="25" t="s">
        <v>878</v>
      </c>
      <c r="B25" s="25" t="s">
        <v>879</v>
      </c>
      <c r="C25" s="126">
        <v>2.114E-3</v>
      </c>
      <c r="D25" s="129">
        <v>1.0605E-3</v>
      </c>
      <c r="E25" s="23">
        <f t="shared" si="0"/>
        <v>0.99339933993399332</v>
      </c>
      <c r="F25" s="24">
        <f t="shared" si="1"/>
        <v>9.0231729438077493E-8</v>
      </c>
      <c r="G25" s="124"/>
    </row>
    <row r="26" spans="1:7" x14ac:dyDescent="0.15">
      <c r="A26" s="25" t="s">
        <v>880</v>
      </c>
      <c r="B26" s="25" t="s">
        <v>881</v>
      </c>
      <c r="C26" s="126">
        <v>2.5243209999999999E-2</v>
      </c>
      <c r="D26" s="129">
        <v>3.4095000000000002E-3</v>
      </c>
      <c r="E26" s="23">
        <f t="shared" si="0"/>
        <v>6.4037864789558574</v>
      </c>
      <c r="F26" s="24">
        <f t="shared" si="1"/>
        <v>1.0774543495120966E-6</v>
      </c>
      <c r="G26" s="124"/>
    </row>
    <row r="27" spans="1:7" x14ac:dyDescent="0.15">
      <c r="A27" s="25" t="s">
        <v>882</v>
      </c>
      <c r="B27" s="25" t="s">
        <v>883</v>
      </c>
      <c r="C27" s="126">
        <v>2.2124520000000002E-2</v>
      </c>
      <c r="D27" s="129">
        <v>6.2040970000000001E-2</v>
      </c>
      <c r="E27" s="23">
        <f t="shared" si="0"/>
        <v>-0.64338855436979792</v>
      </c>
      <c r="F27" s="24">
        <f t="shared" si="1"/>
        <v>9.4433949980479388E-7</v>
      </c>
      <c r="G27" s="124"/>
    </row>
    <row r="28" spans="1:7" x14ac:dyDescent="0.15">
      <c r="A28" s="25" t="s">
        <v>850</v>
      </c>
      <c r="B28" s="25" t="s">
        <v>851</v>
      </c>
      <c r="C28" s="126">
        <v>2.5238067400000004</v>
      </c>
      <c r="D28" s="129">
        <v>4.4840964400000001</v>
      </c>
      <c r="E28" s="23">
        <f t="shared" si="0"/>
        <v>-0.43716492859373013</v>
      </c>
      <c r="F28" s="24">
        <f t="shared" si="1"/>
        <v>1.0772348482387721E-4</v>
      </c>
      <c r="G28" s="124"/>
    </row>
    <row r="29" spans="1:7" x14ac:dyDescent="0.15">
      <c r="A29" s="25" t="s">
        <v>884</v>
      </c>
      <c r="B29" s="25" t="s">
        <v>885</v>
      </c>
      <c r="C29" s="126">
        <v>0.26279999999999998</v>
      </c>
      <c r="D29" s="129">
        <v>0</v>
      </c>
      <c r="E29" s="23" t="str">
        <f t="shared" si="0"/>
        <v/>
      </c>
      <c r="F29" s="24">
        <f t="shared" si="1"/>
        <v>1.1217075920684373E-5</v>
      </c>
      <c r="G29" s="124"/>
    </row>
    <row r="30" spans="1:7" x14ac:dyDescent="0.15">
      <c r="A30" s="25" t="s">
        <v>886</v>
      </c>
      <c r="B30" s="25" t="s">
        <v>887</v>
      </c>
      <c r="C30" s="126">
        <v>1.8034034099999998</v>
      </c>
      <c r="D30" s="129">
        <v>0.66593930000000001</v>
      </c>
      <c r="E30" s="23">
        <f t="shared" si="0"/>
        <v>1.7080597435832363</v>
      </c>
      <c r="F30" s="24">
        <f t="shared" si="1"/>
        <v>7.6974554663588603E-5</v>
      </c>
      <c r="G30" s="124"/>
    </row>
    <row r="31" spans="1:7" x14ac:dyDescent="0.15">
      <c r="A31" s="25" t="s">
        <v>888</v>
      </c>
      <c r="B31" s="25" t="s">
        <v>889</v>
      </c>
      <c r="C31" s="126">
        <v>2.40385442</v>
      </c>
      <c r="D31" s="129">
        <v>5.3646663099999996</v>
      </c>
      <c r="E31" s="23">
        <f t="shared" si="0"/>
        <v>-0.55190979623110981</v>
      </c>
      <c r="F31" s="24">
        <f t="shared" si="1"/>
        <v>1.02603567471129E-4</v>
      </c>
      <c r="G31" s="124"/>
    </row>
    <row r="32" spans="1:7" x14ac:dyDescent="0.15">
      <c r="A32" s="25" t="s">
        <v>890</v>
      </c>
      <c r="B32" s="25" t="s">
        <v>891</v>
      </c>
      <c r="C32" s="126">
        <v>0.65728997</v>
      </c>
      <c r="D32" s="129">
        <v>0.44619956999999999</v>
      </c>
      <c r="E32" s="23">
        <f t="shared" si="0"/>
        <v>0.47308517128333416</v>
      </c>
      <c r="F32" s="24">
        <f t="shared" si="1"/>
        <v>2.8055066573037876E-5</v>
      </c>
      <c r="G32" s="124"/>
    </row>
    <row r="33" spans="1:7" x14ac:dyDescent="0.15">
      <c r="A33" s="25" t="s">
        <v>892</v>
      </c>
      <c r="B33" s="25" t="s">
        <v>893</v>
      </c>
      <c r="C33" s="126">
        <v>1.53090199</v>
      </c>
      <c r="D33" s="129">
        <v>2.1608984500000004</v>
      </c>
      <c r="E33" s="23">
        <f t="shared" si="0"/>
        <v>-0.29154376042057883</v>
      </c>
      <c r="F33" s="24">
        <f t="shared" si="1"/>
        <v>6.5343393641388082E-5</v>
      </c>
      <c r="G33" s="124"/>
    </row>
    <row r="34" spans="1:7" x14ac:dyDescent="0.15">
      <c r="A34" s="25" t="s">
        <v>555</v>
      </c>
      <c r="B34" s="25" t="s">
        <v>556</v>
      </c>
      <c r="C34" s="126">
        <v>1.0789924799999999</v>
      </c>
      <c r="D34" s="129">
        <v>0.48438507000000003</v>
      </c>
      <c r="E34" s="23">
        <f t="shared" si="0"/>
        <v>1.227551067996377</v>
      </c>
      <c r="F34" s="24">
        <f t="shared" si="1"/>
        <v>4.6054568363803324E-5</v>
      </c>
      <c r="G34" s="124"/>
    </row>
    <row r="35" spans="1:7" x14ac:dyDescent="0.15">
      <c r="A35" s="25" t="s">
        <v>557</v>
      </c>
      <c r="B35" s="25" t="s">
        <v>558</v>
      </c>
      <c r="C35" s="126">
        <v>0.12587374000000001</v>
      </c>
      <c r="D35" s="129">
        <v>0.77033750000000001</v>
      </c>
      <c r="E35" s="23">
        <f t="shared" si="0"/>
        <v>-0.83659923085660504</v>
      </c>
      <c r="F35" s="24">
        <f t="shared" si="1"/>
        <v>5.3726609512956066E-6</v>
      </c>
      <c r="G35" s="124"/>
    </row>
    <row r="36" spans="1:7" x14ac:dyDescent="0.15">
      <c r="A36" s="25" t="s">
        <v>559</v>
      </c>
      <c r="B36" s="25" t="s">
        <v>560</v>
      </c>
      <c r="C36" s="126">
        <v>9.7977229999999998E-2</v>
      </c>
      <c r="D36" s="129">
        <v>1.4188996100000002</v>
      </c>
      <c r="E36" s="23">
        <f t="shared" si="0"/>
        <v>-0.93094844109513852</v>
      </c>
      <c r="F36" s="24">
        <f t="shared" si="1"/>
        <v>4.181955964263145E-6</v>
      </c>
      <c r="G36" s="124"/>
    </row>
    <row r="37" spans="1:7" x14ac:dyDescent="0.15">
      <c r="A37" s="25" t="s">
        <v>561</v>
      </c>
      <c r="B37" s="25" t="s">
        <v>562</v>
      </c>
      <c r="C37" s="126">
        <v>5.0399680000000002E-2</v>
      </c>
      <c r="D37" s="129">
        <v>9.5280879999999998E-2</v>
      </c>
      <c r="E37" s="23">
        <f t="shared" si="0"/>
        <v>-0.47104098954585638</v>
      </c>
      <c r="F37" s="24">
        <f t="shared" si="1"/>
        <v>2.1512063810433706E-6</v>
      </c>
      <c r="G37" s="124"/>
    </row>
    <row r="38" spans="1:7" x14ac:dyDescent="0.15">
      <c r="A38" s="25" t="s">
        <v>563</v>
      </c>
      <c r="B38" s="25" t="s">
        <v>564</v>
      </c>
      <c r="C38" s="126">
        <v>361.44013522</v>
      </c>
      <c r="D38" s="129">
        <v>678.08927849999998</v>
      </c>
      <c r="E38" s="23">
        <f t="shared" si="0"/>
        <v>-0.4669726440454256</v>
      </c>
      <c r="F38" s="24">
        <f t="shared" si="1"/>
        <v>1.5427326626884192E-2</v>
      </c>
      <c r="G38" s="124"/>
    </row>
    <row r="39" spans="1:7" x14ac:dyDescent="0.15">
      <c r="A39" s="25" t="s">
        <v>565</v>
      </c>
      <c r="B39" s="25" t="s">
        <v>566</v>
      </c>
      <c r="C39" s="126">
        <v>9.0105555299999995</v>
      </c>
      <c r="D39" s="129">
        <v>20.16921155</v>
      </c>
      <c r="E39" s="23">
        <f t="shared" si="0"/>
        <v>-0.55325196983220692</v>
      </c>
      <c r="F39" s="24">
        <f t="shared" si="1"/>
        <v>3.8459697666496355E-4</v>
      </c>
      <c r="G39" s="124"/>
    </row>
    <row r="40" spans="1:7" x14ac:dyDescent="0.15">
      <c r="A40" s="25" t="s">
        <v>238</v>
      </c>
      <c r="B40" s="25" t="s">
        <v>567</v>
      </c>
      <c r="C40" s="126">
        <v>271.36796220999997</v>
      </c>
      <c r="D40" s="129">
        <v>344.54549273000003</v>
      </c>
      <c r="E40" s="23">
        <f t="shared" si="0"/>
        <v>-0.21238858746976841</v>
      </c>
      <c r="F40" s="24">
        <f t="shared" si="1"/>
        <v>1.1582781714425333E-2</v>
      </c>
      <c r="G40" s="124"/>
    </row>
    <row r="41" spans="1:7" x14ac:dyDescent="0.15">
      <c r="A41" s="25" t="s">
        <v>239</v>
      </c>
      <c r="B41" s="25" t="s">
        <v>568</v>
      </c>
      <c r="C41" s="126">
        <v>708.17307616999994</v>
      </c>
      <c r="D41" s="129">
        <v>685.44009550999999</v>
      </c>
      <c r="E41" s="23">
        <f t="shared" si="0"/>
        <v>3.3165525053047151E-2</v>
      </c>
      <c r="F41" s="24">
        <f t="shared" si="1"/>
        <v>3.0226907002981303E-2</v>
      </c>
      <c r="G41" s="124"/>
    </row>
    <row r="42" spans="1:7" x14ac:dyDescent="0.15">
      <c r="A42" s="25" t="s">
        <v>842</v>
      </c>
      <c r="B42" s="25" t="s">
        <v>843</v>
      </c>
      <c r="C42" s="126">
        <v>36.820261560000006</v>
      </c>
      <c r="D42" s="129">
        <v>45.542880390000001</v>
      </c>
      <c r="E42" s="23">
        <f t="shared" si="0"/>
        <v>-0.19152540979633004</v>
      </c>
      <c r="F42" s="24">
        <f t="shared" si="1"/>
        <v>1.5715969152891038E-3</v>
      </c>
      <c r="G42" s="124"/>
    </row>
    <row r="43" spans="1:7" x14ac:dyDescent="0.15">
      <c r="A43" s="25" t="s">
        <v>240</v>
      </c>
      <c r="B43" s="25" t="s">
        <v>569</v>
      </c>
      <c r="C43" s="126">
        <v>1.7576907800000001</v>
      </c>
      <c r="D43" s="129">
        <v>4.0038581899999999</v>
      </c>
      <c r="E43" s="23">
        <f t="shared" si="0"/>
        <v>-0.56100074063811933</v>
      </c>
      <c r="F43" s="24">
        <f t="shared" si="1"/>
        <v>7.5023405343785897E-5</v>
      </c>
      <c r="G43" s="124"/>
    </row>
    <row r="44" spans="1:7" x14ac:dyDescent="0.15">
      <c r="A44" s="25" t="s">
        <v>1236</v>
      </c>
      <c r="B44" s="25" t="s">
        <v>1237</v>
      </c>
      <c r="C44" s="126">
        <v>5.6891599999999995E-3</v>
      </c>
      <c r="D44" s="129">
        <v>2.0497900000000001E-3</v>
      </c>
      <c r="E44" s="23">
        <f t="shared" si="0"/>
        <v>1.7754843179057365</v>
      </c>
      <c r="F44" s="24">
        <f t="shared" si="1"/>
        <v>2.4283005953166174E-7</v>
      </c>
      <c r="G44" s="124"/>
    </row>
    <row r="45" spans="1:7" x14ac:dyDescent="0.15">
      <c r="A45" s="25" t="s">
        <v>570</v>
      </c>
      <c r="B45" s="25" t="s">
        <v>571</v>
      </c>
      <c r="C45" s="126">
        <v>16.67735394</v>
      </c>
      <c r="D45" s="129">
        <v>39.296671509999996</v>
      </c>
      <c r="E45" s="23">
        <f t="shared" si="0"/>
        <v>-0.57560390488145941</v>
      </c>
      <c r="F45" s="24">
        <f t="shared" si="1"/>
        <v>7.1183845243951544E-4</v>
      </c>
      <c r="G45" s="124"/>
    </row>
    <row r="46" spans="1:7" x14ac:dyDescent="0.15">
      <c r="A46" s="25" t="s">
        <v>572</v>
      </c>
      <c r="B46" s="25" t="s">
        <v>573</v>
      </c>
      <c r="C46" s="126">
        <v>2.9613554600000001</v>
      </c>
      <c r="D46" s="129">
        <v>13.89512002</v>
      </c>
      <c r="E46" s="23">
        <f t="shared" si="0"/>
        <v>-0.78687802223100189</v>
      </c>
      <c r="F46" s="24">
        <f t="shared" si="1"/>
        <v>1.2639934940240942E-4</v>
      </c>
      <c r="G46" s="124"/>
    </row>
    <row r="47" spans="1:7" x14ac:dyDescent="0.15">
      <c r="A47" s="25" t="s">
        <v>574</v>
      </c>
      <c r="B47" s="25" t="s">
        <v>575</v>
      </c>
      <c r="C47" s="126">
        <v>14.383508519999999</v>
      </c>
      <c r="D47" s="129">
        <v>6.7228965199999999</v>
      </c>
      <c r="E47" s="23">
        <f t="shared" si="0"/>
        <v>1.1394808736398638</v>
      </c>
      <c r="F47" s="24">
        <f t="shared" si="1"/>
        <v>6.139303922170872E-4</v>
      </c>
      <c r="G47" s="124"/>
    </row>
    <row r="48" spans="1:7" x14ac:dyDescent="0.15">
      <c r="A48" s="25" t="s">
        <v>265</v>
      </c>
      <c r="B48" s="25" t="s">
        <v>576</v>
      </c>
      <c r="C48" s="126">
        <v>2.0329982499999999</v>
      </c>
      <c r="D48" s="129">
        <v>0.97448906000000002</v>
      </c>
      <c r="E48" s="23">
        <f t="shared" si="0"/>
        <v>1.0862196749545858</v>
      </c>
      <c r="F48" s="24">
        <f t="shared" si="1"/>
        <v>8.6774336822178336E-5</v>
      </c>
      <c r="G48" s="124"/>
    </row>
    <row r="49" spans="1:7" x14ac:dyDescent="0.15">
      <c r="A49" s="25" t="s">
        <v>577</v>
      </c>
      <c r="B49" s="25" t="s">
        <v>578</v>
      </c>
      <c r="C49" s="126">
        <v>9.0545960000000001</v>
      </c>
      <c r="D49" s="129">
        <v>6.5554231100000004</v>
      </c>
      <c r="E49" s="23">
        <f t="shared" si="0"/>
        <v>0.38123746523510049</v>
      </c>
      <c r="F49" s="24">
        <f t="shared" si="1"/>
        <v>3.8647675328434188E-4</v>
      </c>
      <c r="G49" s="124"/>
    </row>
    <row r="50" spans="1:7" x14ac:dyDescent="0.15">
      <c r="A50" s="25" t="s">
        <v>579</v>
      </c>
      <c r="B50" s="25" t="s">
        <v>580</v>
      </c>
      <c r="C50" s="126">
        <v>0.5013455</v>
      </c>
      <c r="D50" s="129">
        <v>0.62655496999999993</v>
      </c>
      <c r="E50" s="23">
        <f t="shared" si="0"/>
        <v>-0.19983796473595916</v>
      </c>
      <c r="F50" s="24">
        <f t="shared" si="1"/>
        <v>2.1398898538787928E-5</v>
      </c>
      <c r="G50" s="124"/>
    </row>
    <row r="51" spans="1:7" x14ac:dyDescent="0.15">
      <c r="A51" s="25" t="s">
        <v>581</v>
      </c>
      <c r="B51" s="25" t="s">
        <v>582</v>
      </c>
      <c r="C51" s="126">
        <v>1.53762902</v>
      </c>
      <c r="D51" s="129">
        <v>1.2946735600000001</v>
      </c>
      <c r="E51" s="23">
        <f t="shared" si="0"/>
        <v>0.18765769805324517</v>
      </c>
      <c r="F51" s="24">
        <f t="shared" si="1"/>
        <v>6.5630523041048359E-5</v>
      </c>
      <c r="G51" s="124"/>
    </row>
    <row r="52" spans="1:7" x14ac:dyDescent="0.15">
      <c r="A52" s="25" t="s">
        <v>583</v>
      </c>
      <c r="B52" s="25" t="s">
        <v>584</v>
      </c>
      <c r="C52" s="126">
        <v>2.5473479300000004</v>
      </c>
      <c r="D52" s="129">
        <v>1.8309782400000001</v>
      </c>
      <c r="E52" s="23">
        <f t="shared" si="0"/>
        <v>0.3912497015802876</v>
      </c>
      <c r="F52" s="24">
        <f t="shared" si="1"/>
        <v>1.0872829196045732E-4</v>
      </c>
      <c r="G52" s="124"/>
    </row>
    <row r="53" spans="1:7" x14ac:dyDescent="0.15">
      <c r="A53" s="25" t="s">
        <v>266</v>
      </c>
      <c r="B53" s="25" t="s">
        <v>587</v>
      </c>
      <c r="C53" s="126">
        <v>8.6705963599999993</v>
      </c>
      <c r="D53" s="129">
        <v>9.1720437799999992</v>
      </c>
      <c r="E53" s="23">
        <f t="shared" si="0"/>
        <v>-5.4671285051367202E-2</v>
      </c>
      <c r="F53" s="24">
        <f t="shared" si="1"/>
        <v>3.7008652072956455E-4</v>
      </c>
      <c r="G53" s="124"/>
    </row>
    <row r="54" spans="1:7" x14ac:dyDescent="0.15">
      <c r="A54" s="25" t="s">
        <v>585</v>
      </c>
      <c r="B54" s="25" t="s">
        <v>586</v>
      </c>
      <c r="C54" s="126">
        <v>4.0807171800000006</v>
      </c>
      <c r="D54" s="129">
        <v>5.9385979000000004</v>
      </c>
      <c r="E54" s="23">
        <f t="shared" si="0"/>
        <v>-0.31284837789741582</v>
      </c>
      <c r="F54" s="24">
        <f t="shared" si="1"/>
        <v>1.7417699550571173E-4</v>
      </c>
      <c r="G54" s="124"/>
    </row>
    <row r="55" spans="1:7" x14ac:dyDescent="0.15">
      <c r="A55" s="25" t="s">
        <v>588</v>
      </c>
      <c r="B55" s="25" t="s">
        <v>589</v>
      </c>
      <c r="C55" s="126">
        <v>1.2143515300000001</v>
      </c>
      <c r="D55" s="129">
        <v>4.15011419</v>
      </c>
      <c r="E55" s="23">
        <f t="shared" si="0"/>
        <v>-0.70739322476329258</v>
      </c>
      <c r="F55" s="24">
        <f t="shared" si="1"/>
        <v>5.1832090207036639E-5</v>
      </c>
      <c r="G55" s="124"/>
    </row>
    <row r="56" spans="1:7" x14ac:dyDescent="0.15">
      <c r="A56" s="25" t="s">
        <v>590</v>
      </c>
      <c r="B56" s="25" t="s">
        <v>591</v>
      </c>
      <c r="C56" s="126">
        <v>4.3069721200000002</v>
      </c>
      <c r="D56" s="129">
        <v>10.2320847</v>
      </c>
      <c r="E56" s="23">
        <f t="shared" si="0"/>
        <v>-0.57907188551713218</v>
      </c>
      <c r="F56" s="24">
        <f t="shared" si="1"/>
        <v>1.8383422092203548E-4</v>
      </c>
      <c r="G56" s="124"/>
    </row>
    <row r="57" spans="1:7" x14ac:dyDescent="0.15">
      <c r="A57" s="25" t="s">
        <v>592</v>
      </c>
      <c r="B57" s="25" t="s">
        <v>593</v>
      </c>
      <c r="C57" s="126">
        <v>5.4695713600000007</v>
      </c>
      <c r="D57" s="129">
        <v>1.38908202</v>
      </c>
      <c r="E57" s="23">
        <f t="shared" si="0"/>
        <v>2.9375438464029653</v>
      </c>
      <c r="F57" s="24">
        <f t="shared" si="1"/>
        <v>2.3345737138021647E-4</v>
      </c>
      <c r="G57" s="124"/>
    </row>
    <row r="58" spans="1:7" x14ac:dyDescent="0.15">
      <c r="A58" s="25" t="s">
        <v>594</v>
      </c>
      <c r="B58" s="25" t="s">
        <v>595</v>
      </c>
      <c r="C58" s="126">
        <v>0.25016090000000002</v>
      </c>
      <c r="D58" s="129">
        <v>10.064729740000001</v>
      </c>
      <c r="E58" s="23">
        <f t="shared" si="0"/>
        <v>-0.97514479708225132</v>
      </c>
      <c r="F58" s="24">
        <f t="shared" si="1"/>
        <v>1.067760200794038E-5</v>
      </c>
      <c r="G58" s="124"/>
    </row>
    <row r="59" spans="1:7" x14ac:dyDescent="0.15">
      <c r="A59" s="25" t="s">
        <v>596</v>
      </c>
      <c r="B59" s="25" t="s">
        <v>597</v>
      </c>
      <c r="C59" s="126">
        <v>5.9826245499999997</v>
      </c>
      <c r="D59" s="129">
        <v>3.2678253799999997</v>
      </c>
      <c r="E59" s="23">
        <f t="shared" si="0"/>
        <v>0.83076629082304287</v>
      </c>
      <c r="F59" s="24">
        <f t="shared" si="1"/>
        <v>2.5535598851712398E-4</v>
      </c>
      <c r="G59" s="124"/>
    </row>
    <row r="60" spans="1:7" x14ac:dyDescent="0.15">
      <c r="A60" s="25" t="s">
        <v>598</v>
      </c>
      <c r="B60" s="25" t="s">
        <v>599</v>
      </c>
      <c r="C60" s="126">
        <v>5.4070237699999995</v>
      </c>
      <c r="D60" s="129">
        <v>4.6608315599999992</v>
      </c>
      <c r="E60" s="23">
        <f t="shared" si="0"/>
        <v>0.16009851469509018</v>
      </c>
      <c r="F60" s="24">
        <f t="shared" si="1"/>
        <v>2.3078765651839814E-4</v>
      </c>
      <c r="G60" s="124"/>
    </row>
    <row r="61" spans="1:7" x14ac:dyDescent="0.15">
      <c r="A61" s="25" t="s">
        <v>600</v>
      </c>
      <c r="B61" s="25" t="s">
        <v>601</v>
      </c>
      <c r="C61" s="126">
        <v>12.480717090000001</v>
      </c>
      <c r="D61" s="129">
        <v>10.01590015</v>
      </c>
      <c r="E61" s="23">
        <f t="shared" si="0"/>
        <v>0.24609040656221004</v>
      </c>
      <c r="F61" s="24">
        <f t="shared" si="1"/>
        <v>5.3271366492813142E-4</v>
      </c>
      <c r="G61" s="124"/>
    </row>
    <row r="62" spans="1:7" x14ac:dyDescent="0.15">
      <c r="A62" s="25" t="s">
        <v>1242</v>
      </c>
      <c r="B62" s="25" t="s">
        <v>213</v>
      </c>
      <c r="C62" s="126">
        <v>0.27476905000000001</v>
      </c>
      <c r="D62" s="129">
        <v>1.9674992099999999</v>
      </c>
      <c r="E62" s="23">
        <f t="shared" si="0"/>
        <v>-0.86034604303602236</v>
      </c>
      <c r="F62" s="24">
        <f t="shared" si="1"/>
        <v>1.1727950131294979E-5</v>
      </c>
      <c r="G62" s="124"/>
    </row>
    <row r="63" spans="1:7" x14ac:dyDescent="0.15">
      <c r="A63" s="25" t="s">
        <v>602</v>
      </c>
      <c r="B63" s="25" t="s">
        <v>603</v>
      </c>
      <c r="C63" s="126">
        <v>7.7345919999999999E-2</v>
      </c>
      <c r="D63" s="129">
        <v>1.08302042</v>
      </c>
      <c r="E63" s="23">
        <f t="shared" si="0"/>
        <v>-0.92858313788764946</v>
      </c>
      <c r="F63" s="24">
        <f t="shared" si="1"/>
        <v>3.3013510532541091E-6</v>
      </c>
      <c r="G63" s="124"/>
    </row>
    <row r="64" spans="1:7" x14ac:dyDescent="0.15">
      <c r="A64" s="25" t="s">
        <v>604</v>
      </c>
      <c r="B64" s="25" t="s">
        <v>605</v>
      </c>
      <c r="C64" s="126">
        <v>0</v>
      </c>
      <c r="D64" s="129">
        <v>8.9558840000000001E-2</v>
      </c>
      <c r="E64" s="23">
        <f t="shared" si="0"/>
        <v>-1</v>
      </c>
      <c r="F64" s="24">
        <f t="shared" si="1"/>
        <v>0</v>
      </c>
      <c r="G64" s="124"/>
    </row>
    <row r="65" spans="1:7" x14ac:dyDescent="0.15">
      <c r="A65" s="25" t="s">
        <v>606</v>
      </c>
      <c r="B65" s="25" t="s">
        <v>607</v>
      </c>
      <c r="C65" s="126">
        <v>5.7318517499999997</v>
      </c>
      <c r="D65" s="129">
        <v>10.058459710000001</v>
      </c>
      <c r="E65" s="23">
        <f t="shared" si="0"/>
        <v>-0.43014617394137789</v>
      </c>
      <c r="F65" s="24">
        <f t="shared" si="1"/>
        <v>2.4465226881985379E-4</v>
      </c>
      <c r="G65" s="124"/>
    </row>
    <row r="66" spans="1:7" x14ac:dyDescent="0.15">
      <c r="A66" s="25" t="s">
        <v>608</v>
      </c>
      <c r="B66" s="25" t="s">
        <v>609</v>
      </c>
      <c r="C66" s="126">
        <v>10.132682710000001</v>
      </c>
      <c r="D66" s="129">
        <v>18.221931300000001</v>
      </c>
      <c r="E66" s="23">
        <f t="shared" si="0"/>
        <v>-0.4439292661585218</v>
      </c>
      <c r="F66" s="24">
        <f t="shared" si="1"/>
        <v>4.3249266072403308E-4</v>
      </c>
      <c r="G66" s="124"/>
    </row>
    <row r="67" spans="1:7" x14ac:dyDescent="0.15">
      <c r="A67" s="25" t="s">
        <v>93</v>
      </c>
      <c r="B67" s="25" t="s">
        <v>94</v>
      </c>
      <c r="C67" s="126">
        <v>2.6847237100000001</v>
      </c>
      <c r="D67" s="129">
        <v>2.61542378</v>
      </c>
      <c r="E67" s="23">
        <f t="shared" si="0"/>
        <v>2.64966352795033E-2</v>
      </c>
      <c r="F67" s="24">
        <f t="shared" si="1"/>
        <v>1.1459189376381818E-4</v>
      </c>
      <c r="G67" s="124"/>
    </row>
    <row r="68" spans="1:7" x14ac:dyDescent="0.15">
      <c r="A68" s="25" t="s">
        <v>85</v>
      </c>
      <c r="B68" s="25" t="s">
        <v>610</v>
      </c>
      <c r="C68" s="126">
        <v>743.17784633000008</v>
      </c>
      <c r="D68" s="129">
        <v>1060.5556505100001</v>
      </c>
      <c r="E68" s="23">
        <f t="shared" si="0"/>
        <v>-0.29925615315648857</v>
      </c>
      <c r="F68" s="24">
        <f t="shared" si="1"/>
        <v>3.1721013412687654E-2</v>
      </c>
      <c r="G68" s="124"/>
    </row>
    <row r="69" spans="1:7" x14ac:dyDescent="0.15">
      <c r="A69" s="25" t="s">
        <v>186</v>
      </c>
      <c r="B69" s="25" t="s">
        <v>86</v>
      </c>
      <c r="C69" s="126">
        <v>64.139318090000003</v>
      </c>
      <c r="D69" s="129">
        <v>19.169359829999998</v>
      </c>
      <c r="E69" s="23">
        <f t="shared" si="0"/>
        <v>2.345929058602267</v>
      </c>
      <c r="F69" s="24">
        <f t="shared" si="1"/>
        <v>2.7376544920717453E-3</v>
      </c>
      <c r="G69" s="124"/>
    </row>
    <row r="70" spans="1:7" x14ac:dyDescent="0.15">
      <c r="A70" s="25" t="s">
        <v>611</v>
      </c>
      <c r="B70" s="25" t="s">
        <v>612</v>
      </c>
      <c r="C70" s="126">
        <v>10.39308716</v>
      </c>
      <c r="D70" s="129">
        <v>28.173124829999999</v>
      </c>
      <c r="E70" s="23">
        <f t="shared" ref="E70:E133" si="2">IF(ISERROR(C70/D70-1),"",((C70/D70-1)))</f>
        <v>-0.63109924004833928</v>
      </c>
      <c r="F70" s="24">
        <f t="shared" ref="F70:F133" si="3">C70/$C$1461</f>
        <v>4.4360748753428437E-4</v>
      </c>
      <c r="G70" s="124"/>
    </row>
    <row r="71" spans="1:7" x14ac:dyDescent="0.15">
      <c r="A71" s="25" t="s">
        <v>613</v>
      </c>
      <c r="B71" s="25" t="s">
        <v>614</v>
      </c>
      <c r="C71" s="126">
        <v>5.3261156600000001</v>
      </c>
      <c r="D71" s="129">
        <v>1.64302427</v>
      </c>
      <c r="E71" s="23">
        <f t="shared" si="2"/>
        <v>2.2416536731986318</v>
      </c>
      <c r="F71" s="24">
        <f t="shared" si="3"/>
        <v>2.2733426073274718E-4</v>
      </c>
      <c r="G71" s="124"/>
    </row>
    <row r="72" spans="1:7" x14ac:dyDescent="0.15">
      <c r="A72" s="25" t="s">
        <v>187</v>
      </c>
      <c r="B72" s="25" t="s">
        <v>615</v>
      </c>
      <c r="C72" s="126">
        <v>9.3724500899999992</v>
      </c>
      <c r="D72" s="129">
        <v>6.3288431200000002</v>
      </c>
      <c r="E72" s="23">
        <f t="shared" si="2"/>
        <v>0.48091047799585818</v>
      </c>
      <c r="F72" s="24">
        <f t="shared" si="3"/>
        <v>4.0004369947623696E-4</v>
      </c>
      <c r="G72" s="124"/>
    </row>
    <row r="73" spans="1:7" x14ac:dyDescent="0.15">
      <c r="A73" s="25" t="s">
        <v>188</v>
      </c>
      <c r="B73" s="25" t="s">
        <v>616</v>
      </c>
      <c r="C73" s="126">
        <v>3.09939871</v>
      </c>
      <c r="D73" s="129">
        <v>12.204773599999999</v>
      </c>
      <c r="E73" s="23">
        <f t="shared" si="2"/>
        <v>-0.74605029051911287</v>
      </c>
      <c r="F73" s="24">
        <f t="shared" si="3"/>
        <v>1.3229144078592546E-4</v>
      </c>
      <c r="G73" s="124"/>
    </row>
    <row r="74" spans="1:7" x14ac:dyDescent="0.15">
      <c r="A74" s="25" t="s">
        <v>189</v>
      </c>
      <c r="B74" s="25" t="s">
        <v>617</v>
      </c>
      <c r="C74" s="126">
        <v>54.149146719999997</v>
      </c>
      <c r="D74" s="129">
        <v>97.665262849999991</v>
      </c>
      <c r="E74" s="23">
        <f t="shared" si="2"/>
        <v>-0.44556390737241536</v>
      </c>
      <c r="F74" s="24">
        <f t="shared" si="3"/>
        <v>2.3112446339365188E-3</v>
      </c>
      <c r="G74" s="124"/>
    </row>
    <row r="75" spans="1:7" x14ac:dyDescent="0.15">
      <c r="A75" s="25" t="s">
        <v>190</v>
      </c>
      <c r="B75" s="25" t="s">
        <v>618</v>
      </c>
      <c r="C75" s="126">
        <v>5.0950147599999998</v>
      </c>
      <c r="D75" s="129">
        <v>4.6147443700000004</v>
      </c>
      <c r="E75" s="23">
        <f t="shared" si="2"/>
        <v>0.10407302149219566</v>
      </c>
      <c r="F75" s="24">
        <f t="shared" si="3"/>
        <v>2.1747019550961746E-4</v>
      </c>
      <c r="G75" s="124"/>
    </row>
    <row r="76" spans="1:7" x14ac:dyDescent="0.15">
      <c r="A76" s="25" t="s">
        <v>191</v>
      </c>
      <c r="B76" s="25" t="s">
        <v>619</v>
      </c>
      <c r="C76" s="126">
        <v>7.7108949100000004</v>
      </c>
      <c r="D76" s="129">
        <v>2.2787554000000001</v>
      </c>
      <c r="E76" s="23">
        <f t="shared" si="2"/>
        <v>2.3838186011539455</v>
      </c>
      <c r="F76" s="24">
        <f t="shared" si="3"/>
        <v>3.2912364391890676E-4</v>
      </c>
      <c r="G76" s="124"/>
    </row>
    <row r="77" spans="1:7" x14ac:dyDescent="0.15">
      <c r="A77" s="25" t="s">
        <v>192</v>
      </c>
      <c r="B77" s="25" t="s">
        <v>620</v>
      </c>
      <c r="C77" s="126">
        <v>17.83310174</v>
      </c>
      <c r="D77" s="129">
        <v>32.02657679</v>
      </c>
      <c r="E77" s="23">
        <f t="shared" si="2"/>
        <v>-0.44317802502176196</v>
      </c>
      <c r="F77" s="24">
        <f t="shared" si="3"/>
        <v>7.6116916331380748E-4</v>
      </c>
      <c r="G77" s="124"/>
    </row>
    <row r="78" spans="1:7" x14ac:dyDescent="0.15">
      <c r="A78" s="25" t="s">
        <v>193</v>
      </c>
      <c r="B78" s="25" t="s">
        <v>621</v>
      </c>
      <c r="C78" s="126">
        <v>44.149627039999999</v>
      </c>
      <c r="D78" s="129">
        <v>49.242606250000001</v>
      </c>
      <c r="E78" s="23">
        <f t="shared" si="2"/>
        <v>-0.10342627244673919</v>
      </c>
      <c r="F78" s="24">
        <f t="shared" si="3"/>
        <v>1.8844357624717644E-3</v>
      </c>
      <c r="G78" s="124"/>
    </row>
    <row r="79" spans="1:7" x14ac:dyDescent="0.15">
      <c r="A79" s="25" t="s">
        <v>194</v>
      </c>
      <c r="B79" s="25" t="s">
        <v>622</v>
      </c>
      <c r="C79" s="126">
        <v>3.1174833500000001</v>
      </c>
      <c r="D79" s="129">
        <v>6.6004581299999998</v>
      </c>
      <c r="E79" s="23">
        <f t="shared" si="2"/>
        <v>-0.52768682285391599</v>
      </c>
      <c r="F79" s="24">
        <f t="shared" si="3"/>
        <v>1.3306334634101771E-4</v>
      </c>
      <c r="G79" s="124"/>
    </row>
    <row r="80" spans="1:7" x14ac:dyDescent="0.15">
      <c r="A80" s="25" t="s">
        <v>195</v>
      </c>
      <c r="B80" s="25" t="s">
        <v>623</v>
      </c>
      <c r="C80" s="126">
        <v>5.1324022500000002</v>
      </c>
      <c r="D80" s="129">
        <v>16.219340750000001</v>
      </c>
      <c r="E80" s="23">
        <f t="shared" si="2"/>
        <v>-0.68356283223163672</v>
      </c>
      <c r="F80" s="24">
        <f t="shared" si="3"/>
        <v>2.1906600340084207E-4</v>
      </c>
      <c r="G80" s="124"/>
    </row>
    <row r="81" spans="1:7" x14ac:dyDescent="0.15">
      <c r="A81" s="25" t="s">
        <v>196</v>
      </c>
      <c r="B81" s="25" t="s">
        <v>624</v>
      </c>
      <c r="C81" s="126">
        <v>8.5962419900000011</v>
      </c>
      <c r="D81" s="129">
        <v>23.571689289999998</v>
      </c>
      <c r="E81" s="23">
        <f t="shared" si="2"/>
        <v>-0.63531497958244121</v>
      </c>
      <c r="F81" s="24">
        <f t="shared" si="3"/>
        <v>3.6691285781737036E-4</v>
      </c>
      <c r="G81" s="124"/>
    </row>
    <row r="82" spans="1:7" x14ac:dyDescent="0.15">
      <c r="A82" s="25" t="s">
        <v>625</v>
      </c>
      <c r="B82" s="25" t="s">
        <v>626</v>
      </c>
      <c r="C82" s="126">
        <v>0.90208504</v>
      </c>
      <c r="D82" s="129">
        <v>3.2786613099999999</v>
      </c>
      <c r="E82" s="23">
        <f t="shared" si="2"/>
        <v>-0.72486177902895377</v>
      </c>
      <c r="F82" s="24">
        <f t="shared" si="3"/>
        <v>3.8503639195561641E-5</v>
      </c>
      <c r="G82" s="124"/>
    </row>
    <row r="83" spans="1:7" x14ac:dyDescent="0.15">
      <c r="A83" s="25" t="s">
        <v>197</v>
      </c>
      <c r="B83" s="25" t="s">
        <v>627</v>
      </c>
      <c r="C83" s="126">
        <v>2.0060353499999999</v>
      </c>
      <c r="D83" s="129">
        <v>7.0509462899999997</v>
      </c>
      <c r="E83" s="23">
        <f t="shared" si="2"/>
        <v>-0.71549416667021581</v>
      </c>
      <c r="F83" s="24">
        <f t="shared" si="3"/>
        <v>8.5623481052232299E-5</v>
      </c>
      <c r="G83" s="124"/>
    </row>
    <row r="84" spans="1:7" x14ac:dyDescent="0.15">
      <c r="A84" s="25" t="s">
        <v>628</v>
      </c>
      <c r="B84" s="25" t="s">
        <v>629</v>
      </c>
      <c r="C84" s="126">
        <v>5.5427480000000001E-2</v>
      </c>
      <c r="D84" s="129">
        <v>0.25172567000000001</v>
      </c>
      <c r="E84" s="23">
        <f t="shared" si="2"/>
        <v>-0.77980998123870326</v>
      </c>
      <c r="F84" s="24">
        <f t="shared" si="3"/>
        <v>2.3658076531667228E-6</v>
      </c>
      <c r="G84" s="124"/>
    </row>
    <row r="85" spans="1:7" x14ac:dyDescent="0.15">
      <c r="A85" s="25" t="s">
        <v>198</v>
      </c>
      <c r="B85" s="25" t="s">
        <v>630</v>
      </c>
      <c r="C85" s="126">
        <v>9.9743334600000004</v>
      </c>
      <c r="D85" s="129">
        <v>14.0161167</v>
      </c>
      <c r="E85" s="23">
        <f t="shared" si="2"/>
        <v>-0.28836683701413524</v>
      </c>
      <c r="F85" s="24">
        <f t="shared" si="3"/>
        <v>4.2573384961583886E-4</v>
      </c>
      <c r="G85" s="124"/>
    </row>
    <row r="86" spans="1:7" x14ac:dyDescent="0.15">
      <c r="A86" s="25" t="s">
        <v>799</v>
      </c>
      <c r="B86" s="25" t="s">
        <v>800</v>
      </c>
      <c r="C86" s="126">
        <v>3.3048550000000003E-2</v>
      </c>
      <c r="D86" s="129">
        <v>0</v>
      </c>
      <c r="E86" s="23" t="str">
        <f t="shared" si="2"/>
        <v/>
      </c>
      <c r="F86" s="24">
        <f t="shared" si="3"/>
        <v>1.4106091872851353E-6</v>
      </c>
      <c r="G86" s="124"/>
    </row>
    <row r="87" spans="1:7" x14ac:dyDescent="0.15">
      <c r="A87" s="25" t="s">
        <v>797</v>
      </c>
      <c r="B87" s="25" t="s">
        <v>798</v>
      </c>
      <c r="C87" s="126">
        <v>0</v>
      </c>
      <c r="D87" s="129">
        <v>0</v>
      </c>
      <c r="E87" s="23" t="str">
        <f t="shared" si="2"/>
        <v/>
      </c>
      <c r="F87" s="24">
        <f t="shared" si="3"/>
        <v>0</v>
      </c>
      <c r="G87" s="124"/>
    </row>
    <row r="88" spans="1:7" x14ac:dyDescent="0.15">
      <c r="A88" s="25" t="s">
        <v>631</v>
      </c>
      <c r="B88" s="25" t="s">
        <v>632</v>
      </c>
      <c r="C88" s="126">
        <v>3.1843110000000001E-2</v>
      </c>
      <c r="D88" s="129">
        <v>1.8104924599999999</v>
      </c>
      <c r="E88" s="23">
        <f t="shared" si="2"/>
        <v>-0.98241190686869806</v>
      </c>
      <c r="F88" s="24">
        <f t="shared" si="3"/>
        <v>1.3591574673542762E-6</v>
      </c>
      <c r="G88" s="124"/>
    </row>
    <row r="89" spans="1:7" x14ac:dyDescent="0.15">
      <c r="A89" s="25" t="s">
        <v>199</v>
      </c>
      <c r="B89" s="25" t="s">
        <v>633</v>
      </c>
      <c r="C89" s="126">
        <v>1.45023068</v>
      </c>
      <c r="D89" s="129">
        <v>3.9180471099999998</v>
      </c>
      <c r="E89" s="23">
        <f t="shared" si="2"/>
        <v>-0.62985879462791861</v>
      </c>
      <c r="F89" s="24">
        <f t="shared" si="3"/>
        <v>6.1900105175288143E-5</v>
      </c>
      <c r="G89" s="124"/>
    </row>
    <row r="90" spans="1:7" x14ac:dyDescent="0.15">
      <c r="A90" s="25" t="s">
        <v>254</v>
      </c>
      <c r="B90" s="25" t="s">
        <v>802</v>
      </c>
      <c r="C90" s="126">
        <v>0</v>
      </c>
      <c r="D90" s="129">
        <v>0</v>
      </c>
      <c r="E90" s="23" t="str">
        <f t="shared" si="2"/>
        <v/>
      </c>
      <c r="F90" s="24">
        <f t="shared" si="3"/>
        <v>0</v>
      </c>
      <c r="G90" s="124"/>
    </row>
    <row r="91" spans="1:7" x14ac:dyDescent="0.15">
      <c r="A91" s="25" t="s">
        <v>255</v>
      </c>
      <c r="B91" s="25" t="s">
        <v>825</v>
      </c>
      <c r="C91" s="126">
        <v>1.0356000000000001E-2</v>
      </c>
      <c r="D91" s="129">
        <v>0</v>
      </c>
      <c r="E91" s="23" t="str">
        <f t="shared" si="2"/>
        <v/>
      </c>
      <c r="F91" s="24">
        <f t="shared" si="3"/>
        <v>4.4202449860961712E-7</v>
      </c>
      <c r="G91" s="124"/>
    </row>
    <row r="92" spans="1:7" x14ac:dyDescent="0.15">
      <c r="A92" s="25" t="s">
        <v>200</v>
      </c>
      <c r="B92" s="25" t="s">
        <v>92</v>
      </c>
      <c r="C92" s="126">
        <v>0.88847094999999998</v>
      </c>
      <c r="D92" s="129">
        <v>2.6863403999999997</v>
      </c>
      <c r="E92" s="23">
        <f t="shared" si="2"/>
        <v>-0.66926345224156991</v>
      </c>
      <c r="F92" s="24">
        <f t="shared" si="3"/>
        <v>3.7922549845786036E-5</v>
      </c>
      <c r="G92" s="124"/>
    </row>
    <row r="93" spans="1:7" x14ac:dyDescent="0.15">
      <c r="A93" s="25" t="s">
        <v>634</v>
      </c>
      <c r="B93" s="25" t="s">
        <v>635</v>
      </c>
      <c r="C93" s="126">
        <v>2.4703366499999997</v>
      </c>
      <c r="D93" s="129">
        <v>8.1173085900000004</v>
      </c>
      <c r="E93" s="23">
        <f t="shared" si="2"/>
        <v>-0.69567047715257557</v>
      </c>
      <c r="F93" s="24">
        <f t="shared" si="3"/>
        <v>1.0544122432533902E-4</v>
      </c>
      <c r="G93" s="124"/>
    </row>
    <row r="94" spans="1:7" x14ac:dyDescent="0.15">
      <c r="A94" s="25" t="s">
        <v>636</v>
      </c>
      <c r="B94" s="25" t="s">
        <v>637</v>
      </c>
      <c r="C94" s="126">
        <v>0.33024386999999999</v>
      </c>
      <c r="D94" s="129">
        <v>0.72578833999999992</v>
      </c>
      <c r="E94" s="23">
        <f t="shared" si="2"/>
        <v>-0.54498598034793444</v>
      </c>
      <c r="F94" s="24">
        <f t="shared" si="3"/>
        <v>1.4095778394713167E-5</v>
      </c>
      <c r="G94" s="124"/>
    </row>
    <row r="95" spans="1:7" x14ac:dyDescent="0.15">
      <c r="A95" s="25" t="s">
        <v>638</v>
      </c>
      <c r="B95" s="25" t="s">
        <v>639</v>
      </c>
      <c r="C95" s="126">
        <v>16.107857630000002</v>
      </c>
      <c r="D95" s="129">
        <v>36.861551920000004</v>
      </c>
      <c r="E95" s="23">
        <f t="shared" si="2"/>
        <v>-0.56301737743004932</v>
      </c>
      <c r="F95" s="24">
        <f t="shared" si="3"/>
        <v>6.8753067715100866E-4</v>
      </c>
      <c r="G95" s="124"/>
    </row>
    <row r="96" spans="1:7" x14ac:dyDescent="0.15">
      <c r="A96" s="25" t="s">
        <v>640</v>
      </c>
      <c r="B96" s="25" t="s">
        <v>641</v>
      </c>
      <c r="C96" s="126">
        <v>6.81309129</v>
      </c>
      <c r="D96" s="129">
        <v>14.334574589999999</v>
      </c>
      <c r="E96" s="23">
        <f t="shared" si="2"/>
        <v>-0.52470920938575261</v>
      </c>
      <c r="F96" s="24">
        <f t="shared" si="3"/>
        <v>2.9080274830473149E-4</v>
      </c>
      <c r="G96" s="124"/>
    </row>
    <row r="97" spans="1:7" x14ac:dyDescent="0.15">
      <c r="A97" s="25" t="s">
        <v>642</v>
      </c>
      <c r="B97" s="25" t="s">
        <v>643</v>
      </c>
      <c r="C97" s="126">
        <v>4.0048967599999994</v>
      </c>
      <c r="D97" s="129">
        <v>5.1230107900000004</v>
      </c>
      <c r="E97" s="23">
        <f t="shared" si="2"/>
        <v>-0.2182533037374299</v>
      </c>
      <c r="F97" s="24">
        <f t="shared" si="3"/>
        <v>1.7094075727329853E-4</v>
      </c>
      <c r="G97" s="124"/>
    </row>
    <row r="98" spans="1:7" x14ac:dyDescent="0.15">
      <c r="A98" s="25" t="s">
        <v>644</v>
      </c>
      <c r="B98" s="25" t="s">
        <v>645</v>
      </c>
      <c r="C98" s="126">
        <v>9.75991769</v>
      </c>
      <c r="D98" s="129">
        <v>22.754505940000001</v>
      </c>
      <c r="E98" s="23">
        <f t="shared" si="2"/>
        <v>-0.57107758279896981</v>
      </c>
      <c r="F98" s="24">
        <f t="shared" si="3"/>
        <v>4.1658195475023001E-4</v>
      </c>
      <c r="G98" s="124"/>
    </row>
    <row r="99" spans="1:7" x14ac:dyDescent="0.15">
      <c r="A99" s="25" t="s">
        <v>646</v>
      </c>
      <c r="B99" s="25" t="s">
        <v>647</v>
      </c>
      <c r="C99" s="126">
        <v>17.013897059999998</v>
      </c>
      <c r="D99" s="129">
        <v>35.899171369999998</v>
      </c>
      <c r="E99" s="23">
        <f t="shared" si="2"/>
        <v>-0.52606435160734466</v>
      </c>
      <c r="F99" s="24">
        <f t="shared" si="3"/>
        <v>7.2620310132697342E-4</v>
      </c>
      <c r="G99" s="124"/>
    </row>
    <row r="100" spans="1:7" x14ac:dyDescent="0.15">
      <c r="A100" s="25" t="s">
        <v>648</v>
      </c>
      <c r="B100" s="25" t="s">
        <v>649</v>
      </c>
      <c r="C100" s="126">
        <v>0.2169373</v>
      </c>
      <c r="D100" s="129">
        <v>0.52075322000000002</v>
      </c>
      <c r="E100" s="23">
        <f t="shared" si="2"/>
        <v>-0.58341630609600459</v>
      </c>
      <c r="F100" s="24">
        <f t="shared" si="3"/>
        <v>9.2595211724820466E-6</v>
      </c>
      <c r="G100" s="124"/>
    </row>
    <row r="101" spans="1:7" x14ac:dyDescent="0.15">
      <c r="A101" s="25" t="s">
        <v>650</v>
      </c>
      <c r="B101" s="25" t="s">
        <v>651</v>
      </c>
      <c r="C101" s="126">
        <v>0.99576836000000002</v>
      </c>
      <c r="D101" s="129">
        <v>1.6512562099999999</v>
      </c>
      <c r="E101" s="23">
        <f t="shared" si="2"/>
        <v>-0.39696313995997023</v>
      </c>
      <c r="F101" s="24">
        <f t="shared" si="3"/>
        <v>4.2502318468551627E-5</v>
      </c>
      <c r="G101" s="124"/>
    </row>
    <row r="102" spans="1:7" x14ac:dyDescent="0.15">
      <c r="A102" s="25" t="s">
        <v>652</v>
      </c>
      <c r="B102" s="25" t="s">
        <v>653</v>
      </c>
      <c r="C102" s="126">
        <v>25.059339219999998</v>
      </c>
      <c r="D102" s="129">
        <v>59.802142689999997</v>
      </c>
      <c r="E102" s="23">
        <f t="shared" si="2"/>
        <v>-0.58096251918762143</v>
      </c>
      <c r="F102" s="24">
        <f t="shared" si="3"/>
        <v>1.0696062045392827E-3</v>
      </c>
      <c r="G102" s="124"/>
    </row>
    <row r="103" spans="1:7" x14ac:dyDescent="0.15">
      <c r="A103" s="25" t="s">
        <v>654</v>
      </c>
      <c r="B103" s="25" t="s">
        <v>655</v>
      </c>
      <c r="C103" s="126">
        <v>21.80873115</v>
      </c>
      <c r="D103" s="129">
        <v>23.52336966</v>
      </c>
      <c r="E103" s="23">
        <f t="shared" si="2"/>
        <v>-7.2890854277379957E-2</v>
      </c>
      <c r="F103" s="24">
        <f t="shared" si="3"/>
        <v>9.3086070412231432E-4</v>
      </c>
      <c r="G103" s="124"/>
    </row>
    <row r="104" spans="1:7" x14ac:dyDescent="0.15">
      <c r="A104" s="25" t="s">
        <v>656</v>
      </c>
      <c r="B104" s="25" t="s">
        <v>657</v>
      </c>
      <c r="C104" s="126">
        <v>5.1359293600000004</v>
      </c>
      <c r="D104" s="129">
        <v>9.5834044299999999</v>
      </c>
      <c r="E104" s="23">
        <f t="shared" si="2"/>
        <v>-0.46408091221503411</v>
      </c>
      <c r="F104" s="24">
        <f t="shared" si="3"/>
        <v>2.1921655081579873E-4</v>
      </c>
      <c r="G104" s="124"/>
    </row>
    <row r="105" spans="1:7" x14ac:dyDescent="0.15">
      <c r="A105" s="25" t="s">
        <v>658</v>
      </c>
      <c r="B105" s="25" t="s">
        <v>659</v>
      </c>
      <c r="C105" s="126">
        <v>10.919899730000001</v>
      </c>
      <c r="D105" s="129">
        <v>35.564563899999996</v>
      </c>
      <c r="E105" s="23">
        <f t="shared" si="2"/>
        <v>-0.69295561276374873</v>
      </c>
      <c r="F105" s="24">
        <f t="shared" si="3"/>
        <v>4.660933954249269E-4</v>
      </c>
      <c r="G105" s="124"/>
    </row>
    <row r="106" spans="1:7" x14ac:dyDescent="0.15">
      <c r="A106" s="25" t="s">
        <v>660</v>
      </c>
      <c r="B106" s="25" t="s">
        <v>661</v>
      </c>
      <c r="C106" s="126">
        <v>4.8837068700000001</v>
      </c>
      <c r="D106" s="129">
        <v>11.814794789999999</v>
      </c>
      <c r="E106" s="23">
        <f t="shared" si="2"/>
        <v>-0.58664479943963543</v>
      </c>
      <c r="F106" s="24">
        <f t="shared" si="3"/>
        <v>2.0845095409116382E-4</v>
      </c>
      <c r="G106" s="124"/>
    </row>
    <row r="107" spans="1:7" x14ac:dyDescent="0.15">
      <c r="A107" s="25" t="s">
        <v>662</v>
      </c>
      <c r="B107" s="25" t="s">
        <v>663</v>
      </c>
      <c r="C107" s="126">
        <v>43.132029930000002</v>
      </c>
      <c r="D107" s="129">
        <v>56.813791270000003</v>
      </c>
      <c r="E107" s="23">
        <f t="shared" si="2"/>
        <v>-0.24081760843910671</v>
      </c>
      <c r="F107" s="24">
        <f t="shared" si="3"/>
        <v>1.8410017288357713E-3</v>
      </c>
      <c r="G107" s="124"/>
    </row>
    <row r="108" spans="1:7" x14ac:dyDescent="0.15">
      <c r="A108" s="25" t="s">
        <v>664</v>
      </c>
      <c r="B108" s="25" t="s">
        <v>665</v>
      </c>
      <c r="C108" s="126">
        <v>44.950026510000001</v>
      </c>
      <c r="D108" s="129">
        <v>78.885422169999998</v>
      </c>
      <c r="E108" s="23">
        <f t="shared" si="2"/>
        <v>-0.43018589146760722</v>
      </c>
      <c r="F108" s="24">
        <f t="shared" si="3"/>
        <v>1.9185991628593807E-3</v>
      </c>
      <c r="G108" s="124"/>
    </row>
    <row r="109" spans="1:7" x14ac:dyDescent="0.15">
      <c r="A109" s="25" t="s">
        <v>1240</v>
      </c>
      <c r="B109" s="25" t="s">
        <v>1241</v>
      </c>
      <c r="C109" s="126">
        <v>0.42486631000000002</v>
      </c>
      <c r="D109" s="129">
        <v>0.30241499999999999</v>
      </c>
      <c r="E109" s="23">
        <f t="shared" si="2"/>
        <v>0.4049114957922062</v>
      </c>
      <c r="F109" s="24">
        <f t="shared" si="3"/>
        <v>1.8134542067774059E-5</v>
      </c>
      <c r="G109" s="124"/>
    </row>
    <row r="110" spans="1:7" x14ac:dyDescent="0.15">
      <c r="A110" s="25" t="s">
        <v>666</v>
      </c>
      <c r="B110" s="25" t="s">
        <v>667</v>
      </c>
      <c r="C110" s="126">
        <v>37.340528920000004</v>
      </c>
      <c r="D110" s="129">
        <v>46.978339399999996</v>
      </c>
      <c r="E110" s="23">
        <f t="shared" si="2"/>
        <v>-0.20515434566424873</v>
      </c>
      <c r="F110" s="24">
        <f t="shared" si="3"/>
        <v>1.5938034543917447E-3</v>
      </c>
      <c r="G110" s="124"/>
    </row>
    <row r="111" spans="1:7" x14ac:dyDescent="0.15">
      <c r="A111" s="25" t="s">
        <v>677</v>
      </c>
      <c r="B111" s="25" t="s">
        <v>678</v>
      </c>
      <c r="C111" s="126">
        <v>3.4725702699999998</v>
      </c>
      <c r="D111" s="129">
        <v>8.8306328000000001</v>
      </c>
      <c r="E111" s="23">
        <f t="shared" si="2"/>
        <v>-0.60675861530557584</v>
      </c>
      <c r="F111" s="24">
        <f t="shared" si="3"/>
        <v>1.4821949908105567E-4</v>
      </c>
      <c r="G111" s="124"/>
    </row>
    <row r="112" spans="1:7" x14ac:dyDescent="0.15">
      <c r="A112" s="25" t="s">
        <v>1234</v>
      </c>
      <c r="B112" s="25" t="s">
        <v>1235</v>
      </c>
      <c r="C112" s="126">
        <v>1.80225E-3</v>
      </c>
      <c r="D112" s="129">
        <v>4.1599999999999996E-3</v>
      </c>
      <c r="E112" s="23">
        <f t="shared" si="2"/>
        <v>-0.56676682692307689</v>
      </c>
      <c r="F112" s="24">
        <f t="shared" si="3"/>
        <v>7.692532373688513E-8</v>
      </c>
      <c r="G112" s="124"/>
    </row>
    <row r="113" spans="1:7" x14ac:dyDescent="0.15">
      <c r="A113" s="25" t="s">
        <v>679</v>
      </c>
      <c r="B113" s="25" t="s">
        <v>680</v>
      </c>
      <c r="C113" s="126">
        <v>1.74475932</v>
      </c>
      <c r="D113" s="129">
        <v>1.44270673</v>
      </c>
      <c r="E113" s="23">
        <f t="shared" si="2"/>
        <v>0.20936520480499876</v>
      </c>
      <c r="F113" s="24">
        <f t="shared" si="3"/>
        <v>7.447145264749483E-5</v>
      </c>
      <c r="G113" s="124"/>
    </row>
    <row r="114" spans="1:7" x14ac:dyDescent="0.15">
      <c r="A114" s="25" t="s">
        <v>1238</v>
      </c>
      <c r="B114" s="25" t="s">
        <v>1239</v>
      </c>
      <c r="C114" s="126">
        <v>3.0791099999999999E-3</v>
      </c>
      <c r="D114" s="129">
        <v>0.155615</v>
      </c>
      <c r="E114" s="23">
        <f t="shared" si="2"/>
        <v>-0.98021328278122288</v>
      </c>
      <c r="F114" s="24">
        <f t="shared" si="3"/>
        <v>1.314254590492331E-7</v>
      </c>
      <c r="G114" s="124"/>
    </row>
    <row r="115" spans="1:7" x14ac:dyDescent="0.15">
      <c r="A115" s="25" t="s">
        <v>681</v>
      </c>
      <c r="B115" s="25" t="s">
        <v>682</v>
      </c>
      <c r="C115" s="126">
        <v>0.86699484999999998</v>
      </c>
      <c r="D115" s="129">
        <v>1.6388780700000001</v>
      </c>
      <c r="E115" s="23">
        <f t="shared" si="2"/>
        <v>-0.47098270098885398</v>
      </c>
      <c r="F115" s="24">
        <f t="shared" si="3"/>
        <v>3.7005886816180971E-5</v>
      </c>
      <c r="G115" s="124"/>
    </row>
    <row r="116" spans="1:7" x14ac:dyDescent="0.15">
      <c r="A116" s="25" t="s">
        <v>683</v>
      </c>
      <c r="B116" s="25" t="s">
        <v>684</v>
      </c>
      <c r="C116" s="126">
        <v>14.51035942</v>
      </c>
      <c r="D116" s="129">
        <v>12.78404463</v>
      </c>
      <c r="E116" s="23">
        <f t="shared" si="2"/>
        <v>0.13503666796882885</v>
      </c>
      <c r="F116" s="24">
        <f t="shared" si="3"/>
        <v>6.1934476122738839E-4</v>
      </c>
      <c r="G116" s="124"/>
    </row>
    <row r="117" spans="1:7" x14ac:dyDescent="0.15">
      <c r="A117" s="25" t="s">
        <v>685</v>
      </c>
      <c r="B117" s="25" t="s">
        <v>686</v>
      </c>
      <c r="C117" s="126">
        <v>1.22391936</v>
      </c>
      <c r="D117" s="129">
        <v>8.7930130000000002</v>
      </c>
      <c r="E117" s="23">
        <f t="shared" si="2"/>
        <v>-0.86080773905372365</v>
      </c>
      <c r="F117" s="24">
        <f t="shared" si="3"/>
        <v>5.2240473294959778E-5</v>
      </c>
      <c r="G117" s="124"/>
    </row>
    <row r="118" spans="1:7" x14ac:dyDescent="0.15">
      <c r="A118" s="25" t="s">
        <v>687</v>
      </c>
      <c r="B118" s="25" t="s">
        <v>688</v>
      </c>
      <c r="C118" s="126">
        <v>905.9737384199999</v>
      </c>
      <c r="D118" s="129">
        <v>1063.76222078</v>
      </c>
      <c r="E118" s="23">
        <f t="shared" si="2"/>
        <v>-0.14833059426034345</v>
      </c>
      <c r="F118" s="24">
        <f t="shared" si="3"/>
        <v>3.8669620266375125E-2</v>
      </c>
      <c r="G118" s="124"/>
    </row>
    <row r="119" spans="1:7" x14ac:dyDescent="0.15">
      <c r="A119" s="25" t="s">
        <v>689</v>
      </c>
      <c r="B119" s="25" t="s">
        <v>690</v>
      </c>
      <c r="C119" s="126">
        <v>2.319384E-2</v>
      </c>
      <c r="D119" s="129">
        <v>0.35158160999999999</v>
      </c>
      <c r="E119" s="23">
        <f t="shared" si="2"/>
        <v>-0.93402999662013042</v>
      </c>
      <c r="F119" s="24">
        <f t="shared" si="3"/>
        <v>9.8998121831128641E-7</v>
      </c>
      <c r="G119" s="124"/>
    </row>
    <row r="120" spans="1:7" x14ac:dyDescent="0.15">
      <c r="A120" s="25" t="s">
        <v>691</v>
      </c>
      <c r="B120" s="25" t="s">
        <v>692</v>
      </c>
      <c r="C120" s="126">
        <v>56.130038319999997</v>
      </c>
      <c r="D120" s="129">
        <v>55.03368098</v>
      </c>
      <c r="E120" s="23">
        <f t="shared" si="2"/>
        <v>1.9921570218034867E-2</v>
      </c>
      <c r="F120" s="24">
        <f t="shared" si="3"/>
        <v>2.3957949058841825E-3</v>
      </c>
      <c r="G120" s="124"/>
    </row>
    <row r="121" spans="1:7" x14ac:dyDescent="0.15">
      <c r="A121" s="25" t="s">
        <v>695</v>
      </c>
      <c r="B121" s="25" t="s">
        <v>696</v>
      </c>
      <c r="C121" s="126">
        <v>0.89321740999999999</v>
      </c>
      <c r="D121" s="129">
        <v>0.44809528999999998</v>
      </c>
      <c r="E121" s="23">
        <f t="shared" si="2"/>
        <v>0.99336487111926575</v>
      </c>
      <c r="F121" s="24">
        <f t="shared" si="3"/>
        <v>3.8125142700331279E-5</v>
      </c>
      <c r="G121" s="124"/>
    </row>
    <row r="122" spans="1:7" x14ac:dyDescent="0.15">
      <c r="A122" s="25" t="s">
        <v>697</v>
      </c>
      <c r="B122" s="25" t="s">
        <v>698</v>
      </c>
      <c r="C122" s="126">
        <v>9.4506893100000013</v>
      </c>
      <c r="D122" s="129">
        <v>10.937322640000001</v>
      </c>
      <c r="E122" s="23">
        <f t="shared" si="2"/>
        <v>-0.13592296569574358</v>
      </c>
      <c r="F122" s="24">
        <f t="shared" si="3"/>
        <v>4.0338317919737531E-4</v>
      </c>
      <c r="G122" s="124"/>
    </row>
    <row r="123" spans="1:7" x14ac:dyDescent="0.15">
      <c r="A123" s="25" t="s">
        <v>699</v>
      </c>
      <c r="B123" s="25" t="s">
        <v>700</v>
      </c>
      <c r="C123" s="126">
        <v>11.67340819</v>
      </c>
      <c r="D123" s="129">
        <v>19.747902889999999</v>
      </c>
      <c r="E123" s="23">
        <f t="shared" si="2"/>
        <v>-0.40887859055093823</v>
      </c>
      <c r="F123" s="24">
        <f t="shared" si="3"/>
        <v>4.9825534977309262E-4</v>
      </c>
      <c r="G123" s="124"/>
    </row>
    <row r="124" spans="1:7" x14ac:dyDescent="0.15">
      <c r="A124" s="25" t="s">
        <v>701</v>
      </c>
      <c r="B124" s="25" t="s">
        <v>702</v>
      </c>
      <c r="C124" s="126">
        <v>12.028268240000001</v>
      </c>
      <c r="D124" s="129">
        <v>17.183252510000003</v>
      </c>
      <c r="E124" s="23">
        <f t="shared" si="2"/>
        <v>-0.30000049565703557</v>
      </c>
      <c r="F124" s="24">
        <f t="shared" si="3"/>
        <v>5.1340181903514691E-4</v>
      </c>
      <c r="G124" s="124"/>
    </row>
    <row r="125" spans="1:7" x14ac:dyDescent="0.15">
      <c r="A125" s="25" t="s">
        <v>703</v>
      </c>
      <c r="B125" s="25" t="s">
        <v>704</v>
      </c>
      <c r="C125" s="126">
        <v>7.3609867099999997</v>
      </c>
      <c r="D125" s="129">
        <v>26.355126739999999</v>
      </c>
      <c r="E125" s="23">
        <f t="shared" si="2"/>
        <v>-0.72070000715162563</v>
      </c>
      <c r="F125" s="24">
        <f t="shared" si="3"/>
        <v>3.1418853415988843E-4</v>
      </c>
      <c r="G125" s="124"/>
    </row>
    <row r="126" spans="1:7" x14ac:dyDescent="0.15">
      <c r="A126" s="25" t="s">
        <v>705</v>
      </c>
      <c r="B126" s="25" t="s">
        <v>706</v>
      </c>
      <c r="C126" s="126">
        <v>1.03301E-3</v>
      </c>
      <c r="D126" s="129">
        <v>1.0509496399999998</v>
      </c>
      <c r="E126" s="23">
        <f t="shared" si="2"/>
        <v>-0.99901706993305595</v>
      </c>
      <c r="F126" s="24">
        <f t="shared" si="3"/>
        <v>4.4091901053372009E-8</v>
      </c>
      <c r="G126" s="124"/>
    </row>
    <row r="127" spans="1:7" x14ac:dyDescent="0.15">
      <c r="A127" s="25" t="s">
        <v>707</v>
      </c>
      <c r="B127" s="25" t="s">
        <v>708</v>
      </c>
      <c r="C127" s="126">
        <v>9.7999999999999997E-4</v>
      </c>
      <c r="D127" s="129">
        <v>0.85252330000000009</v>
      </c>
      <c r="E127" s="23">
        <f t="shared" si="2"/>
        <v>-0.99885047130090165</v>
      </c>
      <c r="F127" s="24">
        <f t="shared" si="3"/>
        <v>4.1829278547453143E-8</v>
      </c>
      <c r="G127" s="124"/>
    </row>
    <row r="128" spans="1:7" x14ac:dyDescent="0.15">
      <c r="A128" s="25" t="s">
        <v>241</v>
      </c>
      <c r="B128" s="25" t="s">
        <v>693</v>
      </c>
      <c r="C128" s="126">
        <v>3.3256000000000001E-2</v>
      </c>
      <c r="D128" s="129">
        <v>7.2954699999999997E-2</v>
      </c>
      <c r="E128" s="23">
        <f t="shared" si="2"/>
        <v>-0.54415548278589321</v>
      </c>
      <c r="F128" s="24">
        <f t="shared" si="3"/>
        <v>1.4194637626266343E-6</v>
      </c>
      <c r="G128" s="124"/>
    </row>
    <row r="129" spans="1:7" x14ac:dyDescent="0.15">
      <c r="A129" s="25" t="s">
        <v>242</v>
      </c>
      <c r="B129" s="25" t="s">
        <v>694</v>
      </c>
      <c r="C129" s="126">
        <v>0.36945801</v>
      </c>
      <c r="D129" s="129">
        <v>0.28682790000000002</v>
      </c>
      <c r="E129" s="23">
        <f t="shared" si="2"/>
        <v>0.28808254008762746</v>
      </c>
      <c r="F129" s="24">
        <f t="shared" si="3"/>
        <v>1.5769553073344621E-5</v>
      </c>
      <c r="G129" s="124"/>
    </row>
    <row r="130" spans="1:7" x14ac:dyDescent="0.15">
      <c r="A130" s="25" t="s">
        <v>709</v>
      </c>
      <c r="B130" s="25" t="s">
        <v>710</v>
      </c>
      <c r="C130" s="126">
        <v>1.5404328700000001</v>
      </c>
      <c r="D130" s="129">
        <v>0.86872649999999996</v>
      </c>
      <c r="E130" s="23">
        <f t="shared" si="2"/>
        <v>0.77320810404655571</v>
      </c>
      <c r="F130" s="24">
        <f t="shared" si="3"/>
        <v>6.5750199594778245E-5</v>
      </c>
      <c r="G130" s="124"/>
    </row>
    <row r="131" spans="1:7" x14ac:dyDescent="0.15">
      <c r="A131" s="25" t="s">
        <v>711</v>
      </c>
      <c r="B131" s="25" t="s">
        <v>712</v>
      </c>
      <c r="C131" s="126">
        <v>39.191198350000001</v>
      </c>
      <c r="D131" s="129">
        <v>66.681650300000001</v>
      </c>
      <c r="E131" s="23">
        <f t="shared" si="2"/>
        <v>-0.4122641210336091</v>
      </c>
      <c r="F131" s="24">
        <f t="shared" si="3"/>
        <v>1.672795461623098E-3</v>
      </c>
      <c r="G131" s="124"/>
    </row>
    <row r="132" spans="1:7" x14ac:dyDescent="0.15">
      <c r="A132" s="25" t="s">
        <v>113</v>
      </c>
      <c r="B132" s="25" t="s">
        <v>114</v>
      </c>
      <c r="C132" s="126">
        <v>2.1149527400000001</v>
      </c>
      <c r="D132" s="129">
        <v>5.44260228</v>
      </c>
      <c r="E132" s="23">
        <f t="shared" si="2"/>
        <v>-0.61140780986848076</v>
      </c>
      <c r="F132" s="24">
        <f t="shared" si="3"/>
        <v>9.0272395179754336E-5</v>
      </c>
      <c r="G132" s="124"/>
    </row>
    <row r="133" spans="1:7" x14ac:dyDescent="0.15">
      <c r="A133" s="25" t="s">
        <v>291</v>
      </c>
      <c r="B133" s="25" t="s">
        <v>713</v>
      </c>
      <c r="C133" s="126">
        <v>46.778469299999998</v>
      </c>
      <c r="D133" s="129">
        <v>50.822483579999997</v>
      </c>
      <c r="E133" s="23">
        <f t="shared" si="2"/>
        <v>-7.9571362812962287E-2</v>
      </c>
      <c r="F133" s="24">
        <f t="shared" si="3"/>
        <v>1.9966424718093727E-3</v>
      </c>
      <c r="G133" s="124"/>
    </row>
    <row r="134" spans="1:7" x14ac:dyDescent="0.15">
      <c r="A134" s="25" t="s">
        <v>115</v>
      </c>
      <c r="B134" s="25" t="s">
        <v>116</v>
      </c>
      <c r="C134" s="126">
        <v>1.1100165</v>
      </c>
      <c r="D134" s="129">
        <v>1.1465739500000001</v>
      </c>
      <c r="E134" s="23">
        <f t="shared" ref="E134:E197" si="4">IF(ISERROR(C134/D134-1),"",((C134/D134-1)))</f>
        <v>-3.1884075161484393E-2</v>
      </c>
      <c r="F134" s="24">
        <f t="shared" ref="F134:F197" si="5">C134/$C$1461</f>
        <v>4.7378764664050022E-5</v>
      </c>
      <c r="G134" s="124"/>
    </row>
    <row r="135" spans="1:7" x14ac:dyDescent="0.15">
      <c r="A135" s="25" t="s">
        <v>714</v>
      </c>
      <c r="B135" s="25" t="s">
        <v>715</v>
      </c>
      <c r="C135" s="126">
        <v>2.1561E-4</v>
      </c>
      <c r="D135" s="129">
        <v>1.0391953899999999</v>
      </c>
      <c r="E135" s="23">
        <f t="shared" si="4"/>
        <v>-0.99979252217429482</v>
      </c>
      <c r="F135" s="24">
        <f t="shared" si="5"/>
        <v>9.2028681098126243E-9</v>
      </c>
      <c r="G135" s="124"/>
    </row>
    <row r="136" spans="1:7" x14ac:dyDescent="0.15">
      <c r="A136" s="25" t="s">
        <v>716</v>
      </c>
      <c r="B136" s="25" t="s">
        <v>717</v>
      </c>
      <c r="C136" s="126">
        <v>0.21888784999999999</v>
      </c>
      <c r="D136" s="129">
        <v>5.927495E-2</v>
      </c>
      <c r="E136" s="23">
        <f t="shared" si="4"/>
        <v>2.6927546965455051</v>
      </c>
      <c r="F136" s="24">
        <f t="shared" si="5"/>
        <v>9.3427763758195307E-6</v>
      </c>
      <c r="G136" s="124"/>
    </row>
    <row r="137" spans="1:7" x14ac:dyDescent="0.15">
      <c r="A137" s="25" t="s">
        <v>718</v>
      </c>
      <c r="B137" s="25" t="s">
        <v>719</v>
      </c>
      <c r="C137" s="126">
        <v>0.15247720000000001</v>
      </c>
      <c r="D137" s="129">
        <v>0.42630361</v>
      </c>
      <c r="E137" s="23">
        <f t="shared" si="4"/>
        <v>-0.6423272136963607</v>
      </c>
      <c r="F137" s="24">
        <f t="shared" si="5"/>
        <v>6.5081747662609412E-6</v>
      </c>
      <c r="G137" s="124"/>
    </row>
    <row r="138" spans="1:7" x14ac:dyDescent="0.15">
      <c r="A138" s="25" t="s">
        <v>1245</v>
      </c>
      <c r="B138" s="25" t="s">
        <v>1246</v>
      </c>
      <c r="C138" s="126">
        <v>0.26244066999999999</v>
      </c>
      <c r="D138" s="129">
        <v>5.7319760000000004E-2</v>
      </c>
      <c r="E138" s="23">
        <f t="shared" si="4"/>
        <v>3.5785374886426595</v>
      </c>
      <c r="F138" s="24">
        <f t="shared" si="5"/>
        <v>1.1201738660826764E-5</v>
      </c>
      <c r="G138" s="124"/>
    </row>
    <row r="139" spans="1:7" x14ac:dyDescent="0.15">
      <c r="A139" s="25" t="s">
        <v>1243</v>
      </c>
      <c r="B139" s="25" t="s">
        <v>1244</v>
      </c>
      <c r="C139" s="126">
        <v>2.0970683500000002</v>
      </c>
      <c r="D139" s="129">
        <v>1.3365536299999998</v>
      </c>
      <c r="E139" s="23">
        <f t="shared" si="4"/>
        <v>0.56901175001859117</v>
      </c>
      <c r="F139" s="24">
        <f t="shared" si="5"/>
        <v>8.9509036882855073E-5</v>
      </c>
      <c r="G139" s="124"/>
    </row>
    <row r="140" spans="1:7" x14ac:dyDescent="0.15">
      <c r="A140" s="25" t="s">
        <v>1247</v>
      </c>
      <c r="B140" s="25" t="s">
        <v>1248</v>
      </c>
      <c r="C140" s="126">
        <v>0.4719719</v>
      </c>
      <c r="D140" s="129">
        <v>0.15935064000000002</v>
      </c>
      <c r="E140" s="23">
        <f t="shared" si="4"/>
        <v>1.9618450230259503</v>
      </c>
      <c r="F140" s="24">
        <f t="shared" si="5"/>
        <v>2.0145147011908877E-5</v>
      </c>
      <c r="G140" s="124"/>
    </row>
    <row r="141" spans="1:7" x14ac:dyDescent="0.15">
      <c r="A141" s="25" t="s">
        <v>256</v>
      </c>
      <c r="B141" s="25" t="s">
        <v>721</v>
      </c>
      <c r="C141" s="126">
        <v>7.2213960999999998</v>
      </c>
      <c r="D141" s="129">
        <v>13.457576130000001</v>
      </c>
      <c r="E141" s="23">
        <f t="shared" si="4"/>
        <v>-0.46339548591504054</v>
      </c>
      <c r="F141" s="24">
        <f t="shared" si="5"/>
        <v>3.0823039690652224E-4</v>
      </c>
      <c r="G141" s="124"/>
    </row>
    <row r="142" spans="1:7" x14ac:dyDescent="0.15">
      <c r="A142" s="25" t="s">
        <v>722</v>
      </c>
      <c r="B142" s="25" t="s">
        <v>723</v>
      </c>
      <c r="C142" s="126">
        <v>2.7427823399999998</v>
      </c>
      <c r="D142" s="129">
        <v>6.3644915800000001</v>
      </c>
      <c r="E142" s="23">
        <f t="shared" si="4"/>
        <v>-0.56904926253355193</v>
      </c>
      <c r="F142" s="24">
        <f t="shared" si="5"/>
        <v>1.170700066274442E-4</v>
      </c>
      <c r="G142" s="124"/>
    </row>
    <row r="143" spans="1:7" x14ac:dyDescent="0.15">
      <c r="A143" s="25" t="s">
        <v>724</v>
      </c>
      <c r="B143" s="25" t="s">
        <v>725</v>
      </c>
      <c r="C143" s="126">
        <v>2.3199295699999998</v>
      </c>
      <c r="D143" s="129">
        <v>0.34925821000000001</v>
      </c>
      <c r="E143" s="23">
        <f t="shared" si="4"/>
        <v>5.6424482047250937</v>
      </c>
      <c r="F143" s="24">
        <f t="shared" si="5"/>
        <v>9.902140836122774E-5</v>
      </c>
      <c r="G143" s="124"/>
    </row>
    <row r="144" spans="1:7" x14ac:dyDescent="0.15">
      <c r="A144" s="25" t="s">
        <v>726</v>
      </c>
      <c r="B144" s="25" t="s">
        <v>727</v>
      </c>
      <c r="C144" s="126">
        <v>14.213748599999999</v>
      </c>
      <c r="D144" s="129">
        <v>13.851820960000001</v>
      </c>
      <c r="E144" s="23">
        <f t="shared" si="4"/>
        <v>2.6128524260105479E-2</v>
      </c>
      <c r="F144" s="24">
        <f t="shared" si="5"/>
        <v>6.066845401968082E-4</v>
      </c>
      <c r="G144" s="124"/>
    </row>
    <row r="145" spans="1:7" x14ac:dyDescent="0.15">
      <c r="A145" s="25" t="s">
        <v>728</v>
      </c>
      <c r="B145" s="25" t="s">
        <v>729</v>
      </c>
      <c r="C145" s="126">
        <v>2.3701686200000003</v>
      </c>
      <c r="D145" s="129">
        <v>15.830022210000001</v>
      </c>
      <c r="E145" s="23">
        <f t="shared" si="4"/>
        <v>-0.85027382851663103</v>
      </c>
      <c r="F145" s="24">
        <f t="shared" si="5"/>
        <v>1.011657585820537E-4</v>
      </c>
      <c r="G145" s="124"/>
    </row>
    <row r="146" spans="1:7" x14ac:dyDescent="0.15">
      <c r="A146" s="25" t="s">
        <v>730</v>
      </c>
      <c r="B146" s="25" t="s">
        <v>731</v>
      </c>
      <c r="C146" s="126">
        <v>40.035538250000002</v>
      </c>
      <c r="D146" s="129">
        <v>38.572333569999998</v>
      </c>
      <c r="E146" s="23">
        <f t="shared" si="4"/>
        <v>3.7934046104434405E-2</v>
      </c>
      <c r="F146" s="24">
        <f t="shared" si="5"/>
        <v>1.7088343686290457E-3</v>
      </c>
      <c r="G146" s="124"/>
    </row>
    <row r="147" spans="1:7" x14ac:dyDescent="0.15">
      <c r="A147" s="25" t="s">
        <v>732</v>
      </c>
      <c r="B147" s="25" t="s">
        <v>733</v>
      </c>
      <c r="C147" s="126">
        <v>44.336154289999996</v>
      </c>
      <c r="D147" s="129">
        <v>18.574775260000003</v>
      </c>
      <c r="E147" s="23">
        <f t="shared" si="4"/>
        <v>1.3869012501850313</v>
      </c>
      <c r="F147" s="24">
        <f t="shared" si="5"/>
        <v>1.8923972933870097E-3</v>
      </c>
      <c r="G147" s="124"/>
    </row>
    <row r="148" spans="1:7" x14ac:dyDescent="0.15">
      <c r="A148" s="25" t="s">
        <v>734</v>
      </c>
      <c r="B148" s="25" t="s">
        <v>735</v>
      </c>
      <c r="C148" s="126">
        <v>6.2309975999999994</v>
      </c>
      <c r="D148" s="129">
        <v>7.5446048699999997</v>
      </c>
      <c r="E148" s="23">
        <f t="shared" si="4"/>
        <v>-0.17411213610713594</v>
      </c>
      <c r="F148" s="24">
        <f t="shared" si="5"/>
        <v>2.659572798356245E-4</v>
      </c>
      <c r="G148" s="124"/>
    </row>
    <row r="149" spans="1:7" x14ac:dyDescent="0.15">
      <c r="A149" s="25" t="s">
        <v>736</v>
      </c>
      <c r="B149" s="25" t="s">
        <v>737</v>
      </c>
      <c r="C149" s="126">
        <v>27.692511639999999</v>
      </c>
      <c r="D149" s="129">
        <v>34.000456440000001</v>
      </c>
      <c r="E149" s="23">
        <f t="shared" si="4"/>
        <v>-0.18552529761273995</v>
      </c>
      <c r="F149" s="24">
        <f t="shared" si="5"/>
        <v>1.1819977378246412E-3</v>
      </c>
      <c r="G149" s="124"/>
    </row>
    <row r="150" spans="1:7" x14ac:dyDescent="0.15">
      <c r="A150" s="25" t="s">
        <v>738</v>
      </c>
      <c r="B150" s="25" t="s">
        <v>739</v>
      </c>
      <c r="C150" s="126">
        <v>24.49887069</v>
      </c>
      <c r="D150" s="129">
        <v>53.78574425</v>
      </c>
      <c r="E150" s="23">
        <f t="shared" si="4"/>
        <v>-0.54450996204259083</v>
      </c>
      <c r="F150" s="24">
        <f t="shared" si="5"/>
        <v>1.0456837614184139E-3</v>
      </c>
      <c r="G150" s="124"/>
    </row>
    <row r="151" spans="1:7" x14ac:dyDescent="0.15">
      <c r="A151" s="25" t="s">
        <v>740</v>
      </c>
      <c r="B151" s="25" t="s">
        <v>741</v>
      </c>
      <c r="C151" s="126">
        <v>6.8848392999999994</v>
      </c>
      <c r="D151" s="129">
        <v>21.076799699999999</v>
      </c>
      <c r="E151" s="23">
        <f t="shared" si="4"/>
        <v>-0.67334512838777894</v>
      </c>
      <c r="F151" s="24">
        <f t="shared" si="5"/>
        <v>2.9386516411648194E-4</v>
      </c>
      <c r="G151" s="124"/>
    </row>
    <row r="152" spans="1:7" x14ac:dyDescent="0.15">
      <c r="A152" s="25" t="s">
        <v>742</v>
      </c>
      <c r="B152" s="25" t="s">
        <v>743</v>
      </c>
      <c r="C152" s="126">
        <v>11.372595609999999</v>
      </c>
      <c r="D152" s="129">
        <v>24.740190200000001</v>
      </c>
      <c r="E152" s="23">
        <f t="shared" si="4"/>
        <v>-0.54031899035279052</v>
      </c>
      <c r="F152" s="24">
        <f t="shared" si="5"/>
        <v>4.8541578528391098E-4</v>
      </c>
      <c r="G152" s="124"/>
    </row>
    <row r="153" spans="1:7" x14ac:dyDescent="0.15">
      <c r="A153" s="25" t="s">
        <v>744</v>
      </c>
      <c r="B153" s="25" t="s">
        <v>745</v>
      </c>
      <c r="C153" s="126">
        <v>1415.5504221600002</v>
      </c>
      <c r="D153" s="129">
        <v>3588.5765312100002</v>
      </c>
      <c r="E153" s="23">
        <f t="shared" si="4"/>
        <v>-0.60553985407615007</v>
      </c>
      <c r="F153" s="24">
        <f t="shared" si="5"/>
        <v>6.0419849904587278E-2</v>
      </c>
      <c r="G153" s="124"/>
    </row>
    <row r="154" spans="1:7" x14ac:dyDescent="0.15">
      <c r="A154" s="25" t="s">
        <v>746</v>
      </c>
      <c r="B154" s="25" t="s">
        <v>747</v>
      </c>
      <c r="C154" s="126">
        <v>30.056618969999999</v>
      </c>
      <c r="D154" s="129">
        <v>59.717778930000001</v>
      </c>
      <c r="E154" s="23">
        <f t="shared" si="4"/>
        <v>-0.49668893404036718</v>
      </c>
      <c r="F154" s="24">
        <f t="shared" si="5"/>
        <v>1.2829047827457082E-3</v>
      </c>
      <c r="G154" s="124"/>
    </row>
    <row r="155" spans="1:7" x14ac:dyDescent="0.15">
      <c r="A155" s="25" t="s">
        <v>749</v>
      </c>
      <c r="B155" s="25" t="s">
        <v>750</v>
      </c>
      <c r="C155" s="126">
        <v>1.66800503</v>
      </c>
      <c r="D155" s="129">
        <v>2.1103136199999999</v>
      </c>
      <c r="E155" s="23">
        <f t="shared" si="4"/>
        <v>-0.2095937711855359</v>
      </c>
      <c r="F155" s="24">
        <f t="shared" si="5"/>
        <v>7.1195354100431565E-5</v>
      </c>
      <c r="G155" s="124"/>
    </row>
    <row r="156" spans="1:7" x14ac:dyDescent="0.15">
      <c r="A156" s="25" t="s">
        <v>267</v>
      </c>
      <c r="B156" s="25" t="s">
        <v>748</v>
      </c>
      <c r="C156" s="126">
        <v>2.0029671100000002</v>
      </c>
      <c r="D156" s="129">
        <v>3.25625695</v>
      </c>
      <c r="E156" s="23">
        <f t="shared" si="4"/>
        <v>-0.38488665337052097</v>
      </c>
      <c r="F156" s="24">
        <f t="shared" si="5"/>
        <v>8.5492519556711456E-5</v>
      </c>
      <c r="G156" s="124"/>
    </row>
    <row r="157" spans="1:7" x14ac:dyDescent="0.15">
      <c r="A157" s="25" t="s">
        <v>751</v>
      </c>
      <c r="B157" s="25" t="s">
        <v>752</v>
      </c>
      <c r="C157" s="126">
        <v>2.5980902400000003</v>
      </c>
      <c r="D157" s="129">
        <v>6.2651635800000003</v>
      </c>
      <c r="E157" s="23">
        <f t="shared" si="4"/>
        <v>-0.58531166715362914</v>
      </c>
      <c r="F157" s="24">
        <f t="shared" si="5"/>
        <v>1.1089412279630551E-4</v>
      </c>
      <c r="G157" s="124"/>
    </row>
    <row r="158" spans="1:7" x14ac:dyDescent="0.15">
      <c r="A158" s="25" t="s">
        <v>417</v>
      </c>
      <c r="B158" s="25" t="s">
        <v>753</v>
      </c>
      <c r="C158" s="126">
        <v>37.597075680000003</v>
      </c>
      <c r="D158" s="129">
        <v>62.065523399999996</v>
      </c>
      <c r="E158" s="23">
        <f t="shared" si="4"/>
        <v>-0.39423574280209794</v>
      </c>
      <c r="F158" s="24">
        <f t="shared" si="5"/>
        <v>1.6047536236616288E-3</v>
      </c>
      <c r="G158" s="124"/>
    </row>
    <row r="159" spans="1:7" x14ac:dyDescent="0.15">
      <c r="A159" s="25" t="s">
        <v>449</v>
      </c>
      <c r="B159" s="25" t="s">
        <v>754</v>
      </c>
      <c r="C159" s="126">
        <v>270.56642314999999</v>
      </c>
      <c r="D159" s="129">
        <v>934.87875612999994</v>
      </c>
      <c r="E159" s="23">
        <f t="shared" si="4"/>
        <v>-0.71058661738124229</v>
      </c>
      <c r="F159" s="24">
        <f t="shared" si="5"/>
        <v>1.1548569672989208E-2</v>
      </c>
      <c r="G159" s="124"/>
    </row>
    <row r="160" spans="1:7" x14ac:dyDescent="0.15">
      <c r="A160" s="25" t="s">
        <v>243</v>
      </c>
      <c r="B160" s="25" t="s">
        <v>755</v>
      </c>
      <c r="C160" s="126">
        <v>1156.2516962499999</v>
      </c>
      <c r="D160" s="129">
        <v>1986.82114598</v>
      </c>
      <c r="E160" s="23">
        <f t="shared" si="4"/>
        <v>-0.41803936474630254</v>
      </c>
      <c r="F160" s="24">
        <f t="shared" si="5"/>
        <v>4.9352218646333088E-2</v>
      </c>
      <c r="G160" s="124"/>
    </row>
    <row r="161" spans="1:7" x14ac:dyDescent="0.15">
      <c r="A161" s="25" t="s">
        <v>244</v>
      </c>
      <c r="B161" s="25" t="s">
        <v>756</v>
      </c>
      <c r="C161" s="126">
        <v>15.00671908</v>
      </c>
      <c r="D161" s="129">
        <v>43.545474759999998</v>
      </c>
      <c r="E161" s="23">
        <f t="shared" si="4"/>
        <v>-0.65537821868496726</v>
      </c>
      <c r="F161" s="24">
        <f t="shared" si="5"/>
        <v>6.4053084947010173E-4</v>
      </c>
      <c r="G161" s="124"/>
    </row>
    <row r="162" spans="1:7" x14ac:dyDescent="0.15">
      <c r="A162" s="25" t="s">
        <v>245</v>
      </c>
      <c r="B162" s="25" t="s">
        <v>757</v>
      </c>
      <c r="C162" s="126">
        <v>2.2385676400000003</v>
      </c>
      <c r="D162" s="129">
        <v>1.2937045199999999</v>
      </c>
      <c r="E162" s="23">
        <f t="shared" si="4"/>
        <v>0.73035465625489238</v>
      </c>
      <c r="F162" s="24">
        <f t="shared" si="5"/>
        <v>9.5548642204974299E-5</v>
      </c>
      <c r="G162" s="124"/>
    </row>
    <row r="163" spans="1:7" x14ac:dyDescent="0.15">
      <c r="A163" s="25" t="s">
        <v>246</v>
      </c>
      <c r="B163" s="25" t="s">
        <v>758</v>
      </c>
      <c r="C163" s="126">
        <v>0.36485962</v>
      </c>
      <c r="D163" s="129">
        <v>2.0232382100000001</v>
      </c>
      <c r="E163" s="23">
        <f t="shared" si="4"/>
        <v>-0.8196655153127026</v>
      </c>
      <c r="F163" s="24">
        <f t="shared" si="5"/>
        <v>1.5573280281324393E-5</v>
      </c>
      <c r="G163" s="124"/>
    </row>
    <row r="164" spans="1:7" x14ac:dyDescent="0.15">
      <c r="A164" s="25" t="s">
        <v>450</v>
      </c>
      <c r="B164" s="25" t="s">
        <v>759</v>
      </c>
      <c r="C164" s="126">
        <v>1.47347692</v>
      </c>
      <c r="D164" s="129">
        <v>1.27403394</v>
      </c>
      <c r="E164" s="23">
        <f t="shared" si="4"/>
        <v>0.15654447949793227</v>
      </c>
      <c r="F164" s="24">
        <f t="shared" si="5"/>
        <v>6.2892322979513597E-5</v>
      </c>
      <c r="G164" s="124"/>
    </row>
    <row r="165" spans="1:7" x14ac:dyDescent="0.15">
      <c r="A165" s="25" t="s">
        <v>247</v>
      </c>
      <c r="B165" s="25" t="s">
        <v>760</v>
      </c>
      <c r="C165" s="126">
        <v>1.70687012</v>
      </c>
      <c r="D165" s="129">
        <v>4.0586944300000001</v>
      </c>
      <c r="E165" s="23">
        <f t="shared" si="4"/>
        <v>-0.57945340566079517</v>
      </c>
      <c r="F165" s="24">
        <f t="shared" si="5"/>
        <v>7.2854230299800786E-5</v>
      </c>
      <c r="G165" s="124"/>
    </row>
    <row r="166" spans="1:7" x14ac:dyDescent="0.15">
      <c r="A166" s="25" t="s">
        <v>248</v>
      </c>
      <c r="B166" s="25" t="s">
        <v>761</v>
      </c>
      <c r="C166" s="126">
        <v>13.349811499999999</v>
      </c>
      <c r="D166" s="129">
        <v>38.15969432</v>
      </c>
      <c r="E166" s="23">
        <f t="shared" si="4"/>
        <v>-0.65015937003973368</v>
      </c>
      <c r="F166" s="24">
        <f t="shared" si="5"/>
        <v>5.6980916713213594E-4</v>
      </c>
      <c r="G166" s="124"/>
    </row>
    <row r="167" spans="1:7" x14ac:dyDescent="0.15">
      <c r="A167" s="25" t="s">
        <v>249</v>
      </c>
      <c r="B167" s="25" t="s">
        <v>762</v>
      </c>
      <c r="C167" s="126">
        <v>1.9179253200000002</v>
      </c>
      <c r="D167" s="129">
        <v>1.2892682099999999</v>
      </c>
      <c r="E167" s="23">
        <f t="shared" si="4"/>
        <v>0.48760770266723652</v>
      </c>
      <c r="F167" s="24">
        <f t="shared" si="5"/>
        <v>8.18626861668298E-5</v>
      </c>
      <c r="G167" s="124"/>
    </row>
    <row r="168" spans="1:7" x14ac:dyDescent="0.15">
      <c r="A168" s="25" t="s">
        <v>421</v>
      </c>
      <c r="B168" s="25" t="s">
        <v>763</v>
      </c>
      <c r="C168" s="126">
        <v>6.1111724599999997</v>
      </c>
      <c r="D168" s="129">
        <v>4.8248193700000002</v>
      </c>
      <c r="E168" s="23">
        <f t="shared" si="4"/>
        <v>0.26661165762978589</v>
      </c>
      <c r="F168" s="24">
        <f t="shared" si="5"/>
        <v>2.6084279089884127E-4</v>
      </c>
      <c r="G168" s="124"/>
    </row>
    <row r="169" spans="1:7" x14ac:dyDescent="0.15">
      <c r="A169" s="25" t="s">
        <v>309</v>
      </c>
      <c r="B169" s="25" t="s">
        <v>1112</v>
      </c>
      <c r="C169" s="126">
        <v>0.77055901999999998</v>
      </c>
      <c r="D169" s="129">
        <v>1.7390555400000001</v>
      </c>
      <c r="E169" s="23">
        <f t="shared" si="4"/>
        <v>-0.55690948202838886</v>
      </c>
      <c r="F169" s="24">
        <f t="shared" si="5"/>
        <v>3.2889722331461751E-5</v>
      </c>
      <c r="G169" s="124"/>
    </row>
    <row r="170" spans="1:7" x14ac:dyDescent="0.15">
      <c r="A170" s="25" t="s">
        <v>250</v>
      </c>
      <c r="B170" s="25" t="s">
        <v>764</v>
      </c>
      <c r="C170" s="126">
        <v>1.5898016799999999</v>
      </c>
      <c r="D170" s="129">
        <v>5.1465228700000001</v>
      </c>
      <c r="E170" s="23">
        <f t="shared" si="4"/>
        <v>-0.69109207902927283</v>
      </c>
      <c r="F170" s="24">
        <f t="shared" si="5"/>
        <v>6.7857405416254046E-5</v>
      </c>
      <c r="G170" s="124"/>
    </row>
    <row r="171" spans="1:7" x14ac:dyDescent="0.15">
      <c r="A171" s="25" t="s">
        <v>251</v>
      </c>
      <c r="B171" s="25" t="s">
        <v>765</v>
      </c>
      <c r="C171" s="126">
        <v>3.42386824</v>
      </c>
      <c r="D171" s="129">
        <v>3.4308342700000001</v>
      </c>
      <c r="E171" s="23">
        <f t="shared" si="4"/>
        <v>-2.0304186829753768E-3</v>
      </c>
      <c r="F171" s="24">
        <f t="shared" si="5"/>
        <v>1.4614075338850832E-4</v>
      </c>
      <c r="G171" s="124"/>
    </row>
    <row r="172" spans="1:7" x14ac:dyDescent="0.15">
      <c r="A172" s="25" t="s">
        <v>766</v>
      </c>
      <c r="B172" s="25" t="s">
        <v>767</v>
      </c>
      <c r="C172" s="126">
        <v>3.54950447</v>
      </c>
      <c r="D172" s="129">
        <v>3.99450145</v>
      </c>
      <c r="E172" s="23">
        <f t="shared" si="4"/>
        <v>-0.11140238289311422</v>
      </c>
      <c r="F172" s="24">
        <f t="shared" si="5"/>
        <v>1.5150327671536738E-4</v>
      </c>
      <c r="G172" s="124"/>
    </row>
    <row r="173" spans="1:7" x14ac:dyDescent="0.15">
      <c r="A173" s="25" t="s">
        <v>768</v>
      </c>
      <c r="B173" s="25" t="s">
        <v>769</v>
      </c>
      <c r="C173" s="126">
        <v>15.926959570000001</v>
      </c>
      <c r="D173" s="129">
        <v>31.283459670000003</v>
      </c>
      <c r="E173" s="23">
        <f t="shared" si="4"/>
        <v>-0.49088241076885986</v>
      </c>
      <c r="F173" s="24">
        <f t="shared" si="5"/>
        <v>6.7980941659954541E-4</v>
      </c>
      <c r="G173" s="124"/>
    </row>
    <row r="174" spans="1:7" x14ac:dyDescent="0.15">
      <c r="A174" s="25" t="s">
        <v>770</v>
      </c>
      <c r="B174" s="25" t="s">
        <v>771</v>
      </c>
      <c r="C174" s="126">
        <v>88.076019560000006</v>
      </c>
      <c r="D174" s="129">
        <v>266.90213937999999</v>
      </c>
      <c r="E174" s="23">
        <f t="shared" si="4"/>
        <v>-0.67000631855332404</v>
      </c>
      <c r="F174" s="24">
        <f t="shared" si="5"/>
        <v>3.7593432199246649E-3</v>
      </c>
      <c r="G174" s="124"/>
    </row>
    <row r="175" spans="1:7" x14ac:dyDescent="0.15">
      <c r="A175" s="25" t="s">
        <v>772</v>
      </c>
      <c r="B175" s="25" t="s">
        <v>773</v>
      </c>
      <c r="C175" s="126">
        <v>74.925409579999993</v>
      </c>
      <c r="D175" s="129">
        <v>154.36059291999999</v>
      </c>
      <c r="E175" s="23">
        <f t="shared" si="4"/>
        <v>-0.51460791797533867</v>
      </c>
      <c r="F175" s="24">
        <f t="shared" si="5"/>
        <v>3.1980365587794221E-3</v>
      </c>
      <c r="G175" s="124"/>
    </row>
    <row r="176" spans="1:7" x14ac:dyDescent="0.15">
      <c r="A176" s="25" t="s">
        <v>774</v>
      </c>
      <c r="B176" s="25" t="s">
        <v>775</v>
      </c>
      <c r="C176" s="126">
        <v>63.023412860000001</v>
      </c>
      <c r="D176" s="129">
        <v>81.260502670000008</v>
      </c>
      <c r="E176" s="23">
        <f t="shared" si="4"/>
        <v>-0.22442747965836585</v>
      </c>
      <c r="F176" s="24">
        <f t="shared" si="5"/>
        <v>2.690024379114368E-3</v>
      </c>
      <c r="G176" s="124"/>
    </row>
    <row r="177" spans="1:7" x14ac:dyDescent="0.15">
      <c r="A177" s="25" t="s">
        <v>776</v>
      </c>
      <c r="B177" s="25" t="s">
        <v>777</v>
      </c>
      <c r="C177" s="126">
        <v>3.2247812699999998</v>
      </c>
      <c r="D177" s="129">
        <v>12.856587710000001</v>
      </c>
      <c r="E177" s="23">
        <f t="shared" si="4"/>
        <v>-0.74917284875739398</v>
      </c>
      <c r="F177" s="24">
        <f t="shared" si="5"/>
        <v>1.3764313673208132E-4</v>
      </c>
      <c r="G177" s="124"/>
    </row>
    <row r="178" spans="1:7" x14ac:dyDescent="0.15">
      <c r="A178" s="25" t="s">
        <v>778</v>
      </c>
      <c r="B178" s="25" t="s">
        <v>779</v>
      </c>
      <c r="C178" s="126">
        <v>2.1795756699999997</v>
      </c>
      <c r="D178" s="129">
        <v>1.0897044299999998</v>
      </c>
      <c r="E178" s="23">
        <f t="shared" si="4"/>
        <v>1.0001530782067207</v>
      </c>
      <c r="F178" s="24">
        <f t="shared" si="5"/>
        <v>9.3030691648654889E-5</v>
      </c>
      <c r="G178" s="124"/>
    </row>
    <row r="179" spans="1:7" x14ac:dyDescent="0.15">
      <c r="A179" s="25" t="s">
        <v>780</v>
      </c>
      <c r="B179" s="25" t="s">
        <v>781</v>
      </c>
      <c r="C179" s="126">
        <v>47.629867709999999</v>
      </c>
      <c r="D179" s="129">
        <v>95.50754898000001</v>
      </c>
      <c r="E179" s="23">
        <f t="shared" si="4"/>
        <v>-0.50129735064215653</v>
      </c>
      <c r="F179" s="24">
        <f t="shared" si="5"/>
        <v>2.0329826567550349E-3</v>
      </c>
      <c r="G179" s="124"/>
    </row>
    <row r="180" spans="1:7" x14ac:dyDescent="0.15">
      <c r="A180" s="25" t="s">
        <v>782</v>
      </c>
      <c r="B180" s="25" t="s">
        <v>783</v>
      </c>
      <c r="C180" s="126">
        <v>0.86283374999999995</v>
      </c>
      <c r="D180" s="129">
        <v>20.383024389999999</v>
      </c>
      <c r="E180" s="23">
        <f t="shared" si="4"/>
        <v>-0.95766900272055255</v>
      </c>
      <c r="F180" s="24">
        <f t="shared" si="5"/>
        <v>3.6828278845809738E-5</v>
      </c>
      <c r="G180" s="124"/>
    </row>
    <row r="181" spans="1:7" x14ac:dyDescent="0.15">
      <c r="A181" s="25" t="s">
        <v>784</v>
      </c>
      <c r="B181" s="25" t="s">
        <v>785</v>
      </c>
      <c r="C181" s="126">
        <v>47.83566184</v>
      </c>
      <c r="D181" s="129">
        <v>48.858817689999995</v>
      </c>
      <c r="E181" s="23">
        <f t="shared" si="4"/>
        <v>-2.0941068539392926E-2</v>
      </c>
      <c r="F181" s="24">
        <f t="shared" si="5"/>
        <v>2.0417665547011583E-3</v>
      </c>
      <c r="G181" s="124"/>
    </row>
    <row r="182" spans="1:7" x14ac:dyDescent="0.15">
      <c r="A182" s="25" t="s">
        <v>786</v>
      </c>
      <c r="B182" s="25" t="s">
        <v>787</v>
      </c>
      <c r="C182" s="126">
        <v>2.2700127700000001</v>
      </c>
      <c r="D182" s="129">
        <v>8.1857575800000006</v>
      </c>
      <c r="E182" s="23">
        <f t="shared" si="4"/>
        <v>-0.72268751574732071</v>
      </c>
      <c r="F182" s="24">
        <f t="shared" si="5"/>
        <v>9.6890812716944581E-5</v>
      </c>
      <c r="G182" s="124"/>
    </row>
    <row r="183" spans="1:7" x14ac:dyDescent="0.15">
      <c r="A183" s="25" t="s">
        <v>788</v>
      </c>
      <c r="B183" s="25" t="s">
        <v>789</v>
      </c>
      <c r="C183" s="126">
        <v>3.4424854200000001</v>
      </c>
      <c r="D183" s="129">
        <v>13.42651311</v>
      </c>
      <c r="E183" s="23">
        <f t="shared" si="4"/>
        <v>-0.74360540284759002</v>
      </c>
      <c r="F183" s="24">
        <f t="shared" si="5"/>
        <v>1.4693538931502675E-4</v>
      </c>
      <c r="G183" s="124"/>
    </row>
    <row r="184" spans="1:7" x14ac:dyDescent="0.15">
      <c r="A184" s="25" t="s">
        <v>790</v>
      </c>
      <c r="B184" s="25" t="s">
        <v>791</v>
      </c>
      <c r="C184" s="126">
        <v>8.1078410000000004E-2</v>
      </c>
      <c r="D184" s="129">
        <v>1.2943198600000001</v>
      </c>
      <c r="E184" s="23">
        <f t="shared" si="4"/>
        <v>-0.93735828947258837</v>
      </c>
      <c r="F184" s="24">
        <f t="shared" si="5"/>
        <v>3.4606646898720516E-6</v>
      </c>
      <c r="G184" s="124"/>
    </row>
    <row r="185" spans="1:7" x14ac:dyDescent="0.15">
      <c r="A185" s="25" t="s">
        <v>838</v>
      </c>
      <c r="B185" s="25" t="s">
        <v>839</v>
      </c>
      <c r="C185" s="126">
        <v>3.3638078</v>
      </c>
      <c r="D185" s="129">
        <v>6.8470332300000001</v>
      </c>
      <c r="E185" s="23">
        <f t="shared" si="4"/>
        <v>-0.50872039217487486</v>
      </c>
      <c r="F185" s="24">
        <f t="shared" si="5"/>
        <v>1.4357719739417914E-4</v>
      </c>
      <c r="G185" s="124"/>
    </row>
    <row r="186" spans="1:7" x14ac:dyDescent="0.15">
      <c r="A186" s="25" t="s">
        <v>840</v>
      </c>
      <c r="B186" s="25" t="s">
        <v>841</v>
      </c>
      <c r="C186" s="126">
        <v>2.5616970000000003E-2</v>
      </c>
      <c r="D186" s="129">
        <v>1.4350876100000001</v>
      </c>
      <c r="E186" s="23">
        <f t="shared" si="4"/>
        <v>-0.98214954277251409</v>
      </c>
      <c r="F186" s="24">
        <f t="shared" si="5"/>
        <v>1.0934075241548477E-6</v>
      </c>
      <c r="G186" s="124"/>
    </row>
    <row r="187" spans="1:7" x14ac:dyDescent="0.15">
      <c r="A187" s="25" t="s">
        <v>944</v>
      </c>
      <c r="B187" s="25" t="s">
        <v>945</v>
      </c>
      <c r="C187" s="126">
        <v>2.1939573700000001</v>
      </c>
      <c r="D187" s="129">
        <v>5.7955395099999993</v>
      </c>
      <c r="E187" s="23">
        <f t="shared" si="4"/>
        <v>-0.62144035663730635</v>
      </c>
      <c r="F187" s="24">
        <f t="shared" si="5"/>
        <v>9.3644544847926243E-5</v>
      </c>
      <c r="G187" s="124"/>
    </row>
    <row r="188" spans="1:7" x14ac:dyDescent="0.15">
      <c r="A188" s="25" t="s">
        <v>946</v>
      </c>
      <c r="B188" s="25" t="s">
        <v>947</v>
      </c>
      <c r="C188" s="126">
        <v>0.45933025</v>
      </c>
      <c r="D188" s="129">
        <v>2.2777505299999996</v>
      </c>
      <c r="E188" s="23">
        <f t="shared" si="4"/>
        <v>-0.79834040473255863</v>
      </c>
      <c r="F188" s="24">
        <f t="shared" si="5"/>
        <v>1.9605564257674784E-5</v>
      </c>
      <c r="G188" s="124"/>
    </row>
    <row r="189" spans="1:7" x14ac:dyDescent="0.15">
      <c r="A189" s="25" t="s">
        <v>948</v>
      </c>
      <c r="B189" s="25" t="s">
        <v>949</v>
      </c>
      <c r="C189" s="126">
        <v>7.6523723600000002</v>
      </c>
      <c r="D189" s="129">
        <v>12.16858787</v>
      </c>
      <c r="E189" s="23">
        <f t="shared" si="4"/>
        <v>-0.37113719013642621</v>
      </c>
      <c r="F189" s="24">
        <f t="shared" si="5"/>
        <v>3.2662572958701161E-4</v>
      </c>
      <c r="G189" s="124"/>
    </row>
    <row r="190" spans="1:7" x14ac:dyDescent="0.15">
      <c r="A190" s="25" t="s">
        <v>950</v>
      </c>
      <c r="B190" s="25" t="s">
        <v>951</v>
      </c>
      <c r="C190" s="126">
        <v>1.0501024999999999</v>
      </c>
      <c r="D190" s="129">
        <v>1.97390545</v>
      </c>
      <c r="E190" s="23">
        <f t="shared" si="4"/>
        <v>-0.46800770016618576</v>
      </c>
      <c r="F190" s="24">
        <f t="shared" si="5"/>
        <v>4.4821459159058068E-5</v>
      </c>
      <c r="G190" s="124"/>
    </row>
    <row r="191" spans="1:7" x14ac:dyDescent="0.15">
      <c r="A191" s="25" t="s">
        <v>952</v>
      </c>
      <c r="B191" s="25" t="s">
        <v>953</v>
      </c>
      <c r="C191" s="126">
        <v>25.02832123</v>
      </c>
      <c r="D191" s="129">
        <v>28.984326579999998</v>
      </c>
      <c r="E191" s="23">
        <f t="shared" si="4"/>
        <v>-0.13648774412891662</v>
      </c>
      <c r="F191" s="24">
        <f t="shared" si="5"/>
        <v>1.0682822656171479E-3</v>
      </c>
      <c r="G191" s="124"/>
    </row>
    <row r="192" spans="1:7" x14ac:dyDescent="0.15">
      <c r="A192" s="25" t="s">
        <v>954</v>
      </c>
      <c r="B192" s="25" t="s">
        <v>955</v>
      </c>
      <c r="C192" s="126">
        <v>5.87135389</v>
      </c>
      <c r="D192" s="129">
        <v>5.5243118899999999</v>
      </c>
      <c r="E192" s="23">
        <f t="shared" si="4"/>
        <v>6.2820855684887933E-2</v>
      </c>
      <c r="F192" s="24">
        <f t="shared" si="5"/>
        <v>2.5060662991375772E-4</v>
      </c>
      <c r="G192" s="124"/>
    </row>
    <row r="193" spans="1:7" x14ac:dyDescent="0.15">
      <c r="A193" s="25" t="s">
        <v>956</v>
      </c>
      <c r="B193" s="25" t="s">
        <v>957</v>
      </c>
      <c r="C193" s="126">
        <v>2.4998417400000004</v>
      </c>
      <c r="D193" s="129">
        <v>9.7393469700000015</v>
      </c>
      <c r="E193" s="23">
        <f t="shared" si="4"/>
        <v>-0.74332552811803154</v>
      </c>
      <c r="F193" s="24">
        <f t="shared" si="5"/>
        <v>1.067005882316428E-4</v>
      </c>
      <c r="G193" s="124"/>
    </row>
    <row r="194" spans="1:7" x14ac:dyDescent="0.15">
      <c r="A194" s="25" t="s">
        <v>958</v>
      </c>
      <c r="B194" s="25" t="s">
        <v>959</v>
      </c>
      <c r="C194" s="126">
        <v>7.4025259999999996E-2</v>
      </c>
      <c r="D194" s="129">
        <v>0.60171392000000001</v>
      </c>
      <c r="E194" s="23">
        <f t="shared" si="4"/>
        <v>-0.87697598885530192</v>
      </c>
      <c r="F194" s="24">
        <f t="shared" si="5"/>
        <v>3.1596155307016745E-6</v>
      </c>
      <c r="G194" s="124"/>
    </row>
    <row r="195" spans="1:7" x14ac:dyDescent="0.15">
      <c r="A195" s="25" t="s">
        <v>960</v>
      </c>
      <c r="B195" s="25" t="s">
        <v>961</v>
      </c>
      <c r="C195" s="126">
        <v>11.739429019999999</v>
      </c>
      <c r="D195" s="129">
        <v>10.4011759</v>
      </c>
      <c r="E195" s="23">
        <f t="shared" si="4"/>
        <v>0.12866363696435501</v>
      </c>
      <c r="F195" s="24">
        <f t="shared" si="5"/>
        <v>5.0107331272003551E-4</v>
      </c>
      <c r="G195" s="124"/>
    </row>
    <row r="196" spans="1:7" x14ac:dyDescent="0.15">
      <c r="A196" s="25" t="s">
        <v>962</v>
      </c>
      <c r="B196" s="25" t="s">
        <v>963</v>
      </c>
      <c r="C196" s="126">
        <v>0.84704343999999998</v>
      </c>
      <c r="D196" s="129">
        <v>1.8047598300000001</v>
      </c>
      <c r="E196" s="23">
        <f t="shared" si="4"/>
        <v>-0.5306614066205142</v>
      </c>
      <c r="F196" s="24">
        <f t="shared" si="5"/>
        <v>3.6154302034237667E-5</v>
      </c>
      <c r="G196" s="124"/>
    </row>
    <row r="197" spans="1:7" x14ac:dyDescent="0.15">
      <c r="A197" s="25" t="s">
        <v>964</v>
      </c>
      <c r="B197" s="25" t="s">
        <v>965</v>
      </c>
      <c r="C197" s="126">
        <v>2.9527155199999999</v>
      </c>
      <c r="D197" s="129">
        <v>2.5643049900000001</v>
      </c>
      <c r="E197" s="23">
        <f t="shared" si="4"/>
        <v>0.15146814888037152</v>
      </c>
      <c r="F197" s="24">
        <f t="shared" si="5"/>
        <v>1.2603057138517137E-4</v>
      </c>
      <c r="G197" s="124"/>
    </row>
    <row r="198" spans="1:7" x14ac:dyDescent="0.15">
      <c r="A198" s="25" t="s">
        <v>966</v>
      </c>
      <c r="B198" s="25" t="s">
        <v>967</v>
      </c>
      <c r="C198" s="126">
        <v>0.69745000000000001</v>
      </c>
      <c r="D198" s="129">
        <v>1.97470956</v>
      </c>
      <c r="E198" s="23">
        <f t="shared" ref="E198:E261" si="6">IF(ISERROR(C198/D198-1),"",((C198/D198-1)))</f>
        <v>-0.64680881982462268</v>
      </c>
      <c r="F198" s="24">
        <f t="shared" ref="F198:F261" si="7">C198/$C$1461</f>
        <v>2.9769214615225709E-5</v>
      </c>
      <c r="G198" s="124"/>
    </row>
    <row r="199" spans="1:7" x14ac:dyDescent="0.15">
      <c r="A199" s="25" t="s">
        <v>968</v>
      </c>
      <c r="B199" s="25" t="s">
        <v>969</v>
      </c>
      <c r="C199" s="126">
        <v>19.139440579999999</v>
      </c>
      <c r="D199" s="129">
        <v>19.301483829999999</v>
      </c>
      <c r="E199" s="23">
        <f t="shared" si="6"/>
        <v>-8.3953778594025863E-3</v>
      </c>
      <c r="F199" s="24">
        <f t="shared" si="7"/>
        <v>8.1692754210535513E-4</v>
      </c>
      <c r="G199" s="124"/>
    </row>
    <row r="200" spans="1:7" x14ac:dyDescent="0.15">
      <c r="A200" s="25" t="s">
        <v>970</v>
      </c>
      <c r="B200" s="25" t="s">
        <v>971</v>
      </c>
      <c r="C200" s="126">
        <v>0.93972540000000004</v>
      </c>
      <c r="D200" s="129">
        <v>9.3830730899999999</v>
      </c>
      <c r="E200" s="23">
        <f t="shared" si="6"/>
        <v>-0.89984886710500944</v>
      </c>
      <c r="F200" s="24">
        <f t="shared" si="7"/>
        <v>4.0110240321139617E-5</v>
      </c>
      <c r="G200" s="124"/>
    </row>
    <row r="201" spans="1:7" x14ac:dyDescent="0.15">
      <c r="A201" s="25" t="s">
        <v>972</v>
      </c>
      <c r="B201" s="25" t="s">
        <v>973</v>
      </c>
      <c r="C201" s="126">
        <v>3.0734834700000002</v>
      </c>
      <c r="D201" s="129">
        <v>5.9788099599999995</v>
      </c>
      <c r="E201" s="23">
        <f t="shared" si="6"/>
        <v>-0.48593725330584003</v>
      </c>
      <c r="F201" s="24">
        <f t="shared" si="7"/>
        <v>1.3118530222206413E-4</v>
      </c>
      <c r="G201" s="124"/>
    </row>
    <row r="202" spans="1:7" x14ac:dyDescent="0.15">
      <c r="A202" s="25" t="s">
        <v>974</v>
      </c>
      <c r="B202" s="25" t="s">
        <v>975</v>
      </c>
      <c r="C202" s="126">
        <v>1.18520169</v>
      </c>
      <c r="D202" s="129">
        <v>5.2654740000000002</v>
      </c>
      <c r="E202" s="23">
        <f t="shared" si="6"/>
        <v>-0.7749107316834154</v>
      </c>
      <c r="F202" s="24">
        <f t="shared" si="7"/>
        <v>5.0587889414206335E-5</v>
      </c>
      <c r="G202" s="124"/>
    </row>
    <row r="203" spans="1:7" x14ac:dyDescent="0.15">
      <c r="A203" s="25" t="s">
        <v>976</v>
      </c>
      <c r="B203" s="25" t="s">
        <v>977</v>
      </c>
      <c r="C203" s="126">
        <v>0.78893027999999998</v>
      </c>
      <c r="D203" s="129">
        <v>2.8062212899999999</v>
      </c>
      <c r="E203" s="23">
        <f t="shared" si="6"/>
        <v>-0.71886383913793206</v>
      </c>
      <c r="F203" s="24">
        <f t="shared" si="7"/>
        <v>3.3673861670041018E-5</v>
      </c>
      <c r="G203" s="124"/>
    </row>
    <row r="204" spans="1:7" x14ac:dyDescent="0.15">
      <c r="A204" s="25" t="s">
        <v>978</v>
      </c>
      <c r="B204" s="25" t="s">
        <v>979</v>
      </c>
      <c r="C204" s="126">
        <v>2.5646532999999998</v>
      </c>
      <c r="D204" s="129">
        <v>3.4126744500000004</v>
      </c>
      <c r="E204" s="23">
        <f t="shared" si="6"/>
        <v>-0.24849166318809002</v>
      </c>
      <c r="F204" s="24">
        <f t="shared" si="7"/>
        <v>1.0946693598300499E-4</v>
      </c>
      <c r="G204" s="124"/>
    </row>
    <row r="205" spans="1:7" x14ac:dyDescent="0.15">
      <c r="A205" s="25" t="s">
        <v>980</v>
      </c>
      <c r="B205" s="25" t="s">
        <v>981</v>
      </c>
      <c r="C205" s="126">
        <v>1.1877065600000001</v>
      </c>
      <c r="D205" s="129">
        <v>1.35470114</v>
      </c>
      <c r="E205" s="23">
        <f t="shared" si="6"/>
        <v>-0.12327042110557307</v>
      </c>
      <c r="F205" s="24">
        <f t="shared" si="7"/>
        <v>5.0694804623344257E-5</v>
      </c>
      <c r="G205" s="124"/>
    </row>
    <row r="206" spans="1:7" x14ac:dyDescent="0.15">
      <c r="A206" s="25" t="s">
        <v>982</v>
      </c>
      <c r="B206" s="25" t="s">
        <v>983</v>
      </c>
      <c r="C206" s="126">
        <v>4.82683003</v>
      </c>
      <c r="D206" s="129">
        <v>13.56638937</v>
      </c>
      <c r="E206" s="23">
        <f t="shared" si="6"/>
        <v>-0.64420673044562626</v>
      </c>
      <c r="F206" s="24">
        <f t="shared" si="7"/>
        <v>2.0602328349600163E-4</v>
      </c>
      <c r="G206" s="124"/>
    </row>
    <row r="207" spans="1:7" x14ac:dyDescent="0.15">
      <c r="A207" s="25" t="s">
        <v>984</v>
      </c>
      <c r="B207" s="25" t="s">
        <v>985</v>
      </c>
      <c r="C207" s="126">
        <v>1.8497617200000001</v>
      </c>
      <c r="D207" s="129">
        <v>1.6315238999999999</v>
      </c>
      <c r="E207" s="23">
        <f t="shared" si="6"/>
        <v>0.13376317686795769</v>
      </c>
      <c r="F207" s="24">
        <f t="shared" si="7"/>
        <v>7.8953263502342885E-5</v>
      </c>
      <c r="G207" s="124"/>
    </row>
    <row r="208" spans="1:7" x14ac:dyDescent="0.15">
      <c r="A208" s="25" t="s">
        <v>986</v>
      </c>
      <c r="B208" s="25" t="s">
        <v>987</v>
      </c>
      <c r="C208" s="126">
        <v>12.842310210000001</v>
      </c>
      <c r="D208" s="129">
        <v>8.7459067299999997</v>
      </c>
      <c r="E208" s="23">
        <f t="shared" si="6"/>
        <v>0.46837950671811024</v>
      </c>
      <c r="F208" s="24">
        <f t="shared" si="7"/>
        <v>5.4814752139478718E-4</v>
      </c>
      <c r="G208" s="124"/>
    </row>
    <row r="209" spans="1:7" x14ac:dyDescent="0.15">
      <c r="A209" s="25" t="s">
        <v>201</v>
      </c>
      <c r="B209" s="25" t="s">
        <v>989</v>
      </c>
      <c r="C209" s="126">
        <v>2.73397011</v>
      </c>
      <c r="D209" s="129">
        <v>0.99454423999999997</v>
      </c>
      <c r="E209" s="23">
        <f t="shared" si="6"/>
        <v>1.7489678186663675</v>
      </c>
      <c r="F209" s="24">
        <f t="shared" si="7"/>
        <v>1.166938747669399E-4</v>
      </c>
      <c r="G209" s="124"/>
    </row>
    <row r="210" spans="1:7" x14ac:dyDescent="0.15">
      <c r="A210" s="25" t="s">
        <v>990</v>
      </c>
      <c r="B210" s="25" t="s">
        <v>991</v>
      </c>
      <c r="C210" s="126">
        <v>3.6418455000000001</v>
      </c>
      <c r="D210" s="129">
        <v>1.8441477900000001</v>
      </c>
      <c r="E210" s="23">
        <f t="shared" si="6"/>
        <v>0.9748121705581958</v>
      </c>
      <c r="F210" s="24">
        <f t="shared" si="7"/>
        <v>1.5544466310845793E-4</v>
      </c>
      <c r="G210" s="124"/>
    </row>
    <row r="211" spans="1:7" x14ac:dyDescent="0.15">
      <c r="A211" s="25" t="s">
        <v>992</v>
      </c>
      <c r="B211" s="25" t="s">
        <v>993</v>
      </c>
      <c r="C211" s="126">
        <v>0</v>
      </c>
      <c r="D211" s="129">
        <v>1.03229295</v>
      </c>
      <c r="E211" s="23">
        <f t="shared" si="6"/>
        <v>-1</v>
      </c>
      <c r="F211" s="24">
        <f t="shared" si="7"/>
        <v>0</v>
      </c>
      <c r="G211" s="124"/>
    </row>
    <row r="212" spans="1:7" x14ac:dyDescent="0.15">
      <c r="A212" s="25" t="s">
        <v>994</v>
      </c>
      <c r="B212" s="25" t="s">
        <v>995</v>
      </c>
      <c r="C212" s="126">
        <v>14.65465298</v>
      </c>
      <c r="D212" s="129">
        <v>17.157041539999998</v>
      </c>
      <c r="E212" s="23">
        <f t="shared" si="6"/>
        <v>-0.14585198468896399</v>
      </c>
      <c r="F212" s="24">
        <f t="shared" si="7"/>
        <v>6.2550363420069816E-4</v>
      </c>
      <c r="G212" s="124"/>
    </row>
    <row r="213" spans="1:7" x14ac:dyDescent="0.15">
      <c r="A213" s="25" t="s">
        <v>996</v>
      </c>
      <c r="B213" s="25" t="s">
        <v>997</v>
      </c>
      <c r="C213" s="126">
        <v>0.13539001000000001</v>
      </c>
      <c r="D213" s="129">
        <v>3.00641984</v>
      </c>
      <c r="E213" s="23">
        <f t="shared" si="6"/>
        <v>-0.95496636624111686</v>
      </c>
      <c r="F213" s="24">
        <f t="shared" si="7"/>
        <v>5.7788433069719049E-6</v>
      </c>
      <c r="G213" s="124"/>
    </row>
    <row r="214" spans="1:7" x14ac:dyDescent="0.15">
      <c r="A214" s="25" t="s">
        <v>998</v>
      </c>
      <c r="B214" s="25" t="s">
        <v>999</v>
      </c>
      <c r="C214" s="126">
        <v>0.19045359000000001</v>
      </c>
      <c r="D214" s="129">
        <v>1.2987413000000001</v>
      </c>
      <c r="E214" s="23">
        <f t="shared" si="6"/>
        <v>-0.85335525250486755</v>
      </c>
      <c r="F214" s="24">
        <f t="shared" si="7"/>
        <v>8.1291186392575888E-6</v>
      </c>
      <c r="G214" s="124"/>
    </row>
    <row r="215" spans="1:7" x14ac:dyDescent="0.15">
      <c r="A215" s="25" t="s">
        <v>1000</v>
      </c>
      <c r="B215" s="25" t="s">
        <v>1001</v>
      </c>
      <c r="C215" s="126">
        <v>0.34724126</v>
      </c>
      <c r="D215" s="129">
        <v>1.0965467900000001</v>
      </c>
      <c r="E215" s="23">
        <f t="shared" si="6"/>
        <v>-0.68333201723202341</v>
      </c>
      <c r="F215" s="24">
        <f t="shared" si="7"/>
        <v>1.4821276926233263E-5</v>
      </c>
      <c r="G215" s="124"/>
    </row>
    <row r="216" spans="1:7" x14ac:dyDescent="0.15">
      <c r="A216" s="25" t="s">
        <v>1002</v>
      </c>
      <c r="B216" s="25" t="s">
        <v>1003</v>
      </c>
      <c r="C216" s="126">
        <v>1.69170208</v>
      </c>
      <c r="D216" s="129">
        <v>3.1490216099999997</v>
      </c>
      <c r="E216" s="23">
        <f t="shared" si="6"/>
        <v>-0.46278486161293753</v>
      </c>
      <c r="F216" s="24">
        <f t="shared" si="7"/>
        <v>7.2206813799618222E-5</v>
      </c>
      <c r="G216" s="124"/>
    </row>
    <row r="217" spans="1:7" x14ac:dyDescent="0.15">
      <c r="A217" s="25" t="s">
        <v>415</v>
      </c>
      <c r="B217" s="25" t="s">
        <v>1006</v>
      </c>
      <c r="C217" s="126">
        <v>0.45100041999999996</v>
      </c>
      <c r="D217" s="129">
        <v>1.56455269</v>
      </c>
      <c r="E217" s="23">
        <f t="shared" si="6"/>
        <v>-0.71173842665535281</v>
      </c>
      <c r="F217" s="24">
        <f t="shared" si="7"/>
        <v>1.9250022646120771E-5</v>
      </c>
      <c r="G217" s="124"/>
    </row>
    <row r="218" spans="1:7" x14ac:dyDescent="0.15">
      <c r="A218" s="25" t="s">
        <v>416</v>
      </c>
      <c r="B218" s="25" t="s">
        <v>1007</v>
      </c>
      <c r="C218" s="126">
        <v>4.0084962500000003</v>
      </c>
      <c r="D218" s="129">
        <v>7.6304582400000003</v>
      </c>
      <c r="E218" s="23">
        <f t="shared" si="6"/>
        <v>-0.47467162208072056</v>
      </c>
      <c r="F218" s="24">
        <f t="shared" si="7"/>
        <v>1.710943940792565E-4</v>
      </c>
      <c r="G218" s="124"/>
    </row>
    <row r="219" spans="1:7" x14ac:dyDescent="0.15">
      <c r="A219" s="25" t="s">
        <v>1004</v>
      </c>
      <c r="B219" s="25" t="s">
        <v>1005</v>
      </c>
      <c r="C219" s="126">
        <v>2.1147083599999998</v>
      </c>
      <c r="D219" s="129">
        <v>8.3393439499999999</v>
      </c>
      <c r="E219" s="23">
        <f t="shared" si="6"/>
        <v>-0.7464178989763337</v>
      </c>
      <c r="F219" s="24">
        <f t="shared" si="7"/>
        <v>9.0261964323538579E-5</v>
      </c>
      <c r="G219" s="124"/>
    </row>
    <row r="220" spans="1:7" x14ac:dyDescent="0.15">
      <c r="A220" s="25" t="s">
        <v>419</v>
      </c>
      <c r="B220" s="25" t="s">
        <v>1008</v>
      </c>
      <c r="C220" s="126">
        <v>6.1424278399999999</v>
      </c>
      <c r="D220" s="129">
        <v>3.0651684300000004</v>
      </c>
      <c r="E220" s="23">
        <f t="shared" si="6"/>
        <v>1.0039446380439196</v>
      </c>
      <c r="F220" s="24">
        <f t="shared" si="7"/>
        <v>2.6217686232346012E-4</v>
      </c>
      <c r="G220" s="124"/>
    </row>
    <row r="221" spans="1:7" x14ac:dyDescent="0.15">
      <c r="A221" s="25" t="s">
        <v>1009</v>
      </c>
      <c r="B221" s="25" t="s">
        <v>1010</v>
      </c>
      <c r="C221" s="126">
        <v>2.3399079399999998</v>
      </c>
      <c r="D221" s="129">
        <v>12.08236595</v>
      </c>
      <c r="E221" s="23">
        <f t="shared" si="6"/>
        <v>-0.80633694181394999</v>
      </c>
      <c r="F221" s="24">
        <f t="shared" si="7"/>
        <v>9.9874143875160469E-5</v>
      </c>
      <c r="G221" s="124"/>
    </row>
    <row r="222" spans="1:7" x14ac:dyDescent="0.15">
      <c r="A222" s="25" t="s">
        <v>1011</v>
      </c>
      <c r="B222" s="25" t="s">
        <v>1012</v>
      </c>
      <c r="C222" s="126">
        <v>4.9498215800000001</v>
      </c>
      <c r="D222" s="129">
        <v>16.67882015</v>
      </c>
      <c r="E222" s="23">
        <f t="shared" si="6"/>
        <v>-0.70322711465894661</v>
      </c>
      <c r="F222" s="24">
        <f t="shared" si="7"/>
        <v>2.1127292411225981E-4</v>
      </c>
      <c r="G222" s="124"/>
    </row>
    <row r="223" spans="1:7" x14ac:dyDescent="0.15">
      <c r="A223" s="25" t="s">
        <v>1013</v>
      </c>
      <c r="B223" s="25" t="s">
        <v>1014</v>
      </c>
      <c r="C223" s="126">
        <v>135.39885652000001</v>
      </c>
      <c r="D223" s="129">
        <v>55.741124759999998</v>
      </c>
      <c r="E223" s="23">
        <f t="shared" si="6"/>
        <v>1.4290657410121486</v>
      </c>
      <c r="F223" s="24">
        <f t="shared" si="7"/>
        <v>5.7792209024303291E-3</v>
      </c>
      <c r="G223" s="124"/>
    </row>
    <row r="224" spans="1:7" x14ac:dyDescent="0.15">
      <c r="A224" s="25" t="s">
        <v>1015</v>
      </c>
      <c r="B224" s="25" t="s">
        <v>1016</v>
      </c>
      <c r="C224" s="126">
        <v>86.613012480000009</v>
      </c>
      <c r="D224" s="129">
        <v>228.80478725999998</v>
      </c>
      <c r="E224" s="23">
        <f t="shared" si="6"/>
        <v>-0.62145454421118296</v>
      </c>
      <c r="F224" s="24">
        <f t="shared" si="7"/>
        <v>3.6968977804693426E-3</v>
      </c>
      <c r="G224" s="124"/>
    </row>
    <row r="225" spans="1:7" x14ac:dyDescent="0.15">
      <c r="A225" s="25" t="s">
        <v>1017</v>
      </c>
      <c r="B225" s="25" t="s">
        <v>1018</v>
      </c>
      <c r="C225" s="126">
        <v>47.847663840000003</v>
      </c>
      <c r="D225" s="129">
        <v>91.23711222</v>
      </c>
      <c r="E225" s="23">
        <f t="shared" si="6"/>
        <v>-0.47556797145634166</v>
      </c>
      <c r="F225" s="24">
        <f t="shared" si="7"/>
        <v>2.0422788353145526E-3</v>
      </c>
      <c r="G225" s="124"/>
    </row>
    <row r="226" spans="1:7" x14ac:dyDescent="0.15">
      <c r="A226" s="25" t="s">
        <v>1019</v>
      </c>
      <c r="B226" s="25" t="s">
        <v>1020</v>
      </c>
      <c r="C226" s="126">
        <v>142.77804187999999</v>
      </c>
      <c r="D226" s="129">
        <v>92.999051870000002</v>
      </c>
      <c r="E226" s="23">
        <f t="shared" si="6"/>
        <v>0.53526341407850286</v>
      </c>
      <c r="F226" s="24">
        <f t="shared" si="7"/>
        <v>6.0941862084269898E-3</v>
      </c>
      <c r="G226" s="124"/>
    </row>
    <row r="227" spans="1:7" x14ac:dyDescent="0.15">
      <c r="A227" s="25" t="s">
        <v>1021</v>
      </c>
      <c r="B227" s="25" t="s">
        <v>1022</v>
      </c>
      <c r="C227" s="126">
        <v>124.07955987999999</v>
      </c>
      <c r="D227" s="129">
        <v>120.91097034000001</v>
      </c>
      <c r="E227" s="23">
        <f t="shared" si="6"/>
        <v>2.6205972304166991E-2</v>
      </c>
      <c r="F227" s="24">
        <f t="shared" si="7"/>
        <v>5.2960800737407252E-3</v>
      </c>
      <c r="G227" s="124"/>
    </row>
    <row r="228" spans="1:7" x14ac:dyDescent="0.15">
      <c r="A228" s="25" t="s">
        <v>1023</v>
      </c>
      <c r="B228" s="25" t="s">
        <v>1024</v>
      </c>
      <c r="C228" s="126">
        <v>85.826653350000001</v>
      </c>
      <c r="D228" s="129">
        <v>76.239365019999994</v>
      </c>
      <c r="E228" s="23">
        <f t="shared" si="6"/>
        <v>0.12575246826209741</v>
      </c>
      <c r="F228" s="24">
        <f t="shared" si="7"/>
        <v>3.663333663033523E-3</v>
      </c>
      <c r="G228" s="124"/>
    </row>
    <row r="229" spans="1:7" x14ac:dyDescent="0.15">
      <c r="A229" s="25" t="s">
        <v>1232</v>
      </c>
      <c r="B229" s="25" t="s">
        <v>1233</v>
      </c>
      <c r="C229" s="126">
        <v>150.86315664</v>
      </c>
      <c r="D229" s="129">
        <v>328.70442761999999</v>
      </c>
      <c r="E229" s="23">
        <f t="shared" si="6"/>
        <v>-0.5410370412947223</v>
      </c>
      <c r="F229" s="24">
        <f t="shared" si="7"/>
        <v>6.4392826547373626E-3</v>
      </c>
      <c r="G229" s="124"/>
    </row>
    <row r="230" spans="1:7" x14ac:dyDescent="0.15">
      <c r="A230" s="25" t="s">
        <v>1025</v>
      </c>
      <c r="B230" s="25" t="s">
        <v>1026</v>
      </c>
      <c r="C230" s="126">
        <v>1.9326300000000001E-3</v>
      </c>
      <c r="D230" s="129">
        <v>3.0022000000000002E-4</v>
      </c>
      <c r="E230" s="23">
        <f t="shared" si="6"/>
        <v>5.4373792552128437</v>
      </c>
      <c r="F230" s="24">
        <f t="shared" si="7"/>
        <v>8.2490325101188125E-8</v>
      </c>
      <c r="G230" s="124"/>
    </row>
    <row r="231" spans="1:7" x14ac:dyDescent="0.15">
      <c r="A231" s="25" t="s">
        <v>1027</v>
      </c>
      <c r="B231" s="25" t="s">
        <v>1028</v>
      </c>
      <c r="C231" s="126">
        <v>8.4425339200000007</v>
      </c>
      <c r="D231" s="129">
        <v>15.48920116</v>
      </c>
      <c r="E231" s="23">
        <f t="shared" si="6"/>
        <v>-0.45494064976040371</v>
      </c>
      <c r="F231" s="24">
        <f t="shared" si="7"/>
        <v>3.6035214590408318E-4</v>
      </c>
      <c r="G231" s="124"/>
    </row>
    <row r="232" spans="1:7" x14ac:dyDescent="0.15">
      <c r="A232" s="25" t="s">
        <v>1029</v>
      </c>
      <c r="B232" s="25" t="s">
        <v>1030</v>
      </c>
      <c r="C232" s="126">
        <v>1.97111514</v>
      </c>
      <c r="D232" s="129">
        <v>4.2737055899999996</v>
      </c>
      <c r="E232" s="23">
        <f t="shared" si="6"/>
        <v>-0.53878078438248245</v>
      </c>
      <c r="F232" s="24">
        <f t="shared" si="7"/>
        <v>8.4132983918532749E-5</v>
      </c>
      <c r="G232" s="124"/>
    </row>
    <row r="233" spans="1:7" x14ac:dyDescent="0.15">
      <c r="A233" s="25" t="s">
        <v>1031</v>
      </c>
      <c r="B233" s="25" t="s">
        <v>1032</v>
      </c>
      <c r="C233" s="126">
        <v>1.6756964599999999</v>
      </c>
      <c r="D233" s="129">
        <v>3.7081646299999997</v>
      </c>
      <c r="E233" s="23">
        <f t="shared" si="6"/>
        <v>-0.54810623928528224</v>
      </c>
      <c r="F233" s="24">
        <f t="shared" si="7"/>
        <v>7.1523646924817521E-5</v>
      </c>
      <c r="G233" s="124"/>
    </row>
    <row r="234" spans="1:7" x14ac:dyDescent="0.15">
      <c r="A234" s="25" t="s">
        <v>1033</v>
      </c>
      <c r="B234" s="25" t="s">
        <v>1034</v>
      </c>
      <c r="C234" s="126">
        <v>4.4682926900000002</v>
      </c>
      <c r="D234" s="129">
        <v>3.7203054900000003</v>
      </c>
      <c r="E234" s="23">
        <f t="shared" si="6"/>
        <v>0.20105531709977931</v>
      </c>
      <c r="F234" s="24">
        <f t="shared" si="7"/>
        <v>1.9071985669546807E-4</v>
      </c>
      <c r="G234" s="124"/>
    </row>
    <row r="235" spans="1:7" x14ac:dyDescent="0.15">
      <c r="A235" s="25" t="s">
        <v>1035</v>
      </c>
      <c r="B235" s="25" t="s">
        <v>1036</v>
      </c>
      <c r="C235" s="126">
        <v>6.3911731600000001</v>
      </c>
      <c r="D235" s="129">
        <v>4.5294676100000002</v>
      </c>
      <c r="E235" s="23">
        <f t="shared" si="6"/>
        <v>0.41102083297599723</v>
      </c>
      <c r="F235" s="24">
        <f t="shared" si="7"/>
        <v>2.7279404321902686E-4</v>
      </c>
      <c r="G235" s="124"/>
    </row>
    <row r="236" spans="1:7" x14ac:dyDescent="0.15">
      <c r="A236" s="25" t="s">
        <v>1037</v>
      </c>
      <c r="B236" s="25" t="s">
        <v>1038</v>
      </c>
      <c r="C236" s="126">
        <v>4.0631069799999997</v>
      </c>
      <c r="D236" s="129">
        <v>8.3805753000000003</v>
      </c>
      <c r="E236" s="23">
        <f t="shared" si="6"/>
        <v>-0.51517564909893476</v>
      </c>
      <c r="F236" s="24">
        <f t="shared" si="7"/>
        <v>1.7342534044338889E-4</v>
      </c>
      <c r="G236" s="124"/>
    </row>
    <row r="237" spans="1:7" x14ac:dyDescent="0.15">
      <c r="A237" s="25" t="s">
        <v>1039</v>
      </c>
      <c r="B237" s="25" t="s">
        <v>1040</v>
      </c>
      <c r="C237" s="126">
        <v>2.9132528199999999</v>
      </c>
      <c r="D237" s="129">
        <v>12.718514730000001</v>
      </c>
      <c r="E237" s="23">
        <f t="shared" si="6"/>
        <v>-0.77094394417546908</v>
      </c>
      <c r="F237" s="24">
        <f t="shared" si="7"/>
        <v>1.243461874356463E-4</v>
      </c>
      <c r="G237" s="124"/>
    </row>
    <row r="238" spans="1:7" x14ac:dyDescent="0.15">
      <c r="A238" s="25" t="s">
        <v>1041</v>
      </c>
      <c r="B238" s="25" t="s">
        <v>1049</v>
      </c>
      <c r="C238" s="126">
        <v>11.125379259999999</v>
      </c>
      <c r="D238" s="129">
        <v>2.8836597799999999</v>
      </c>
      <c r="E238" s="23">
        <f t="shared" si="6"/>
        <v>2.8580762325575035</v>
      </c>
      <c r="F238" s="24">
        <f t="shared" si="7"/>
        <v>4.7486386531897762E-4</v>
      </c>
      <c r="G238" s="124"/>
    </row>
    <row r="239" spans="1:7" x14ac:dyDescent="0.15">
      <c r="A239" s="25" t="s">
        <v>1050</v>
      </c>
      <c r="B239" s="25" t="s">
        <v>1051</v>
      </c>
      <c r="C239" s="126">
        <v>10.339223669999999</v>
      </c>
      <c r="D239" s="129">
        <v>12.17314885</v>
      </c>
      <c r="E239" s="23">
        <f t="shared" si="6"/>
        <v>-0.15065331103710289</v>
      </c>
      <c r="F239" s="24">
        <f t="shared" si="7"/>
        <v>4.4130843556821502E-4</v>
      </c>
      <c r="G239" s="124"/>
    </row>
    <row r="240" spans="1:7" x14ac:dyDescent="0.15">
      <c r="A240" s="25" t="s">
        <v>1052</v>
      </c>
      <c r="B240" s="25" t="s">
        <v>1053</v>
      </c>
      <c r="C240" s="126">
        <v>2.4456083399999997</v>
      </c>
      <c r="D240" s="129">
        <v>0.69765882999999995</v>
      </c>
      <c r="E240" s="23">
        <f t="shared" si="6"/>
        <v>2.5054502786125417</v>
      </c>
      <c r="F240" s="24">
        <f t="shared" si="7"/>
        <v>1.0438574742023926E-4</v>
      </c>
      <c r="G240" s="124"/>
    </row>
    <row r="241" spans="1:7" x14ac:dyDescent="0.15">
      <c r="A241" s="25" t="s">
        <v>1054</v>
      </c>
      <c r="B241" s="25" t="s">
        <v>1055</v>
      </c>
      <c r="C241" s="126">
        <v>0.3054</v>
      </c>
      <c r="D241" s="129">
        <v>0.77274980000000004</v>
      </c>
      <c r="E241" s="23">
        <f t="shared" si="6"/>
        <v>-0.60478799218065149</v>
      </c>
      <c r="F241" s="24">
        <f t="shared" si="7"/>
        <v>1.3035369049379785E-5</v>
      </c>
      <c r="G241" s="124"/>
    </row>
    <row r="242" spans="1:7" x14ac:dyDescent="0.15">
      <c r="A242" s="25" t="s">
        <v>1056</v>
      </c>
      <c r="B242" s="25" t="s">
        <v>1057</v>
      </c>
      <c r="C242" s="126">
        <v>6.3710813699999997</v>
      </c>
      <c r="D242" s="129">
        <v>16.287028150000001</v>
      </c>
      <c r="E242" s="23">
        <f t="shared" si="6"/>
        <v>-0.60882480761230839</v>
      </c>
      <c r="F242" s="24">
        <f t="shared" si="7"/>
        <v>2.719364666063463E-4</v>
      </c>
      <c r="G242" s="124"/>
    </row>
    <row r="243" spans="1:7" x14ac:dyDescent="0.15">
      <c r="A243" s="25" t="s">
        <v>1058</v>
      </c>
      <c r="B243" s="25" t="s">
        <v>1059</v>
      </c>
      <c r="C243" s="126">
        <v>7.9370465299999999</v>
      </c>
      <c r="D243" s="129">
        <v>7.0855698499999997</v>
      </c>
      <c r="E243" s="23">
        <f t="shared" si="6"/>
        <v>0.12017052940350315</v>
      </c>
      <c r="F243" s="24">
        <f t="shared" si="7"/>
        <v>3.3877645933414938E-4</v>
      </c>
      <c r="G243" s="124"/>
    </row>
    <row r="244" spans="1:7" x14ac:dyDescent="0.15">
      <c r="A244" s="25" t="s">
        <v>1060</v>
      </c>
      <c r="B244" s="25" t="s">
        <v>1061</v>
      </c>
      <c r="C244" s="126">
        <v>6.1281044699999994</v>
      </c>
      <c r="D244" s="129">
        <v>17.027630609999999</v>
      </c>
      <c r="E244" s="23">
        <f t="shared" si="6"/>
        <v>-0.64010820939461288</v>
      </c>
      <c r="F244" s="24">
        <f t="shared" si="7"/>
        <v>2.6156549881992109E-4</v>
      </c>
      <c r="G244" s="124"/>
    </row>
    <row r="245" spans="1:7" x14ac:dyDescent="0.15">
      <c r="A245" s="25" t="s">
        <v>1062</v>
      </c>
      <c r="B245" s="25" t="s">
        <v>1063</v>
      </c>
      <c r="C245" s="126">
        <v>30.359322890000001</v>
      </c>
      <c r="D245" s="129">
        <v>19.03007714</v>
      </c>
      <c r="E245" s="23">
        <f t="shared" si="6"/>
        <v>0.59533367451184183</v>
      </c>
      <c r="F245" s="24">
        <f t="shared" si="7"/>
        <v>1.2958250751815103E-3</v>
      </c>
      <c r="G245" s="124"/>
    </row>
    <row r="246" spans="1:7" x14ac:dyDescent="0.15">
      <c r="A246" s="25" t="s">
        <v>1064</v>
      </c>
      <c r="B246" s="25" t="s">
        <v>1065</v>
      </c>
      <c r="C246" s="126">
        <v>47.813813539999998</v>
      </c>
      <c r="D246" s="129">
        <v>89.867031150000003</v>
      </c>
      <c r="E246" s="23">
        <f t="shared" si="6"/>
        <v>-0.46794933661275184</v>
      </c>
      <c r="F246" s="24">
        <f t="shared" si="7"/>
        <v>2.0408340050822923E-3</v>
      </c>
      <c r="G246" s="124"/>
    </row>
    <row r="247" spans="1:7" x14ac:dyDescent="0.15">
      <c r="A247" s="25" t="s">
        <v>1066</v>
      </c>
      <c r="B247" s="25" t="s">
        <v>1067</v>
      </c>
      <c r="C247" s="126">
        <v>12.151147249999999</v>
      </c>
      <c r="D247" s="129">
        <v>26.105070780000002</v>
      </c>
      <c r="E247" s="23">
        <f t="shared" si="6"/>
        <v>-0.53452923562615218</v>
      </c>
      <c r="F247" s="24">
        <f t="shared" si="7"/>
        <v>5.1864665611364204E-4</v>
      </c>
      <c r="G247" s="124"/>
    </row>
    <row r="248" spans="1:7" x14ac:dyDescent="0.15">
      <c r="A248" s="25" t="s">
        <v>1068</v>
      </c>
      <c r="B248" s="25" t="s">
        <v>1069</v>
      </c>
      <c r="C248" s="126">
        <v>15.757186449999999</v>
      </c>
      <c r="D248" s="129">
        <v>6.5064758700000001</v>
      </c>
      <c r="E248" s="23">
        <f t="shared" si="6"/>
        <v>1.4217697513723353</v>
      </c>
      <c r="F248" s="24">
        <f t="shared" si="7"/>
        <v>6.7256300116449411E-4</v>
      </c>
      <c r="G248" s="124"/>
    </row>
    <row r="249" spans="1:7" x14ac:dyDescent="0.15">
      <c r="A249" s="25" t="s">
        <v>1070</v>
      </c>
      <c r="B249" s="25" t="s">
        <v>1071</v>
      </c>
      <c r="C249" s="126">
        <v>23.139154720000001</v>
      </c>
      <c r="D249" s="129">
        <v>34.705795989999999</v>
      </c>
      <c r="E249" s="23">
        <f t="shared" si="6"/>
        <v>-0.33327693372406064</v>
      </c>
      <c r="F249" s="24">
        <f t="shared" si="7"/>
        <v>9.8764708993417873E-4</v>
      </c>
      <c r="G249" s="124"/>
    </row>
    <row r="250" spans="1:7" x14ac:dyDescent="0.15">
      <c r="A250" s="25" t="s">
        <v>1072</v>
      </c>
      <c r="B250" s="25" t="s">
        <v>1073</v>
      </c>
      <c r="C250" s="126">
        <v>5.19472779</v>
      </c>
      <c r="D250" s="129">
        <v>1.3225468600000001</v>
      </c>
      <c r="E250" s="23">
        <f t="shared" si="6"/>
        <v>2.9278213476685426</v>
      </c>
      <c r="F250" s="24">
        <f t="shared" si="7"/>
        <v>2.2172624051643435E-4</v>
      </c>
      <c r="G250" s="124"/>
    </row>
    <row r="251" spans="1:7" x14ac:dyDescent="0.15">
      <c r="A251" s="25" t="s">
        <v>1074</v>
      </c>
      <c r="B251" s="25" t="s">
        <v>1075</v>
      </c>
      <c r="C251" s="126">
        <v>11.65447473</v>
      </c>
      <c r="D251" s="129">
        <v>17.967150069999999</v>
      </c>
      <c r="E251" s="23">
        <f t="shared" si="6"/>
        <v>-0.35134538952509564</v>
      </c>
      <c r="F251" s="24">
        <f t="shared" si="7"/>
        <v>4.9744721408716708E-4</v>
      </c>
      <c r="G251" s="124"/>
    </row>
    <row r="252" spans="1:7" x14ac:dyDescent="0.15">
      <c r="A252" s="25" t="s">
        <v>1076</v>
      </c>
      <c r="B252" s="25" t="s">
        <v>1077</v>
      </c>
      <c r="C252" s="126">
        <v>12.65385058</v>
      </c>
      <c r="D252" s="129">
        <v>11.68859664</v>
      </c>
      <c r="E252" s="23">
        <f t="shared" si="6"/>
        <v>8.258082383446852E-2</v>
      </c>
      <c r="F252" s="24">
        <f t="shared" si="7"/>
        <v>5.4010351082517502E-4</v>
      </c>
      <c r="G252" s="124"/>
    </row>
    <row r="253" spans="1:7" x14ac:dyDescent="0.15">
      <c r="A253" s="25" t="s">
        <v>1078</v>
      </c>
      <c r="B253" s="25" t="s">
        <v>1079</v>
      </c>
      <c r="C253" s="126">
        <v>10.767445859999999</v>
      </c>
      <c r="D253" s="129">
        <v>24.926148770000001</v>
      </c>
      <c r="E253" s="23">
        <f t="shared" si="6"/>
        <v>-0.56802609342686683</v>
      </c>
      <c r="F253" s="24">
        <f t="shared" si="7"/>
        <v>4.5958621645159292E-4</v>
      </c>
      <c r="G253" s="124"/>
    </row>
    <row r="254" spans="1:7" x14ac:dyDescent="0.15">
      <c r="A254" s="25" t="s">
        <v>1080</v>
      </c>
      <c r="B254" s="25" t="s">
        <v>1081</v>
      </c>
      <c r="C254" s="126">
        <v>7.0382768799999997</v>
      </c>
      <c r="D254" s="129">
        <v>4.7402150299999999</v>
      </c>
      <c r="E254" s="23">
        <f t="shared" si="6"/>
        <v>0.4848011821100866</v>
      </c>
      <c r="F254" s="24">
        <f t="shared" si="7"/>
        <v>3.0041433072206062E-4</v>
      </c>
      <c r="G254" s="124"/>
    </row>
    <row r="255" spans="1:7" x14ac:dyDescent="0.15">
      <c r="A255" s="25" t="s">
        <v>1082</v>
      </c>
      <c r="B255" s="25" t="s">
        <v>1083</v>
      </c>
      <c r="C255" s="126">
        <v>2.4901499900000004</v>
      </c>
      <c r="D255" s="129">
        <v>1.5438250800000002</v>
      </c>
      <c r="E255" s="23">
        <f t="shared" si="6"/>
        <v>0.61297417839590995</v>
      </c>
      <c r="F255" s="24">
        <f t="shared" si="7"/>
        <v>1.0628691587413027E-4</v>
      </c>
      <c r="G255" s="124"/>
    </row>
    <row r="256" spans="1:7" x14ac:dyDescent="0.15">
      <c r="A256" s="25" t="s">
        <v>1084</v>
      </c>
      <c r="B256" s="25" t="s">
        <v>1085</v>
      </c>
      <c r="C256" s="126">
        <v>9.3403428300000009</v>
      </c>
      <c r="D256" s="129">
        <v>6.6247551299999996</v>
      </c>
      <c r="E256" s="23">
        <f t="shared" si="6"/>
        <v>0.40991518127251925</v>
      </c>
      <c r="F256" s="24">
        <f t="shared" si="7"/>
        <v>3.9867326731099674E-4</v>
      </c>
      <c r="G256" s="124"/>
    </row>
    <row r="257" spans="1:7" x14ac:dyDescent="0.15">
      <c r="A257" s="25" t="s">
        <v>1086</v>
      </c>
      <c r="B257" s="25" t="s">
        <v>1087</v>
      </c>
      <c r="C257" s="126">
        <v>2.4300135800000002</v>
      </c>
      <c r="D257" s="129">
        <v>5.3418139400000006</v>
      </c>
      <c r="E257" s="23">
        <f t="shared" si="6"/>
        <v>-0.54509580316831485</v>
      </c>
      <c r="F257" s="24">
        <f t="shared" si="7"/>
        <v>1.0372011725705491E-4</v>
      </c>
      <c r="G257" s="124"/>
    </row>
    <row r="258" spans="1:7" x14ac:dyDescent="0.15">
      <c r="A258" s="25" t="s">
        <v>1088</v>
      </c>
      <c r="B258" s="25" t="s">
        <v>1089</v>
      </c>
      <c r="C258" s="126">
        <v>1.9549433000000001</v>
      </c>
      <c r="D258" s="129">
        <v>1.17377102</v>
      </c>
      <c r="E258" s="23">
        <f t="shared" si="6"/>
        <v>0.66552357034679566</v>
      </c>
      <c r="F258" s="24">
        <f t="shared" si="7"/>
        <v>8.3442722285895161E-5</v>
      </c>
      <c r="G258" s="124"/>
    </row>
    <row r="259" spans="1:7" x14ac:dyDescent="0.15">
      <c r="A259" s="25" t="s">
        <v>1090</v>
      </c>
      <c r="B259" s="25" t="s">
        <v>1091</v>
      </c>
      <c r="C259" s="126">
        <v>0</v>
      </c>
      <c r="D259" s="129">
        <v>0</v>
      </c>
      <c r="E259" s="23" t="str">
        <f t="shared" si="6"/>
        <v/>
      </c>
      <c r="F259" s="24">
        <f t="shared" si="7"/>
        <v>0</v>
      </c>
      <c r="G259" s="124"/>
    </row>
    <row r="260" spans="1:7" x14ac:dyDescent="0.15">
      <c r="A260" s="25" t="s">
        <v>1092</v>
      </c>
      <c r="B260" s="25" t="s">
        <v>1093</v>
      </c>
      <c r="C260" s="126">
        <v>44.163989969999996</v>
      </c>
      <c r="D260" s="129">
        <v>43.638695420000005</v>
      </c>
      <c r="E260" s="23">
        <f t="shared" si="6"/>
        <v>1.2037356867438342E-2</v>
      </c>
      <c r="F260" s="24">
        <f t="shared" si="7"/>
        <v>1.8850488145123025E-3</v>
      </c>
      <c r="G260" s="124"/>
    </row>
    <row r="261" spans="1:7" x14ac:dyDescent="0.15">
      <c r="A261" s="25" t="s">
        <v>346</v>
      </c>
      <c r="B261" s="25" t="s">
        <v>1095</v>
      </c>
      <c r="C261" s="126">
        <v>6.012E-2</v>
      </c>
      <c r="D261" s="129">
        <v>6.0049799999999992E-3</v>
      </c>
      <c r="E261" s="23">
        <f t="shared" si="6"/>
        <v>9.0116902970534465</v>
      </c>
      <c r="F261" s="24">
        <f t="shared" si="7"/>
        <v>2.5660981900743702E-6</v>
      </c>
      <c r="G261" s="124"/>
    </row>
    <row r="262" spans="1:7" x14ac:dyDescent="0.15">
      <c r="A262" s="25" t="s">
        <v>297</v>
      </c>
      <c r="B262" s="25" t="s">
        <v>1096</v>
      </c>
      <c r="C262" s="126">
        <v>9.5395468999999995</v>
      </c>
      <c r="D262" s="129">
        <v>21.391944260000002</v>
      </c>
      <c r="E262" s="23">
        <f t="shared" ref="E262:E319" si="8">IF(ISERROR(C262/D262-1),"",((C262/D262-1)))</f>
        <v>-0.55405891189434131</v>
      </c>
      <c r="F262" s="24">
        <f t="shared" ref="F262:F325" si="9">C262/$C$1461</f>
        <v>4.0717588213938071E-4</v>
      </c>
      <c r="G262" s="124"/>
    </row>
    <row r="263" spans="1:7" x14ac:dyDescent="0.15">
      <c r="A263" s="25" t="s">
        <v>1097</v>
      </c>
      <c r="B263" s="25" t="s">
        <v>1098</v>
      </c>
      <c r="C263" s="126">
        <v>19.361450550000001</v>
      </c>
      <c r="D263" s="129">
        <v>44.988382990000005</v>
      </c>
      <c r="E263" s="23">
        <f t="shared" si="8"/>
        <v>-0.56963444197797342</v>
      </c>
      <c r="F263" s="24">
        <f t="shared" si="9"/>
        <v>8.2640357973335699E-4</v>
      </c>
      <c r="G263" s="124"/>
    </row>
    <row r="264" spans="1:7" x14ac:dyDescent="0.15">
      <c r="A264" s="25" t="s">
        <v>1099</v>
      </c>
      <c r="B264" s="25" t="s">
        <v>1100</v>
      </c>
      <c r="C264" s="126">
        <v>114.20149643000001</v>
      </c>
      <c r="D264" s="129">
        <v>160.43442252</v>
      </c>
      <c r="E264" s="23">
        <f t="shared" si="8"/>
        <v>-0.28817335683828404</v>
      </c>
      <c r="F264" s="24">
        <f t="shared" si="9"/>
        <v>4.8744553109249444E-3</v>
      </c>
      <c r="G264" s="124"/>
    </row>
    <row r="265" spans="1:7" x14ac:dyDescent="0.15">
      <c r="A265" s="25" t="s">
        <v>1101</v>
      </c>
      <c r="B265" s="25" t="s">
        <v>1102</v>
      </c>
      <c r="C265" s="126">
        <v>5.9477827000000003</v>
      </c>
      <c r="D265" s="129">
        <v>5.7997588899999997</v>
      </c>
      <c r="E265" s="23">
        <f t="shared" si="8"/>
        <v>2.5522407535807146E-2</v>
      </c>
      <c r="F265" s="24">
        <f t="shared" si="9"/>
        <v>2.5386883601839078E-4</v>
      </c>
      <c r="G265" s="124"/>
    </row>
    <row r="266" spans="1:7" x14ac:dyDescent="0.15">
      <c r="A266" s="25" t="s">
        <v>252</v>
      </c>
      <c r="B266" s="25" t="s">
        <v>1103</v>
      </c>
      <c r="C266" s="126">
        <v>0.84588839999999998</v>
      </c>
      <c r="D266" s="129">
        <v>1.78906594</v>
      </c>
      <c r="E266" s="23">
        <f t="shared" si="8"/>
        <v>-0.52718992571061962</v>
      </c>
      <c r="F266" s="24">
        <f t="shared" si="9"/>
        <v>3.6105001534346388E-5</v>
      </c>
      <c r="G266" s="124"/>
    </row>
    <row r="267" spans="1:7" x14ac:dyDescent="0.15">
      <c r="A267" s="25" t="s">
        <v>1104</v>
      </c>
      <c r="B267" s="25" t="s">
        <v>1105</v>
      </c>
      <c r="C267" s="126">
        <v>3.6085268900000003</v>
      </c>
      <c r="D267" s="129">
        <v>2.89766375</v>
      </c>
      <c r="E267" s="23">
        <f t="shared" si="8"/>
        <v>0.24532285362647754</v>
      </c>
      <c r="F267" s="24">
        <f t="shared" si="9"/>
        <v>1.5402252696712735E-4</v>
      </c>
      <c r="G267" s="124"/>
    </row>
    <row r="268" spans="1:7" x14ac:dyDescent="0.15">
      <c r="A268" s="25" t="s">
        <v>1106</v>
      </c>
      <c r="B268" s="25" t="s">
        <v>1107</v>
      </c>
      <c r="C268" s="126">
        <v>0.13106278999999998</v>
      </c>
      <c r="D268" s="129">
        <v>1.4605120000000001E-2</v>
      </c>
      <c r="E268" s="23">
        <f t="shared" si="8"/>
        <v>7.9737564634867759</v>
      </c>
      <c r="F268" s="24">
        <f t="shared" si="9"/>
        <v>5.5941448470575052E-6</v>
      </c>
      <c r="G268" s="124"/>
    </row>
    <row r="269" spans="1:7" x14ac:dyDescent="0.15">
      <c r="A269" s="25" t="s">
        <v>1108</v>
      </c>
      <c r="B269" s="25" t="s">
        <v>1109</v>
      </c>
      <c r="C269" s="126">
        <v>12.662797699999999</v>
      </c>
      <c r="D269" s="129">
        <v>25.168862730000001</v>
      </c>
      <c r="E269" s="23">
        <f t="shared" si="8"/>
        <v>-0.49688637759120557</v>
      </c>
      <c r="F269" s="24">
        <f t="shared" si="9"/>
        <v>5.4048540018709077E-4</v>
      </c>
      <c r="G269" s="124"/>
    </row>
    <row r="270" spans="1:7" x14ac:dyDescent="0.15">
      <c r="A270" s="25" t="s">
        <v>1110</v>
      </c>
      <c r="B270" s="25" t="s">
        <v>1111</v>
      </c>
      <c r="C270" s="126">
        <v>12.118849170000001</v>
      </c>
      <c r="D270" s="129">
        <v>24.87930836</v>
      </c>
      <c r="E270" s="23">
        <f t="shared" si="8"/>
        <v>-0.51289445049508597</v>
      </c>
      <c r="F270" s="24">
        <f t="shared" si="9"/>
        <v>5.172680791903075E-4</v>
      </c>
      <c r="G270" s="124"/>
    </row>
    <row r="271" spans="1:7" x14ac:dyDescent="0.15">
      <c r="A271" s="25" t="s">
        <v>1113</v>
      </c>
      <c r="B271" s="25" t="s">
        <v>1114</v>
      </c>
      <c r="C271" s="126">
        <v>35.483576979999995</v>
      </c>
      <c r="D271" s="129">
        <v>34.674641460000004</v>
      </c>
      <c r="E271" s="23">
        <f t="shared" si="8"/>
        <v>2.3329311737315672E-2</v>
      </c>
      <c r="F271" s="24">
        <f t="shared" si="9"/>
        <v>1.5145432911800162E-3</v>
      </c>
      <c r="G271" s="124"/>
    </row>
    <row r="272" spans="1:7" x14ac:dyDescent="0.15">
      <c r="A272" s="25" t="s">
        <v>1115</v>
      </c>
      <c r="B272" s="25" t="s">
        <v>1116</v>
      </c>
      <c r="C272" s="126">
        <v>33.650226850000003</v>
      </c>
      <c r="D272" s="129">
        <v>31.748015729999999</v>
      </c>
      <c r="E272" s="23">
        <f t="shared" si="8"/>
        <v>5.9915905805808523E-2</v>
      </c>
      <c r="F272" s="24">
        <f t="shared" si="9"/>
        <v>1.4362905225445274E-3</v>
      </c>
      <c r="G272" s="124"/>
    </row>
    <row r="273" spans="1:7" x14ac:dyDescent="0.15">
      <c r="A273" s="25" t="s">
        <v>1117</v>
      </c>
      <c r="B273" s="25" t="s">
        <v>1118</v>
      </c>
      <c r="C273" s="126">
        <v>7.3168147300000008</v>
      </c>
      <c r="D273" s="129">
        <v>9.2994574499999985</v>
      </c>
      <c r="E273" s="23">
        <f t="shared" si="8"/>
        <v>-0.21319982705012519</v>
      </c>
      <c r="F273" s="24">
        <f t="shared" si="9"/>
        <v>3.1230314430742673E-4</v>
      </c>
      <c r="G273" s="124"/>
    </row>
    <row r="274" spans="1:7" x14ac:dyDescent="0.15">
      <c r="A274" s="25" t="s">
        <v>1119</v>
      </c>
      <c r="B274" s="25" t="s">
        <v>1120</v>
      </c>
      <c r="C274" s="126">
        <v>0.81031557999999992</v>
      </c>
      <c r="D274" s="129">
        <v>1.5741710600000001</v>
      </c>
      <c r="E274" s="23">
        <f t="shared" si="8"/>
        <v>-0.48524299512913172</v>
      </c>
      <c r="F274" s="24">
        <f t="shared" si="9"/>
        <v>3.4586649088939841E-5</v>
      </c>
      <c r="G274" s="124"/>
    </row>
    <row r="275" spans="1:7" x14ac:dyDescent="0.15">
      <c r="A275" s="25" t="s">
        <v>1121</v>
      </c>
      <c r="B275" s="25" t="s">
        <v>1122</v>
      </c>
      <c r="C275" s="126">
        <v>186.32150497000001</v>
      </c>
      <c r="D275" s="129">
        <v>436.85538894000001</v>
      </c>
      <c r="E275" s="23">
        <f t="shared" si="8"/>
        <v>-0.573493861613802</v>
      </c>
      <c r="F275" s="24">
        <f t="shared" si="9"/>
        <v>7.9527491130314334E-3</v>
      </c>
      <c r="G275" s="124"/>
    </row>
    <row r="276" spans="1:7" x14ac:dyDescent="0.15">
      <c r="A276" s="25" t="s">
        <v>1123</v>
      </c>
      <c r="B276" s="25" t="s">
        <v>1124</v>
      </c>
      <c r="C276" s="126">
        <v>2.5218585400000002</v>
      </c>
      <c r="D276" s="129">
        <v>2.52570937</v>
      </c>
      <c r="E276" s="23">
        <f t="shared" si="8"/>
        <v>-1.5246528542591786E-3</v>
      </c>
      <c r="F276" s="24">
        <f t="shared" si="9"/>
        <v>1.0764032992544236E-4</v>
      </c>
      <c r="G276" s="124"/>
    </row>
    <row r="277" spans="1:7" x14ac:dyDescent="0.15">
      <c r="A277" s="25" t="s">
        <v>1125</v>
      </c>
      <c r="B277" s="25" t="s">
        <v>1126</v>
      </c>
      <c r="C277" s="126">
        <v>1.7793952</v>
      </c>
      <c r="D277" s="129">
        <v>12.35890959</v>
      </c>
      <c r="E277" s="23">
        <f t="shared" si="8"/>
        <v>-0.85602328530344074</v>
      </c>
      <c r="F277" s="24">
        <f t="shared" si="9"/>
        <v>7.5949813741633769E-5</v>
      </c>
      <c r="G277" s="124"/>
    </row>
    <row r="278" spans="1:7" x14ac:dyDescent="0.15">
      <c r="A278" s="25" t="s">
        <v>253</v>
      </c>
      <c r="B278" s="25" t="s">
        <v>1127</v>
      </c>
      <c r="C278" s="126">
        <v>138.85403588999998</v>
      </c>
      <c r="D278" s="129">
        <v>281.42716680000001</v>
      </c>
      <c r="E278" s="23">
        <f t="shared" si="8"/>
        <v>-0.50660756220212932</v>
      </c>
      <c r="F278" s="24">
        <f t="shared" si="9"/>
        <v>5.9266981068172089E-3</v>
      </c>
      <c r="G278" s="124"/>
    </row>
    <row r="279" spans="1:7" x14ac:dyDescent="0.15">
      <c r="A279" s="25" t="s">
        <v>1128</v>
      </c>
      <c r="B279" s="25" t="s">
        <v>1129</v>
      </c>
      <c r="C279" s="126">
        <v>1.03124734</v>
      </c>
      <c r="D279" s="129">
        <v>0.84880497999999993</v>
      </c>
      <c r="E279" s="23">
        <f t="shared" si="8"/>
        <v>0.21494025635900482</v>
      </c>
      <c r="F279" s="24">
        <f t="shared" si="9"/>
        <v>4.4016665547122568E-5</v>
      </c>
      <c r="G279" s="124"/>
    </row>
    <row r="280" spans="1:7" x14ac:dyDescent="0.15">
      <c r="A280" s="25" t="s">
        <v>1130</v>
      </c>
      <c r="B280" s="25" t="s">
        <v>1131</v>
      </c>
      <c r="C280" s="126">
        <v>1.0600735400000001</v>
      </c>
      <c r="D280" s="129">
        <v>4.8496930599999999</v>
      </c>
      <c r="E280" s="23">
        <f t="shared" si="8"/>
        <v>-0.78141430253732391</v>
      </c>
      <c r="F280" s="24">
        <f t="shared" si="9"/>
        <v>4.524705243412726E-5</v>
      </c>
      <c r="G280" s="124"/>
    </row>
    <row r="281" spans="1:7" x14ac:dyDescent="0.15">
      <c r="A281" s="25" t="s">
        <v>1132</v>
      </c>
      <c r="B281" s="25" t="s">
        <v>1133</v>
      </c>
      <c r="C281" s="126">
        <v>5.7566301299999996</v>
      </c>
      <c r="D281" s="129">
        <v>23.717876409999999</v>
      </c>
      <c r="E281" s="23">
        <f t="shared" si="8"/>
        <v>-0.75728728700294301</v>
      </c>
      <c r="F281" s="24">
        <f t="shared" si="9"/>
        <v>2.4570988285962383E-4</v>
      </c>
      <c r="G281" s="124"/>
    </row>
    <row r="282" spans="1:7" x14ac:dyDescent="0.15">
      <c r="A282" s="25" t="s">
        <v>1134</v>
      </c>
      <c r="B282" s="25" t="s">
        <v>1135</v>
      </c>
      <c r="C282" s="126">
        <v>4.1441849599999996</v>
      </c>
      <c r="D282" s="129">
        <v>7.8062992699999993</v>
      </c>
      <c r="E282" s="23">
        <f t="shared" si="8"/>
        <v>-0.4691229715050369</v>
      </c>
      <c r="F282" s="24">
        <f t="shared" si="9"/>
        <v>1.7688598677959789E-4</v>
      </c>
      <c r="G282" s="124"/>
    </row>
    <row r="283" spans="1:7" x14ac:dyDescent="0.15">
      <c r="A283" s="25" t="s">
        <v>1136</v>
      </c>
      <c r="B283" s="25" t="s">
        <v>1137</v>
      </c>
      <c r="C283" s="126">
        <v>0.26224833000000003</v>
      </c>
      <c r="D283" s="129">
        <v>2.6696644300000001</v>
      </c>
      <c r="E283" s="23">
        <f t="shared" si="8"/>
        <v>-0.90176730563848428</v>
      </c>
      <c r="F283" s="24">
        <f t="shared" si="9"/>
        <v>1.1193529024667769E-5</v>
      </c>
      <c r="G283" s="124"/>
    </row>
    <row r="284" spans="1:7" x14ac:dyDescent="0.15">
      <c r="A284" s="25" t="s">
        <v>1138</v>
      </c>
      <c r="B284" s="25" t="s">
        <v>1139</v>
      </c>
      <c r="C284" s="126">
        <v>1.1524600000000001E-3</v>
      </c>
      <c r="D284" s="129">
        <v>0.58283498999999994</v>
      </c>
      <c r="E284" s="23">
        <f t="shared" si="8"/>
        <v>-0.99802266504281079</v>
      </c>
      <c r="F284" s="24">
        <f t="shared" si="9"/>
        <v>4.919037791305903E-8</v>
      </c>
      <c r="G284" s="124"/>
    </row>
    <row r="285" spans="1:7" x14ac:dyDescent="0.15">
      <c r="A285" s="25" t="s">
        <v>202</v>
      </c>
      <c r="B285" s="25" t="s">
        <v>1140</v>
      </c>
      <c r="C285" s="126">
        <v>0.87462665000000006</v>
      </c>
      <c r="D285" s="129">
        <v>1.0337015600000001</v>
      </c>
      <c r="E285" s="23">
        <f t="shared" si="8"/>
        <v>-0.15388862332760733</v>
      </c>
      <c r="F285" s="24">
        <f t="shared" si="9"/>
        <v>3.7331634457016132E-5</v>
      </c>
      <c r="G285" s="124"/>
    </row>
    <row r="286" spans="1:7" x14ac:dyDescent="0.15">
      <c r="A286" s="25" t="s">
        <v>1141</v>
      </c>
      <c r="B286" s="25" t="s">
        <v>1142</v>
      </c>
      <c r="C286" s="126">
        <v>2.3352321000000003</v>
      </c>
      <c r="D286" s="129">
        <v>1.8363258200000001</v>
      </c>
      <c r="E286" s="23">
        <f t="shared" si="8"/>
        <v>0.27168723249777105</v>
      </c>
      <c r="F286" s="24">
        <f t="shared" si="9"/>
        <v>9.9674565289646901E-5</v>
      </c>
      <c r="G286" s="124"/>
    </row>
    <row r="287" spans="1:7" x14ac:dyDescent="0.15">
      <c r="A287" s="25" t="s">
        <v>1143</v>
      </c>
      <c r="B287" s="25" t="s">
        <v>1144</v>
      </c>
      <c r="C287" s="126">
        <v>4.67066012</v>
      </c>
      <c r="D287" s="129">
        <v>4.9695081200000004</v>
      </c>
      <c r="E287" s="23">
        <f t="shared" si="8"/>
        <v>-6.013633397584639E-2</v>
      </c>
      <c r="F287" s="24">
        <f t="shared" si="9"/>
        <v>1.9935749302036829E-4</v>
      </c>
      <c r="G287" s="124"/>
    </row>
    <row r="288" spans="1:7" x14ac:dyDescent="0.15">
      <c r="A288" s="25" t="s">
        <v>1145</v>
      </c>
      <c r="B288" s="25" t="s">
        <v>1146</v>
      </c>
      <c r="C288" s="126">
        <v>1.8843499999999999E-3</v>
      </c>
      <c r="D288" s="129">
        <v>1.0687849700000001</v>
      </c>
      <c r="E288" s="23">
        <f t="shared" si="8"/>
        <v>-0.99823692318577417</v>
      </c>
      <c r="F288" s="24">
        <f t="shared" si="9"/>
        <v>8.0429592888666657E-8</v>
      </c>
      <c r="G288" s="124"/>
    </row>
    <row r="289" spans="1:7" x14ac:dyDescent="0.15">
      <c r="A289" s="25" t="s">
        <v>1147</v>
      </c>
      <c r="B289" s="25" t="s">
        <v>1148</v>
      </c>
      <c r="C289" s="126">
        <v>0.41511315000000004</v>
      </c>
      <c r="D289" s="129">
        <v>3.0476055299999998</v>
      </c>
      <c r="E289" s="23">
        <f t="shared" si="8"/>
        <v>-0.86379039350279685</v>
      </c>
      <c r="F289" s="24">
        <f t="shared" si="9"/>
        <v>1.7718248551082347E-5</v>
      </c>
      <c r="G289" s="124"/>
    </row>
    <row r="290" spans="1:7" x14ac:dyDescent="0.15">
      <c r="A290" s="25" t="s">
        <v>1149</v>
      </c>
      <c r="B290" s="25" t="s">
        <v>1150</v>
      </c>
      <c r="C290" s="126">
        <v>1.01775E-3</v>
      </c>
      <c r="D290" s="129">
        <v>0.49022500000000002</v>
      </c>
      <c r="E290" s="23">
        <f t="shared" si="8"/>
        <v>-0.99792391248916312</v>
      </c>
      <c r="F290" s="24">
        <f t="shared" si="9"/>
        <v>4.3440559430275955E-8</v>
      </c>
      <c r="G290" s="124"/>
    </row>
    <row r="291" spans="1:7" x14ac:dyDescent="0.15">
      <c r="A291" s="25" t="s">
        <v>1151</v>
      </c>
      <c r="B291" s="25" t="s">
        <v>1152</v>
      </c>
      <c r="C291" s="126">
        <v>3.0638926099999999</v>
      </c>
      <c r="D291" s="129">
        <v>4.6460290899999999</v>
      </c>
      <c r="E291" s="23">
        <f t="shared" si="8"/>
        <v>-0.34053520745389909</v>
      </c>
      <c r="F291" s="24">
        <f t="shared" si="9"/>
        <v>1.3077593614609513E-4</v>
      </c>
      <c r="G291" s="124"/>
    </row>
    <row r="292" spans="1:7" x14ac:dyDescent="0.15">
      <c r="A292" s="25" t="s">
        <v>1153</v>
      </c>
      <c r="B292" s="25" t="s">
        <v>1154</v>
      </c>
      <c r="C292" s="126">
        <v>7.0470000000000003E-3</v>
      </c>
      <c r="D292" s="129">
        <v>2.1368115800000003</v>
      </c>
      <c r="E292" s="23">
        <f t="shared" si="8"/>
        <v>-0.99670209574584956</v>
      </c>
      <c r="F292" s="24">
        <f t="shared" si="9"/>
        <v>3.0078665910602278E-7</v>
      </c>
      <c r="G292" s="124"/>
    </row>
    <row r="293" spans="1:7" x14ac:dyDescent="0.15">
      <c r="A293" s="25" t="s">
        <v>1155</v>
      </c>
      <c r="B293" s="25" t="s">
        <v>1156</v>
      </c>
      <c r="C293" s="126">
        <v>1.50304E-3</v>
      </c>
      <c r="D293" s="129">
        <v>0.62093140000000002</v>
      </c>
      <c r="E293" s="23">
        <f t="shared" si="8"/>
        <v>-0.99757937833390287</v>
      </c>
      <c r="F293" s="24">
        <f t="shared" si="9"/>
        <v>6.4154162069350993E-8</v>
      </c>
      <c r="G293" s="124"/>
    </row>
    <row r="294" spans="1:7" x14ac:dyDescent="0.15">
      <c r="A294" s="25" t="s">
        <v>1157</v>
      </c>
      <c r="B294" s="25" t="s">
        <v>1158</v>
      </c>
      <c r="C294" s="126">
        <v>1.0275013</v>
      </c>
      <c r="D294" s="129">
        <v>1.1784866999999999</v>
      </c>
      <c r="E294" s="23">
        <f t="shared" si="8"/>
        <v>-0.1281180347644143</v>
      </c>
      <c r="F294" s="24">
        <f t="shared" si="9"/>
        <v>4.3856773556704296E-5</v>
      </c>
      <c r="G294" s="124"/>
    </row>
    <row r="295" spans="1:7" x14ac:dyDescent="0.15">
      <c r="A295" s="25" t="s">
        <v>1159</v>
      </c>
      <c r="B295" s="25" t="s">
        <v>1160</v>
      </c>
      <c r="C295" s="126">
        <v>1.718912</v>
      </c>
      <c r="D295" s="129">
        <v>3.7407819399999998</v>
      </c>
      <c r="E295" s="23">
        <f t="shared" si="8"/>
        <v>-0.54049393213227503</v>
      </c>
      <c r="F295" s="24">
        <f t="shared" si="9"/>
        <v>7.3368213108734469E-5</v>
      </c>
      <c r="G295" s="124"/>
    </row>
    <row r="296" spans="1:7" x14ac:dyDescent="0.15">
      <c r="A296" s="25" t="s">
        <v>1161</v>
      </c>
      <c r="B296" s="25" t="s">
        <v>1162</v>
      </c>
      <c r="C296" s="126">
        <v>5.1115999999999998E-4</v>
      </c>
      <c r="D296" s="129">
        <v>0.99209999999999998</v>
      </c>
      <c r="E296" s="23">
        <f t="shared" si="8"/>
        <v>-0.99948476968047573</v>
      </c>
      <c r="F296" s="24">
        <f t="shared" si="9"/>
        <v>2.1817810226853211E-8</v>
      </c>
      <c r="G296" s="124"/>
    </row>
    <row r="297" spans="1:7" x14ac:dyDescent="0.15">
      <c r="A297" s="25" t="s">
        <v>1163</v>
      </c>
      <c r="B297" s="25" t="s">
        <v>1164</v>
      </c>
      <c r="C297" s="126">
        <v>1.1500107099999999</v>
      </c>
      <c r="D297" s="129">
        <v>3.59215733</v>
      </c>
      <c r="E297" s="23">
        <f t="shared" si="8"/>
        <v>-0.67985513875028414</v>
      </c>
      <c r="F297" s="24">
        <f t="shared" si="9"/>
        <v>4.9085835021575866E-5</v>
      </c>
      <c r="G297" s="124"/>
    </row>
    <row r="298" spans="1:7" x14ac:dyDescent="0.15">
      <c r="A298" s="25" t="s">
        <v>1165</v>
      </c>
      <c r="B298" s="25" t="s">
        <v>1166</v>
      </c>
      <c r="C298" s="126">
        <v>0.45892172999999997</v>
      </c>
      <c r="D298" s="129">
        <v>2.1182509600000001</v>
      </c>
      <c r="E298" s="23">
        <f t="shared" si="8"/>
        <v>-0.78334874447548941</v>
      </c>
      <c r="F298" s="24">
        <f t="shared" si="9"/>
        <v>1.9588127424131715E-5</v>
      </c>
      <c r="G298" s="124"/>
    </row>
    <row r="299" spans="1:7" x14ac:dyDescent="0.15">
      <c r="A299" s="25" t="s">
        <v>203</v>
      </c>
      <c r="B299" s="25" t="s">
        <v>1167</v>
      </c>
      <c r="C299" s="126">
        <v>5.5903833499999998</v>
      </c>
      <c r="D299" s="129">
        <v>10.13684293</v>
      </c>
      <c r="E299" s="23">
        <f t="shared" si="8"/>
        <v>-0.44850843713329591</v>
      </c>
      <c r="F299" s="24">
        <f t="shared" si="9"/>
        <v>2.3861398197366757E-4</v>
      </c>
      <c r="G299" s="124"/>
    </row>
    <row r="300" spans="1:7" x14ac:dyDescent="0.15">
      <c r="A300" s="25" t="s">
        <v>1168</v>
      </c>
      <c r="B300" s="25" t="s">
        <v>1169</v>
      </c>
      <c r="C300" s="126">
        <v>24.323904829999996</v>
      </c>
      <c r="D300" s="129">
        <v>29.49719155</v>
      </c>
      <c r="E300" s="23">
        <f t="shared" si="8"/>
        <v>-0.17538234822223286</v>
      </c>
      <c r="F300" s="24">
        <f t="shared" si="9"/>
        <v>1.038215704587562E-3</v>
      </c>
      <c r="G300" s="124"/>
    </row>
    <row r="301" spans="1:7" x14ac:dyDescent="0.15">
      <c r="A301" s="25" t="s">
        <v>1170</v>
      </c>
      <c r="B301" s="25" t="s">
        <v>1171</v>
      </c>
      <c r="C301" s="126">
        <v>80.472683739999994</v>
      </c>
      <c r="D301" s="129">
        <v>152.95920813999999</v>
      </c>
      <c r="E301" s="23">
        <f t="shared" si="8"/>
        <v>-0.47389447998223666</v>
      </c>
      <c r="F301" s="24">
        <f t="shared" si="9"/>
        <v>3.4348105138995539E-3</v>
      </c>
      <c r="G301" s="124"/>
    </row>
    <row r="302" spans="1:7" x14ac:dyDescent="0.15">
      <c r="A302" s="25" t="s">
        <v>1172</v>
      </c>
      <c r="B302" s="25" t="s">
        <v>1173</v>
      </c>
      <c r="C302" s="126">
        <v>1.5657757800000001</v>
      </c>
      <c r="D302" s="129">
        <v>0.83799207999999992</v>
      </c>
      <c r="E302" s="23">
        <f t="shared" si="8"/>
        <v>0.86848517709141149</v>
      </c>
      <c r="F302" s="24">
        <f t="shared" si="9"/>
        <v>6.6831909433138481E-5</v>
      </c>
      <c r="G302" s="124"/>
    </row>
    <row r="303" spans="1:7" x14ac:dyDescent="0.15">
      <c r="A303" s="25" t="s">
        <v>1174</v>
      </c>
      <c r="B303" s="25" t="s">
        <v>1175</v>
      </c>
      <c r="C303" s="126">
        <v>5.0132687100000002</v>
      </c>
      <c r="D303" s="129">
        <v>44.011625130000006</v>
      </c>
      <c r="E303" s="23">
        <f t="shared" si="8"/>
        <v>-0.88609217007570207</v>
      </c>
      <c r="F303" s="24">
        <f t="shared" si="9"/>
        <v>2.139810339834909E-4</v>
      </c>
      <c r="G303" s="124"/>
    </row>
    <row r="304" spans="1:7" x14ac:dyDescent="0.15">
      <c r="A304" s="25" t="s">
        <v>1176</v>
      </c>
      <c r="B304" s="25" t="s">
        <v>1177</v>
      </c>
      <c r="C304" s="126">
        <v>1.5987999999999999E-2</v>
      </c>
      <c r="D304" s="129">
        <v>4.5152400000000002E-2</v>
      </c>
      <c r="E304" s="23">
        <f t="shared" si="8"/>
        <v>-0.64591029491234142</v>
      </c>
      <c r="F304" s="24">
        <f t="shared" si="9"/>
        <v>6.8241480144559262E-7</v>
      </c>
      <c r="G304" s="124"/>
    </row>
    <row r="305" spans="1:7" x14ac:dyDescent="0.15">
      <c r="A305" s="25" t="s">
        <v>1178</v>
      </c>
      <c r="B305" s="25" t="s">
        <v>1179</v>
      </c>
      <c r="C305" s="126">
        <v>25.928594889999999</v>
      </c>
      <c r="D305" s="129">
        <v>32.973048649999996</v>
      </c>
      <c r="E305" s="23">
        <f t="shared" si="8"/>
        <v>-0.2136427794340453</v>
      </c>
      <c r="F305" s="24">
        <f t="shared" si="9"/>
        <v>1.1067085897937552E-3</v>
      </c>
      <c r="G305" s="124"/>
    </row>
    <row r="306" spans="1:7" x14ac:dyDescent="0.15">
      <c r="A306" s="25" t="s">
        <v>1180</v>
      </c>
      <c r="B306" s="25" t="s">
        <v>1181</v>
      </c>
      <c r="C306" s="126">
        <v>8.3757509999999993</v>
      </c>
      <c r="D306" s="129">
        <v>32.178460149999999</v>
      </c>
      <c r="E306" s="23">
        <f t="shared" si="8"/>
        <v>-0.73970939066206376</v>
      </c>
      <c r="F306" s="24">
        <f t="shared" si="9"/>
        <v>3.5750165471745834E-4</v>
      </c>
      <c r="G306" s="124"/>
    </row>
    <row r="307" spans="1:7" x14ac:dyDescent="0.15">
      <c r="A307" s="25" t="s">
        <v>1182</v>
      </c>
      <c r="B307" s="25" t="s">
        <v>1183</v>
      </c>
      <c r="C307" s="126">
        <v>12.42842538</v>
      </c>
      <c r="D307" s="129">
        <v>15.23548506</v>
      </c>
      <c r="E307" s="23">
        <f t="shared" si="8"/>
        <v>-0.18424485134180557</v>
      </c>
      <c r="F307" s="24">
        <f t="shared" si="9"/>
        <v>5.3048170114924095E-4</v>
      </c>
      <c r="G307" s="124"/>
    </row>
    <row r="308" spans="1:7" x14ac:dyDescent="0.15">
      <c r="A308" s="25" t="s">
        <v>1184</v>
      </c>
      <c r="B308" s="25" t="s">
        <v>1185</v>
      </c>
      <c r="C308" s="126">
        <v>0.12874924000000001</v>
      </c>
      <c r="D308" s="129">
        <v>1.1023205199999999</v>
      </c>
      <c r="E308" s="23">
        <f t="shared" si="8"/>
        <v>-0.88320162995786378</v>
      </c>
      <c r="F308" s="24">
        <f t="shared" si="9"/>
        <v>5.4953957374825471E-6</v>
      </c>
      <c r="G308" s="124"/>
    </row>
    <row r="309" spans="1:7" x14ac:dyDescent="0.15">
      <c r="A309" s="25" t="s">
        <v>1186</v>
      </c>
      <c r="B309" s="25" t="s">
        <v>1187</v>
      </c>
      <c r="C309" s="126">
        <v>0.89418741000000002</v>
      </c>
      <c r="D309" s="129">
        <v>2.3449323099999999</v>
      </c>
      <c r="E309" s="23">
        <f t="shared" si="8"/>
        <v>-0.6186723999721766</v>
      </c>
      <c r="F309" s="24">
        <f t="shared" si="9"/>
        <v>3.8166545149505805E-5</v>
      </c>
      <c r="G309" s="124"/>
    </row>
    <row r="310" spans="1:7" x14ac:dyDescent="0.15">
      <c r="A310" s="25" t="s">
        <v>1188</v>
      </c>
      <c r="B310" s="25" t="s">
        <v>1189</v>
      </c>
      <c r="C310" s="126">
        <v>1.4272255700000001</v>
      </c>
      <c r="D310" s="129">
        <v>45.373437450000004</v>
      </c>
      <c r="E310" s="23">
        <f t="shared" si="8"/>
        <v>-0.96854490974873231</v>
      </c>
      <c r="F310" s="24">
        <f t="shared" si="9"/>
        <v>6.0918179507732228E-5</v>
      </c>
      <c r="G310" s="124"/>
    </row>
    <row r="311" spans="1:7" x14ac:dyDescent="0.15">
      <c r="A311" s="25" t="s">
        <v>1190</v>
      </c>
      <c r="B311" s="25" t="s">
        <v>1191</v>
      </c>
      <c r="C311" s="126">
        <v>0.99061092000000006</v>
      </c>
      <c r="D311" s="129">
        <v>0.94939820999999991</v>
      </c>
      <c r="E311" s="23">
        <f t="shared" si="8"/>
        <v>4.3409298191114276E-2</v>
      </c>
      <c r="F311" s="24">
        <f t="shared" si="9"/>
        <v>4.2282183780437577E-5</v>
      </c>
      <c r="G311" s="124"/>
    </row>
    <row r="312" spans="1:7" x14ac:dyDescent="0.15">
      <c r="A312" s="25" t="s">
        <v>1192</v>
      </c>
      <c r="B312" s="25" t="s">
        <v>1193</v>
      </c>
      <c r="C312" s="126">
        <v>0.16448948000000002</v>
      </c>
      <c r="D312" s="129">
        <v>0.46441148999999998</v>
      </c>
      <c r="E312" s="23">
        <f t="shared" si="8"/>
        <v>-0.64581091652146672</v>
      </c>
      <c r="F312" s="24">
        <f t="shared" si="9"/>
        <v>7.0208941602507378E-6</v>
      </c>
      <c r="G312" s="124"/>
    </row>
    <row r="313" spans="1:7" x14ac:dyDescent="0.15">
      <c r="A313" s="25" t="s">
        <v>1194</v>
      </c>
      <c r="B313" s="25" t="s">
        <v>1195</v>
      </c>
      <c r="C313" s="126">
        <v>8.7159500000000001E-2</v>
      </c>
      <c r="D313" s="129">
        <v>0.4695414</v>
      </c>
      <c r="E313" s="23">
        <f t="shared" si="8"/>
        <v>-0.81437313088899077</v>
      </c>
      <c r="F313" s="24">
        <f t="shared" si="9"/>
        <v>3.7202234730170837E-6</v>
      </c>
      <c r="G313" s="124"/>
    </row>
    <row r="314" spans="1:7" x14ac:dyDescent="0.15">
      <c r="A314" s="25" t="s">
        <v>1196</v>
      </c>
      <c r="B314" s="25" t="s">
        <v>1197</v>
      </c>
      <c r="C314" s="126">
        <v>0.20212676999999998</v>
      </c>
      <c r="D314" s="129">
        <v>1.7658182499999999</v>
      </c>
      <c r="E314" s="23">
        <f t="shared" si="8"/>
        <v>-0.88553364990989303</v>
      </c>
      <c r="F314" s="24">
        <f t="shared" si="9"/>
        <v>8.6273642492112195E-6</v>
      </c>
      <c r="G314" s="124"/>
    </row>
    <row r="315" spans="1:7" x14ac:dyDescent="0.15">
      <c r="A315" s="25" t="s">
        <v>1198</v>
      </c>
      <c r="B315" s="25" t="s">
        <v>1199</v>
      </c>
      <c r="C315" s="126">
        <v>13.7263746</v>
      </c>
      <c r="D315" s="129">
        <v>16.053684929999999</v>
      </c>
      <c r="E315" s="23">
        <f t="shared" si="8"/>
        <v>-0.14497047501230609</v>
      </c>
      <c r="F315" s="24">
        <f t="shared" si="9"/>
        <v>5.8588198631641397E-4</v>
      </c>
      <c r="G315" s="124"/>
    </row>
    <row r="316" spans="1:7" x14ac:dyDescent="0.15">
      <c r="A316" s="25" t="s">
        <v>1200</v>
      </c>
      <c r="B316" s="25" t="s">
        <v>1201</v>
      </c>
      <c r="C316" s="126">
        <v>7.5099344299999995</v>
      </c>
      <c r="D316" s="129">
        <v>14.613034949999999</v>
      </c>
      <c r="E316" s="23">
        <f t="shared" si="8"/>
        <v>-0.4860797599064115</v>
      </c>
      <c r="F316" s="24">
        <f t="shared" si="9"/>
        <v>3.2054606035263132E-4</v>
      </c>
      <c r="G316" s="124"/>
    </row>
    <row r="317" spans="1:7" x14ac:dyDescent="0.15">
      <c r="A317" s="25" t="s">
        <v>1202</v>
      </c>
      <c r="B317" s="25" t="s">
        <v>1203</v>
      </c>
      <c r="C317" s="126">
        <v>95.168310000000005</v>
      </c>
      <c r="D317" s="129">
        <v>158.22453375999999</v>
      </c>
      <c r="E317" s="23">
        <f t="shared" si="8"/>
        <v>-0.39852368189402076</v>
      </c>
      <c r="F317" s="24">
        <f t="shared" si="9"/>
        <v>4.0620630080411948E-3</v>
      </c>
      <c r="G317" s="124"/>
    </row>
    <row r="318" spans="1:7" x14ac:dyDescent="0.15">
      <c r="A318" s="25" t="s">
        <v>292</v>
      </c>
      <c r="B318" s="25" t="s">
        <v>1204</v>
      </c>
      <c r="C318" s="126">
        <v>27.68080934</v>
      </c>
      <c r="D318" s="129">
        <v>41.026686170000005</v>
      </c>
      <c r="E318" s="23">
        <f t="shared" si="8"/>
        <v>-0.32529746065035414</v>
      </c>
      <c r="F318" s="24">
        <f t="shared" si="9"/>
        <v>1.1814982492875537E-3</v>
      </c>
      <c r="G318" s="124"/>
    </row>
    <row r="319" spans="1:7" x14ac:dyDescent="0.15">
      <c r="A319" s="25" t="s">
        <v>1205</v>
      </c>
      <c r="B319" s="25" t="s">
        <v>1206</v>
      </c>
      <c r="C319" s="126">
        <v>7.5514604299999997</v>
      </c>
      <c r="D319" s="129">
        <v>11.461899859999999</v>
      </c>
      <c r="E319" s="23">
        <f t="shared" si="8"/>
        <v>-0.34116852160318911</v>
      </c>
      <c r="F319" s="24">
        <f t="shared" si="9"/>
        <v>3.2231851200667375E-4</v>
      </c>
      <c r="G319" s="124"/>
    </row>
    <row r="320" spans="1:7" x14ac:dyDescent="0.15">
      <c r="A320" s="25" t="s">
        <v>1044</v>
      </c>
      <c r="B320" s="25" t="s">
        <v>1045</v>
      </c>
      <c r="C320" s="126">
        <v>0.58440113999999999</v>
      </c>
      <c r="D320" s="129"/>
      <c r="E320" s="23"/>
      <c r="F320" s="24">
        <f t="shared" si="9"/>
        <v>2.4943957212764447E-5</v>
      </c>
      <c r="G320" s="124"/>
    </row>
    <row r="321" spans="1:7" x14ac:dyDescent="0.15">
      <c r="A321" s="25" t="s">
        <v>1207</v>
      </c>
      <c r="B321" s="25" t="s">
        <v>1208</v>
      </c>
      <c r="C321" s="126">
        <v>3.7170172300000002</v>
      </c>
      <c r="D321" s="129">
        <v>5.95110663</v>
      </c>
      <c r="E321" s="23">
        <f t="shared" ref="E321:E358" si="10">IF(ISERROR(C321/D321-1),"",((C321/D321-1)))</f>
        <v>-0.37540738872628798</v>
      </c>
      <c r="F321" s="24">
        <f t="shared" si="9"/>
        <v>1.5865321334627828E-4</v>
      </c>
      <c r="G321" s="124"/>
    </row>
    <row r="322" spans="1:7" x14ac:dyDescent="0.15">
      <c r="A322" s="25" t="s">
        <v>1209</v>
      </c>
      <c r="B322" s="25" t="s">
        <v>1210</v>
      </c>
      <c r="C322" s="126">
        <v>6.4727727699999997</v>
      </c>
      <c r="D322" s="129">
        <v>8.3522967900000005</v>
      </c>
      <c r="E322" s="23">
        <f t="shared" si="10"/>
        <v>-0.22503079898337763</v>
      </c>
      <c r="F322" s="24">
        <f t="shared" si="9"/>
        <v>2.7627695425581618E-4</v>
      </c>
      <c r="G322" s="124"/>
    </row>
    <row r="323" spans="1:7" x14ac:dyDescent="0.15">
      <c r="A323" s="25" t="s">
        <v>794</v>
      </c>
      <c r="B323" s="25" t="s">
        <v>55</v>
      </c>
      <c r="C323" s="126">
        <v>2.3835643599999998</v>
      </c>
      <c r="D323" s="129">
        <v>1.8921E-2</v>
      </c>
      <c r="E323" s="23">
        <f t="shared" si="10"/>
        <v>124.97454468579883</v>
      </c>
      <c r="F323" s="24">
        <f t="shared" si="9"/>
        <v>1.0173752811247129E-4</v>
      </c>
      <c r="G323" s="124"/>
    </row>
    <row r="324" spans="1:7" x14ac:dyDescent="0.15">
      <c r="A324" s="25" t="s">
        <v>1211</v>
      </c>
      <c r="B324" s="25" t="s">
        <v>1212</v>
      </c>
      <c r="C324" s="126">
        <v>7.6522528200000002</v>
      </c>
      <c r="D324" s="129">
        <v>7.7950556999999998</v>
      </c>
      <c r="E324" s="23">
        <f t="shared" si="10"/>
        <v>-1.8319674098031147E-2</v>
      </c>
      <c r="F324" s="24">
        <f t="shared" si="9"/>
        <v>3.2662062726868758E-4</v>
      </c>
      <c r="G324" s="124"/>
    </row>
    <row r="325" spans="1:7" x14ac:dyDescent="0.15">
      <c r="A325" s="25" t="s">
        <v>1213</v>
      </c>
      <c r="B325" s="25" t="s">
        <v>1214</v>
      </c>
      <c r="C325" s="126">
        <v>0.73737805000000001</v>
      </c>
      <c r="D325" s="129">
        <v>2.7876229300000004</v>
      </c>
      <c r="E325" s="23">
        <f t="shared" si="10"/>
        <v>-0.73548142323538723</v>
      </c>
      <c r="F325" s="24">
        <f t="shared" si="9"/>
        <v>3.1473461069620236E-5</v>
      </c>
      <c r="G325" s="124"/>
    </row>
    <row r="326" spans="1:7" x14ac:dyDescent="0.15">
      <c r="A326" s="25" t="s">
        <v>1215</v>
      </c>
      <c r="B326" s="25" t="s">
        <v>1216</v>
      </c>
      <c r="C326" s="126">
        <v>2.4622045699999999</v>
      </c>
      <c r="D326" s="129">
        <v>10.860619570000001</v>
      </c>
      <c r="E326" s="23">
        <f t="shared" si="10"/>
        <v>-0.77329059782175946</v>
      </c>
      <c r="F326" s="24">
        <f t="shared" ref="F326:F376" si="11">C326/$C$1461</f>
        <v>1.0509412326463478E-4</v>
      </c>
      <c r="G326" s="124"/>
    </row>
    <row r="327" spans="1:7" x14ac:dyDescent="0.15">
      <c r="A327" s="25" t="s">
        <v>1217</v>
      </c>
      <c r="B327" s="25" t="s">
        <v>1218</v>
      </c>
      <c r="C327" s="126">
        <v>12.9347116</v>
      </c>
      <c r="D327" s="129">
        <v>12.36049536</v>
      </c>
      <c r="E327" s="23">
        <f t="shared" si="10"/>
        <v>4.6455762756744345E-2</v>
      </c>
      <c r="F327" s="24">
        <f t="shared" si="11"/>
        <v>5.5209148412997276E-4</v>
      </c>
      <c r="G327" s="124"/>
    </row>
    <row r="328" spans="1:7" x14ac:dyDescent="0.15">
      <c r="A328" s="25" t="s">
        <v>1219</v>
      </c>
      <c r="B328" s="25" t="s">
        <v>1220</v>
      </c>
      <c r="C328" s="126">
        <v>0.36452633000000001</v>
      </c>
      <c r="D328" s="129">
        <v>0.36088834000000003</v>
      </c>
      <c r="E328" s="23">
        <f t="shared" si="10"/>
        <v>1.0080652647298072E-2</v>
      </c>
      <c r="F328" s="24">
        <f t="shared" si="11"/>
        <v>1.5559054485153901E-5</v>
      </c>
      <c r="G328" s="124"/>
    </row>
    <row r="329" spans="1:7" x14ac:dyDescent="0.15">
      <c r="A329" s="25" t="s">
        <v>1221</v>
      </c>
      <c r="B329" s="25" t="s">
        <v>1222</v>
      </c>
      <c r="C329" s="126">
        <v>8.76750337</v>
      </c>
      <c r="D329" s="129">
        <v>12.126951050000001</v>
      </c>
      <c r="E329" s="23">
        <f t="shared" si="10"/>
        <v>-0.27702327371066615</v>
      </c>
      <c r="F329" s="24">
        <f t="shared" si="11"/>
        <v>3.7422279656067767E-4</v>
      </c>
      <c r="G329" s="124"/>
    </row>
    <row r="330" spans="1:7" x14ac:dyDescent="0.15">
      <c r="A330" s="25" t="s">
        <v>1223</v>
      </c>
      <c r="B330" s="25" t="s">
        <v>1224</v>
      </c>
      <c r="C330" s="126">
        <v>10.722205560000001</v>
      </c>
      <c r="D330" s="129">
        <v>14.59872751</v>
      </c>
      <c r="E330" s="23">
        <f t="shared" si="10"/>
        <v>-0.26553834554036404</v>
      </c>
      <c r="F330" s="24">
        <f t="shared" si="11"/>
        <v>4.5765522756356208E-4</v>
      </c>
      <c r="G330" s="124"/>
    </row>
    <row r="331" spans="1:7" x14ac:dyDescent="0.15">
      <c r="A331" s="25" t="s">
        <v>273</v>
      </c>
      <c r="B331" s="25" t="s">
        <v>62</v>
      </c>
      <c r="C331" s="126">
        <v>1.0019500000000001E-2</v>
      </c>
      <c r="D331" s="129">
        <v>7.975949999999999E-3</v>
      </c>
      <c r="E331" s="23">
        <f t="shared" si="10"/>
        <v>0.25621399331741079</v>
      </c>
      <c r="F331" s="24">
        <f t="shared" si="11"/>
        <v>4.276616902104151E-7</v>
      </c>
      <c r="G331" s="124"/>
    </row>
    <row r="332" spans="1:7" x14ac:dyDescent="0.15">
      <c r="A332" s="25" t="s">
        <v>793</v>
      </c>
      <c r="B332" s="25" t="s">
        <v>65</v>
      </c>
      <c r="C332" s="126">
        <v>4.8534899999999999E-2</v>
      </c>
      <c r="D332" s="129">
        <v>9.9631999999999997E-4</v>
      </c>
      <c r="E332" s="23">
        <f t="shared" si="10"/>
        <v>47.714168138750601</v>
      </c>
      <c r="F332" s="24">
        <f t="shared" si="11"/>
        <v>2.0716120932375342E-6</v>
      </c>
      <c r="G332" s="124"/>
    </row>
    <row r="333" spans="1:7" x14ac:dyDescent="0.15">
      <c r="A333" s="25" t="s">
        <v>272</v>
      </c>
      <c r="B333" s="25" t="s">
        <v>33</v>
      </c>
      <c r="C333" s="126">
        <v>9.0975990000000007E-2</v>
      </c>
      <c r="D333" s="129">
        <v>3.321288E-2</v>
      </c>
      <c r="E333" s="23">
        <f t="shared" si="10"/>
        <v>1.7391779935976648</v>
      </c>
      <c r="F333" s="24">
        <f t="shared" si="11"/>
        <v>3.8831224763676648E-6</v>
      </c>
      <c r="G333" s="124"/>
    </row>
    <row r="334" spans="1:7" x14ac:dyDescent="0.15">
      <c r="A334" s="25" t="s">
        <v>1226</v>
      </c>
      <c r="B334" s="25" t="s">
        <v>1227</v>
      </c>
      <c r="C334" s="126">
        <v>5.4124172100000001</v>
      </c>
      <c r="D334" s="129">
        <v>11.350510640000001</v>
      </c>
      <c r="E334" s="23">
        <f t="shared" si="10"/>
        <v>-0.52315650091316068</v>
      </c>
      <c r="F334" s="24">
        <f t="shared" si="11"/>
        <v>2.3101786437971345E-4</v>
      </c>
      <c r="G334" s="124"/>
    </row>
    <row r="335" spans="1:7" x14ac:dyDescent="0.15">
      <c r="A335" s="25" t="s">
        <v>1228</v>
      </c>
      <c r="B335" s="25" t="s">
        <v>1229</v>
      </c>
      <c r="C335" s="126">
        <v>20.965752210000002</v>
      </c>
      <c r="D335" s="129">
        <v>15.478013460000001</v>
      </c>
      <c r="E335" s="23">
        <f t="shared" si="10"/>
        <v>0.35455058649367532</v>
      </c>
      <c r="F335" s="24">
        <f t="shared" si="11"/>
        <v>8.9487988688670547E-4</v>
      </c>
      <c r="G335" s="124"/>
    </row>
    <row r="336" spans="1:7" x14ac:dyDescent="0.15">
      <c r="A336" s="25" t="s">
        <v>296</v>
      </c>
      <c r="B336" s="25" t="s">
        <v>1225</v>
      </c>
      <c r="C336" s="126">
        <v>0.88294737000000001</v>
      </c>
      <c r="D336" s="129">
        <v>7.8457157400000002</v>
      </c>
      <c r="E336" s="23">
        <f t="shared" si="10"/>
        <v>-0.88746120822368724</v>
      </c>
      <c r="F336" s="24">
        <f t="shared" si="11"/>
        <v>3.76867872270114E-5</v>
      </c>
      <c r="G336" s="124"/>
    </row>
    <row r="337" spans="1:7" x14ac:dyDescent="0.15">
      <c r="A337" s="25" t="s">
        <v>1230</v>
      </c>
      <c r="B337" s="25" t="s">
        <v>1231</v>
      </c>
      <c r="C337" s="126">
        <v>2.99509033</v>
      </c>
      <c r="D337" s="129">
        <v>3.1055630000000001</v>
      </c>
      <c r="E337" s="23">
        <f t="shared" si="10"/>
        <v>-3.5572509718849732E-2</v>
      </c>
      <c r="F337" s="24">
        <f t="shared" si="11"/>
        <v>1.2783925274321769E-4</v>
      </c>
      <c r="G337" s="124"/>
    </row>
    <row r="338" spans="1:7" x14ac:dyDescent="0.15">
      <c r="A338" s="25" t="s">
        <v>792</v>
      </c>
      <c r="B338" s="25" t="s">
        <v>910</v>
      </c>
      <c r="C338" s="126">
        <v>0.14924846</v>
      </c>
      <c r="D338" s="129">
        <v>0.10500350999999999</v>
      </c>
      <c r="E338" s="23">
        <f t="shared" si="10"/>
        <v>0.42136639051399327</v>
      </c>
      <c r="F338" s="24">
        <f t="shared" si="11"/>
        <v>6.3703626593045085E-6</v>
      </c>
      <c r="G338" s="124"/>
    </row>
    <row r="339" spans="1:7" x14ac:dyDescent="0.15">
      <c r="A339" s="25" t="s">
        <v>1263</v>
      </c>
      <c r="B339" s="25" t="s">
        <v>1264</v>
      </c>
      <c r="C339" s="126">
        <v>0.56799433999999993</v>
      </c>
      <c r="D339" s="129">
        <v>0.72255564999999999</v>
      </c>
      <c r="E339" s="23">
        <f t="shared" si="10"/>
        <v>-0.21390921239076888</v>
      </c>
      <c r="F339" s="24">
        <f t="shared" si="11"/>
        <v>2.424366679718041E-5</v>
      </c>
      <c r="G339" s="124"/>
    </row>
    <row r="340" spans="1:7" x14ac:dyDescent="0.15">
      <c r="A340" s="25" t="s">
        <v>459</v>
      </c>
      <c r="B340" s="25" t="s">
        <v>460</v>
      </c>
      <c r="C340" s="126">
        <v>27.44218321</v>
      </c>
      <c r="D340" s="129">
        <v>46.157570890000002</v>
      </c>
      <c r="E340" s="23">
        <f t="shared" si="10"/>
        <v>-0.40546734412435637</v>
      </c>
      <c r="F340" s="24">
        <f t="shared" si="11"/>
        <v>1.1713129851442161E-3</v>
      </c>
      <c r="G340" s="124"/>
    </row>
    <row r="341" spans="1:7" x14ac:dyDescent="0.15">
      <c r="A341" s="25" t="s">
        <v>184</v>
      </c>
      <c r="B341" s="25" t="s">
        <v>185</v>
      </c>
      <c r="C341" s="126">
        <v>0.8082993100000001</v>
      </c>
      <c r="D341" s="129">
        <v>0.49074849999999998</v>
      </c>
      <c r="E341" s="23">
        <f t="shared" si="10"/>
        <v>0.64707443833246581</v>
      </c>
      <c r="F341" s="24">
        <f t="shared" si="11"/>
        <v>3.450058876296345E-5</v>
      </c>
      <c r="G341" s="124"/>
    </row>
    <row r="342" spans="1:7" x14ac:dyDescent="0.15">
      <c r="A342" s="25" t="s">
        <v>461</v>
      </c>
      <c r="B342" s="25" t="s">
        <v>462</v>
      </c>
      <c r="C342" s="126">
        <v>3.7036448499999999</v>
      </c>
      <c r="D342" s="129">
        <v>1.3068536799999999</v>
      </c>
      <c r="E342" s="23">
        <f t="shared" si="10"/>
        <v>1.8340164677043265</v>
      </c>
      <c r="F342" s="24">
        <f t="shared" si="11"/>
        <v>1.5808244088927581E-4</v>
      </c>
      <c r="G342" s="124"/>
    </row>
    <row r="343" spans="1:7" x14ac:dyDescent="0.15">
      <c r="A343" s="25" t="s">
        <v>463</v>
      </c>
      <c r="B343" s="25" t="s">
        <v>464</v>
      </c>
      <c r="C343" s="126">
        <v>3.8748281600000003</v>
      </c>
      <c r="D343" s="129">
        <v>5.0898062800000003</v>
      </c>
      <c r="E343" s="23">
        <f t="shared" si="10"/>
        <v>-0.2387081262354056</v>
      </c>
      <c r="F343" s="24">
        <f t="shared" si="11"/>
        <v>1.6538904737566871E-4</v>
      </c>
      <c r="G343" s="124"/>
    </row>
    <row r="344" spans="1:7" x14ac:dyDescent="0.15">
      <c r="A344" s="25" t="s">
        <v>465</v>
      </c>
      <c r="B344" s="25" t="s">
        <v>466</v>
      </c>
      <c r="C344" s="126">
        <v>0.76420291000000007</v>
      </c>
      <c r="D344" s="129">
        <v>1.4042000800000001</v>
      </c>
      <c r="E344" s="23">
        <f t="shared" si="10"/>
        <v>-0.45577348920247884</v>
      </c>
      <c r="F344" s="24">
        <f t="shared" si="11"/>
        <v>3.2618424886902312E-5</v>
      </c>
      <c r="G344" s="124"/>
    </row>
    <row r="345" spans="1:7" x14ac:dyDescent="0.15">
      <c r="A345" s="25" t="s">
        <v>412</v>
      </c>
      <c r="B345" s="25" t="s">
        <v>467</v>
      </c>
      <c r="C345" s="126">
        <v>11.419510369999999</v>
      </c>
      <c r="D345" s="129">
        <v>18.772278149999998</v>
      </c>
      <c r="E345" s="23">
        <f t="shared" si="10"/>
        <v>-0.39168223064071739</v>
      </c>
      <c r="F345" s="24">
        <f t="shared" si="11"/>
        <v>4.8741824504312212E-4</v>
      </c>
      <c r="G345" s="124"/>
    </row>
    <row r="346" spans="1:7" x14ac:dyDescent="0.15">
      <c r="A346" s="25" t="s">
        <v>468</v>
      </c>
      <c r="B346" s="25" t="s">
        <v>469</v>
      </c>
      <c r="C346" s="126">
        <v>0.48066948999999998</v>
      </c>
      <c r="D346" s="129">
        <v>1.0681899799999999</v>
      </c>
      <c r="E346" s="23">
        <f t="shared" si="10"/>
        <v>-0.55001497954511791</v>
      </c>
      <c r="F346" s="24">
        <f t="shared" si="11"/>
        <v>2.051638570048188E-5</v>
      </c>
      <c r="G346" s="124"/>
    </row>
    <row r="347" spans="1:7" x14ac:dyDescent="0.15">
      <c r="A347" s="25" t="s">
        <v>470</v>
      </c>
      <c r="B347" s="25" t="s">
        <v>471</v>
      </c>
      <c r="C347" s="126">
        <v>0.97195399999999998</v>
      </c>
      <c r="D347" s="129">
        <v>2.45688292</v>
      </c>
      <c r="E347" s="23">
        <f t="shared" si="10"/>
        <v>-0.60439547522272652</v>
      </c>
      <c r="F347" s="24">
        <f t="shared" si="11"/>
        <v>4.1485851633991091E-5</v>
      </c>
      <c r="G347" s="124"/>
    </row>
    <row r="348" spans="1:7" x14ac:dyDescent="0.15">
      <c r="A348" s="25" t="s">
        <v>472</v>
      </c>
      <c r="B348" s="25" t="s">
        <v>473</v>
      </c>
      <c r="C348" s="126">
        <v>2.1957378300000001</v>
      </c>
      <c r="D348" s="129">
        <v>3.0691691899999998</v>
      </c>
      <c r="E348" s="23">
        <f t="shared" si="10"/>
        <v>-0.28458234327577092</v>
      </c>
      <c r="F348" s="24">
        <f t="shared" si="11"/>
        <v>9.3720540110459508E-5</v>
      </c>
      <c r="G348" s="124"/>
    </row>
    <row r="349" spans="1:7" x14ac:dyDescent="0.15">
      <c r="A349" s="25" t="s">
        <v>474</v>
      </c>
      <c r="B349" s="25" t="s">
        <v>475</v>
      </c>
      <c r="C349" s="126">
        <v>0.89136881000000001</v>
      </c>
      <c r="D349" s="129">
        <v>0.11617225</v>
      </c>
      <c r="E349" s="23">
        <f t="shared" si="10"/>
        <v>6.6728204024627225</v>
      </c>
      <c r="F349" s="24">
        <f t="shared" si="11"/>
        <v>3.8046239022450854E-5</v>
      </c>
      <c r="G349" s="124"/>
    </row>
    <row r="350" spans="1:7" x14ac:dyDescent="0.15">
      <c r="A350" s="25" t="s">
        <v>476</v>
      </c>
      <c r="B350" s="25" t="s">
        <v>477</v>
      </c>
      <c r="C350" s="126">
        <v>0.14439234000000001</v>
      </c>
      <c r="D350" s="129">
        <v>0.15990411999999998</v>
      </c>
      <c r="E350" s="23">
        <f t="shared" si="10"/>
        <v>-9.7006756298711805E-2</v>
      </c>
      <c r="F350" s="24">
        <f t="shared" si="11"/>
        <v>6.1630891938556739E-6</v>
      </c>
      <c r="G350" s="124"/>
    </row>
    <row r="351" spans="1:7" x14ac:dyDescent="0.15">
      <c r="A351" s="25" t="s">
        <v>478</v>
      </c>
      <c r="B351" s="25" t="s">
        <v>479</v>
      </c>
      <c r="C351" s="126">
        <v>9.3429791499999997</v>
      </c>
      <c r="D351" s="129">
        <v>9.8026390299999999</v>
      </c>
      <c r="E351" s="23">
        <f t="shared" si="10"/>
        <v>-4.6891442048743959E-2</v>
      </c>
      <c r="F351" s="24">
        <f t="shared" si="11"/>
        <v>3.9878579319224178E-4</v>
      </c>
      <c r="G351" s="124"/>
    </row>
    <row r="352" spans="1:7" x14ac:dyDescent="0.15">
      <c r="A352" s="25" t="s">
        <v>298</v>
      </c>
      <c r="B352" s="25" t="s">
        <v>480</v>
      </c>
      <c r="C352" s="126">
        <v>4.6039892099999999</v>
      </c>
      <c r="D352" s="129">
        <v>5.3042987899999998</v>
      </c>
      <c r="E352" s="23">
        <f t="shared" si="10"/>
        <v>-0.13202679708018483</v>
      </c>
      <c r="F352" s="24">
        <f t="shared" si="11"/>
        <v>1.9651178274954974E-4</v>
      </c>
      <c r="G352" s="124"/>
    </row>
    <row r="353" spans="1:7" x14ac:dyDescent="0.15">
      <c r="A353" s="25" t="s">
        <v>299</v>
      </c>
      <c r="B353" s="25" t="s">
        <v>481</v>
      </c>
      <c r="C353" s="126">
        <v>1.2938043000000001</v>
      </c>
      <c r="D353" s="129">
        <v>3.7521765400000002</v>
      </c>
      <c r="E353" s="23">
        <f t="shared" si="10"/>
        <v>-0.65518565392448191</v>
      </c>
      <c r="F353" s="24">
        <f t="shared" si="11"/>
        <v>5.5223367806727176E-5</v>
      </c>
      <c r="G353" s="124"/>
    </row>
    <row r="354" spans="1:7" x14ac:dyDescent="0.15">
      <c r="A354" s="25" t="s">
        <v>482</v>
      </c>
      <c r="B354" s="25" t="s">
        <v>483</v>
      </c>
      <c r="C354" s="126">
        <v>0.10672701</v>
      </c>
      <c r="D354" s="129">
        <v>0.29875109999999999</v>
      </c>
      <c r="E354" s="23">
        <f t="shared" si="10"/>
        <v>-0.64275609361773056</v>
      </c>
      <c r="F354" s="24">
        <f t="shared" si="11"/>
        <v>4.5554222753334862E-6</v>
      </c>
      <c r="G354" s="124"/>
    </row>
    <row r="355" spans="1:7" x14ac:dyDescent="0.15">
      <c r="A355" s="25" t="s">
        <v>484</v>
      </c>
      <c r="B355" s="25" t="s">
        <v>485</v>
      </c>
      <c r="C355" s="126">
        <v>4.5779999999999996E-3</v>
      </c>
      <c r="D355" s="129">
        <v>1.0659999999999999E-2</v>
      </c>
      <c r="E355" s="23">
        <f t="shared" si="10"/>
        <v>-0.57054409005628526</v>
      </c>
      <c r="F355" s="24">
        <f t="shared" si="11"/>
        <v>1.9540248692881679E-7</v>
      </c>
      <c r="G355" s="124"/>
    </row>
    <row r="356" spans="1:7" x14ac:dyDescent="0.15">
      <c r="A356" s="25" t="s">
        <v>486</v>
      </c>
      <c r="B356" s="25" t="s">
        <v>487</v>
      </c>
      <c r="C356" s="126">
        <v>1.01724E-2</v>
      </c>
      <c r="D356" s="129">
        <v>2.39188E-2</v>
      </c>
      <c r="E356" s="23">
        <f t="shared" si="10"/>
        <v>-0.57471110590832319</v>
      </c>
      <c r="F356" s="24">
        <f t="shared" si="11"/>
        <v>4.3418791132256358E-7</v>
      </c>
      <c r="G356" s="124"/>
    </row>
    <row r="357" spans="1:7" x14ac:dyDescent="0.15">
      <c r="A357" s="25" t="s">
        <v>488</v>
      </c>
      <c r="B357" s="25" t="s">
        <v>489</v>
      </c>
      <c r="C357" s="126">
        <v>0.73541500000000004</v>
      </c>
      <c r="D357" s="129">
        <v>2.5785700000000002E-2</v>
      </c>
      <c r="E357" s="23">
        <f t="shared" si="10"/>
        <v>27.520265108180116</v>
      </c>
      <c r="F357" s="24">
        <f t="shared" si="11"/>
        <v>3.1389672329566587E-5</v>
      </c>
      <c r="G357" s="124"/>
    </row>
    <row r="358" spans="1:7" x14ac:dyDescent="0.15">
      <c r="A358" s="25" t="s">
        <v>490</v>
      </c>
      <c r="B358" s="25" t="s">
        <v>491</v>
      </c>
      <c r="C358" s="126">
        <v>1.11003531</v>
      </c>
      <c r="D358" s="129">
        <v>20.990358230000002</v>
      </c>
      <c r="E358" s="23">
        <f t="shared" si="10"/>
        <v>-0.94711689539373811</v>
      </c>
      <c r="F358" s="24">
        <f t="shared" si="11"/>
        <v>4.7379567530100506E-5</v>
      </c>
      <c r="G358" s="124"/>
    </row>
    <row r="359" spans="1:7" x14ac:dyDescent="0.15">
      <c r="A359" s="25" t="s">
        <v>834</v>
      </c>
      <c r="B359" s="25" t="s">
        <v>832</v>
      </c>
      <c r="C359" s="126">
        <v>3.2500177999999997</v>
      </c>
      <c r="D359" s="129"/>
      <c r="E359" s="23"/>
      <c r="F359" s="24">
        <f t="shared" si="11"/>
        <v>1.3872030595957229E-4</v>
      </c>
      <c r="G359" s="124"/>
    </row>
    <row r="360" spans="1:7" x14ac:dyDescent="0.15">
      <c r="A360" s="25" t="s">
        <v>492</v>
      </c>
      <c r="B360" s="25" t="s">
        <v>493</v>
      </c>
      <c r="C360" s="126">
        <v>3.1130250000000002E-2</v>
      </c>
      <c r="D360" s="129">
        <v>4.2434099999999995E-2</v>
      </c>
      <c r="E360" s="23">
        <f t="shared" ref="E360:E377" si="12">IF(ISERROR(C360/D360-1),"",((C360/D360-1)))</f>
        <v>-0.26638599616817593</v>
      </c>
      <c r="F360" s="24">
        <f t="shared" si="11"/>
        <v>1.3287305086753603E-6</v>
      </c>
      <c r="G360" s="124"/>
    </row>
    <row r="361" spans="1:7" x14ac:dyDescent="0.15">
      <c r="A361" s="25" t="s">
        <v>494</v>
      </c>
      <c r="B361" s="25" t="s">
        <v>495</v>
      </c>
      <c r="C361" s="126">
        <v>5.2598620000000006E-2</v>
      </c>
      <c r="D361" s="129">
        <v>9.9453649999999991E-2</v>
      </c>
      <c r="E361" s="23">
        <f t="shared" si="12"/>
        <v>-0.47112428754500202</v>
      </c>
      <c r="F361" s="24">
        <f t="shared" si="11"/>
        <v>2.2450635991751428E-6</v>
      </c>
      <c r="G361" s="124"/>
    </row>
    <row r="362" spans="1:7" x14ac:dyDescent="0.15">
      <c r="A362" s="25" t="s">
        <v>496</v>
      </c>
      <c r="B362" s="25" t="s">
        <v>497</v>
      </c>
      <c r="C362" s="126">
        <v>4.0882699999999998E-3</v>
      </c>
      <c r="D362" s="129">
        <v>1.4549999999999999E-3</v>
      </c>
      <c r="E362" s="23">
        <f t="shared" si="12"/>
        <v>1.809807560137457</v>
      </c>
      <c r="F362" s="24">
        <f t="shared" si="11"/>
        <v>1.7449937204815944E-7</v>
      </c>
      <c r="G362" s="124"/>
    </row>
    <row r="363" spans="1:7" x14ac:dyDescent="0.15">
      <c r="A363" s="25" t="s">
        <v>498</v>
      </c>
      <c r="B363" s="25" t="s">
        <v>499</v>
      </c>
      <c r="C363" s="126">
        <v>8.0105999999999997E-3</v>
      </c>
      <c r="D363" s="129">
        <v>5.7540000000000004E-3</v>
      </c>
      <c r="E363" s="23">
        <f t="shared" si="12"/>
        <v>0.39217935349322186</v>
      </c>
      <c r="F363" s="24">
        <f t="shared" si="11"/>
        <v>3.4191593748186541E-7</v>
      </c>
      <c r="G363" s="124"/>
    </row>
    <row r="364" spans="1:7" x14ac:dyDescent="0.15">
      <c r="A364" s="25" t="s">
        <v>500</v>
      </c>
      <c r="B364" s="25" t="s">
        <v>501</v>
      </c>
      <c r="C364" s="126">
        <v>0.62022074999999999</v>
      </c>
      <c r="D364" s="129">
        <v>1.6432199699999999</v>
      </c>
      <c r="E364" s="23">
        <f t="shared" si="12"/>
        <v>-0.62255768471460327</v>
      </c>
      <c r="F364" s="24">
        <f t="shared" si="11"/>
        <v>2.6472843380265609E-5</v>
      </c>
      <c r="G364" s="124"/>
    </row>
    <row r="365" spans="1:7" x14ac:dyDescent="0.15">
      <c r="A365" s="25" t="s">
        <v>502</v>
      </c>
      <c r="B365" s="25" t="s">
        <v>503</v>
      </c>
      <c r="C365" s="126">
        <v>2.1849999999999999E-3</v>
      </c>
      <c r="D365" s="129">
        <v>1.8432E-2</v>
      </c>
      <c r="E365" s="23">
        <f t="shared" si="12"/>
        <v>-0.88145616319444442</v>
      </c>
      <c r="F365" s="24">
        <f t="shared" si="11"/>
        <v>9.3262217985903176E-8</v>
      </c>
      <c r="G365" s="124"/>
    </row>
    <row r="366" spans="1:7" x14ac:dyDescent="0.15">
      <c r="A366" s="25" t="s">
        <v>504</v>
      </c>
      <c r="B366" s="25" t="s">
        <v>505</v>
      </c>
      <c r="C366" s="126">
        <v>6.6397799999999996E-3</v>
      </c>
      <c r="D366" s="129">
        <v>0.28194564</v>
      </c>
      <c r="E366" s="23">
        <f t="shared" si="12"/>
        <v>-0.97645014123999219</v>
      </c>
      <c r="F366" s="24">
        <f t="shared" si="11"/>
        <v>2.8340531338143716E-7</v>
      </c>
      <c r="G366" s="124"/>
    </row>
    <row r="367" spans="1:7" x14ac:dyDescent="0.15">
      <c r="A367" s="25" t="s">
        <v>128</v>
      </c>
      <c r="B367" s="25" t="s">
        <v>129</v>
      </c>
      <c r="C367" s="126">
        <v>0.12787001000000001</v>
      </c>
      <c r="D367" s="129">
        <v>1.21902931</v>
      </c>
      <c r="E367" s="23">
        <f t="shared" si="12"/>
        <v>-0.89510505698997511</v>
      </c>
      <c r="F367" s="24">
        <f t="shared" si="11"/>
        <v>5.4578676185261421E-6</v>
      </c>
      <c r="G367" s="124"/>
    </row>
    <row r="368" spans="1:7" x14ac:dyDescent="0.15">
      <c r="A368" s="25" t="s">
        <v>263</v>
      </c>
      <c r="B368" s="25" t="s">
        <v>506</v>
      </c>
      <c r="C368" s="126">
        <v>14.33627414</v>
      </c>
      <c r="D368" s="129">
        <v>27.89455019</v>
      </c>
      <c r="E368" s="23">
        <f t="shared" si="12"/>
        <v>-0.48605465790448721</v>
      </c>
      <c r="F368" s="24">
        <f t="shared" si="11"/>
        <v>6.1191429013745841E-4</v>
      </c>
      <c r="G368" s="124"/>
    </row>
    <row r="369" spans="1:7" x14ac:dyDescent="0.15">
      <c r="A369" s="25" t="s">
        <v>413</v>
      </c>
      <c r="B369" s="25" t="s">
        <v>508</v>
      </c>
      <c r="C369" s="126">
        <v>0.56238999999999995</v>
      </c>
      <c r="D369" s="129">
        <v>2.5245625199999999</v>
      </c>
      <c r="E369" s="23">
        <f t="shared" si="12"/>
        <v>-0.77723269059702271</v>
      </c>
      <c r="F369" s="24">
        <f t="shared" si="11"/>
        <v>2.4004457104389969E-5</v>
      </c>
      <c r="G369" s="124"/>
    </row>
    <row r="370" spans="1:7" x14ac:dyDescent="0.15">
      <c r="A370" s="25" t="s">
        <v>512</v>
      </c>
      <c r="B370" s="25" t="s">
        <v>513</v>
      </c>
      <c r="C370" s="126">
        <v>4.5693339999999999E-2</v>
      </c>
      <c r="D370" s="129">
        <v>0.38146765999999999</v>
      </c>
      <c r="E370" s="23">
        <f t="shared" si="12"/>
        <v>-0.88021700188162744</v>
      </c>
      <c r="F370" s="24">
        <f t="shared" si="11"/>
        <v>1.9503259659423291E-6</v>
      </c>
      <c r="G370" s="124"/>
    </row>
    <row r="371" spans="1:7" x14ac:dyDescent="0.15">
      <c r="A371" s="25" t="s">
        <v>107</v>
      </c>
      <c r="B371" s="25" t="s">
        <v>509</v>
      </c>
      <c r="C371" s="126">
        <v>5.2469829900000002</v>
      </c>
      <c r="D371" s="129">
        <v>1.9001711499999998</v>
      </c>
      <c r="E371" s="23">
        <f t="shared" si="12"/>
        <v>1.7613212578245916</v>
      </c>
      <c r="F371" s="24">
        <f t="shared" si="11"/>
        <v>2.2395664594128425E-4</v>
      </c>
      <c r="G371" s="124"/>
    </row>
    <row r="372" spans="1:7" x14ac:dyDescent="0.15">
      <c r="A372" s="25" t="s">
        <v>108</v>
      </c>
      <c r="B372" s="25" t="s">
        <v>511</v>
      </c>
      <c r="C372" s="126">
        <v>5.1025744699999995</v>
      </c>
      <c r="D372" s="129">
        <v>5.2306575000000004</v>
      </c>
      <c r="E372" s="23">
        <f t="shared" si="12"/>
        <v>-2.4486984666841738E-2</v>
      </c>
      <c r="F372" s="24">
        <f t="shared" si="11"/>
        <v>2.1779286613750313E-4</v>
      </c>
      <c r="G372" s="124"/>
    </row>
    <row r="373" spans="1:7" x14ac:dyDescent="0.15">
      <c r="A373" s="25" t="s">
        <v>109</v>
      </c>
      <c r="B373" s="25" t="s">
        <v>510</v>
      </c>
      <c r="C373" s="126">
        <v>2.8054877500000002</v>
      </c>
      <c r="D373" s="129">
        <v>23.061350040000001</v>
      </c>
      <c r="E373" s="23">
        <f t="shared" si="12"/>
        <v>-0.87834676872195816</v>
      </c>
      <c r="F373" s="24">
        <f t="shared" si="11"/>
        <v>1.1974645771042611E-4</v>
      </c>
      <c r="G373" s="124"/>
    </row>
    <row r="374" spans="1:7" x14ac:dyDescent="0.15">
      <c r="A374" s="25" t="s">
        <v>176</v>
      </c>
      <c r="B374" s="25" t="s">
        <v>177</v>
      </c>
      <c r="C374" s="126">
        <v>1.7120701999999999</v>
      </c>
      <c r="D374" s="129">
        <v>4.2868769699999998</v>
      </c>
      <c r="E374" s="23">
        <f t="shared" si="12"/>
        <v>-0.60062530089357802</v>
      </c>
      <c r="F374" s="24">
        <f t="shared" si="11"/>
        <v>7.3076184988361031E-5</v>
      </c>
      <c r="G374" s="124"/>
    </row>
    <row r="375" spans="1:7" x14ac:dyDescent="0.15">
      <c r="A375" s="25" t="s">
        <v>514</v>
      </c>
      <c r="B375" s="25" t="s">
        <v>515</v>
      </c>
      <c r="C375" s="126">
        <v>9.3529175999999996</v>
      </c>
      <c r="D375" s="129">
        <v>26.018979179999999</v>
      </c>
      <c r="E375" s="23">
        <f t="shared" si="12"/>
        <v>-0.64053479826029047</v>
      </c>
      <c r="F375" s="24">
        <f t="shared" si="11"/>
        <v>3.9920999543038458E-4</v>
      </c>
      <c r="G375" s="124"/>
    </row>
    <row r="376" spans="1:7" s="4" customFormat="1" ht="11" x14ac:dyDescent="0.15">
      <c r="A376" s="114" t="s">
        <v>371</v>
      </c>
      <c r="B376" s="27"/>
      <c r="C376" s="28">
        <f>SUM(C6:C375)</f>
        <v>9955.1062385099922</v>
      </c>
      <c r="D376" s="29">
        <f>SUM(D6:D375)</f>
        <v>16908.535703020025</v>
      </c>
      <c r="E376" s="30">
        <f t="shared" si="12"/>
        <v>-0.41123782606840897</v>
      </c>
      <c r="F376" s="31">
        <f t="shared" si="11"/>
        <v>0.42491317532665607</v>
      </c>
      <c r="G376" s="132"/>
    </row>
    <row r="377" spans="1:7" x14ac:dyDescent="0.15">
      <c r="E377" s="33" t="str">
        <f t="shared" si="12"/>
        <v/>
      </c>
      <c r="F377" s="33"/>
    </row>
    <row r="378" spans="1:7" s="4" customFormat="1" ht="11" x14ac:dyDescent="0.15">
      <c r="A378" s="113" t="s">
        <v>300</v>
      </c>
      <c r="B378" s="35" t="s">
        <v>554</v>
      </c>
      <c r="C378" s="139" t="s">
        <v>81</v>
      </c>
      <c r="D378" s="140"/>
      <c r="E378" s="141"/>
      <c r="F378" s="36"/>
    </row>
    <row r="379" spans="1:7" s="10" customFormat="1" ht="12" x14ac:dyDescent="0.15">
      <c r="A379" s="38"/>
      <c r="B379" s="38"/>
      <c r="C379" s="7" t="s">
        <v>1043</v>
      </c>
      <c r="D379" s="39" t="s">
        <v>826</v>
      </c>
      <c r="E379" s="40" t="s">
        <v>525</v>
      </c>
      <c r="F379" s="41" t="s">
        <v>526</v>
      </c>
    </row>
    <row r="380" spans="1:7" x14ac:dyDescent="0.15">
      <c r="A380" s="20" t="s">
        <v>516</v>
      </c>
      <c r="B380" s="20" t="s">
        <v>517</v>
      </c>
      <c r="C380" s="125">
        <v>92.095943120000001</v>
      </c>
      <c r="D380" s="128">
        <v>137.97437815999999</v>
      </c>
      <c r="E380" s="42">
        <f t="shared" ref="E380:E411" si="13">IF(ISERROR(C380/D380-1),"",((C380/D380-1)))</f>
        <v>-0.3325141642370566</v>
      </c>
      <c r="F380" s="43">
        <f t="shared" ref="F380:F443" si="14">C380/$C$1461</f>
        <v>3.9309253651600828E-3</v>
      </c>
      <c r="G380" s="124"/>
    </row>
    <row r="381" spans="1:7" x14ac:dyDescent="0.15">
      <c r="A381" s="25" t="s">
        <v>898</v>
      </c>
      <c r="B381" s="25" t="s">
        <v>911</v>
      </c>
      <c r="C381" s="126">
        <v>4.4362802699999992</v>
      </c>
      <c r="D381" s="129">
        <v>8.7443197500000007</v>
      </c>
      <c r="E381" s="23">
        <f t="shared" si="13"/>
        <v>-0.49266719460939212</v>
      </c>
      <c r="F381" s="24">
        <f t="shared" si="14"/>
        <v>1.8935347258000062E-4</v>
      </c>
      <c r="G381" s="124"/>
    </row>
    <row r="382" spans="1:7" x14ac:dyDescent="0.15">
      <c r="A382" s="25" t="s">
        <v>1252</v>
      </c>
      <c r="B382" s="25" t="s">
        <v>117</v>
      </c>
      <c r="C382" s="126">
        <v>1.5744000000000001E-3</v>
      </c>
      <c r="D382" s="129">
        <v>0</v>
      </c>
      <c r="E382" s="23" t="str">
        <f t="shared" si="13"/>
        <v/>
      </c>
      <c r="F382" s="24">
        <f t="shared" si="14"/>
        <v>6.7200016474602273E-8</v>
      </c>
      <c r="G382" s="124"/>
    </row>
    <row r="383" spans="1:7" x14ac:dyDescent="0.15">
      <c r="A383" s="25" t="s">
        <v>899</v>
      </c>
      <c r="B383" s="25" t="s">
        <v>669</v>
      </c>
      <c r="C383" s="126">
        <v>0</v>
      </c>
      <c r="D383" s="129">
        <v>1.0195360000000001E-2</v>
      </c>
      <c r="E383" s="23">
        <f t="shared" si="13"/>
        <v>-1</v>
      </c>
      <c r="F383" s="24">
        <f t="shared" si="14"/>
        <v>0</v>
      </c>
      <c r="G383" s="124"/>
    </row>
    <row r="384" spans="1:7" x14ac:dyDescent="0.15">
      <c r="A384" s="25" t="s">
        <v>900</v>
      </c>
      <c r="B384" s="25" t="s">
        <v>668</v>
      </c>
      <c r="C384" s="126">
        <v>0</v>
      </c>
      <c r="D384" s="129">
        <v>3.8604779999999998E-2</v>
      </c>
      <c r="E384" s="23">
        <f t="shared" si="13"/>
        <v>-1</v>
      </c>
      <c r="F384" s="24">
        <f t="shared" si="14"/>
        <v>0</v>
      </c>
      <c r="G384" s="124"/>
    </row>
    <row r="385" spans="1:7" x14ac:dyDescent="0.15">
      <c r="A385" s="25" t="s">
        <v>901</v>
      </c>
      <c r="B385" s="25" t="s">
        <v>670</v>
      </c>
      <c r="C385" s="126">
        <v>0</v>
      </c>
      <c r="D385" s="129">
        <v>0</v>
      </c>
      <c r="E385" s="23" t="str">
        <f t="shared" si="13"/>
        <v/>
      </c>
      <c r="F385" s="24">
        <f t="shared" si="14"/>
        <v>0</v>
      </c>
      <c r="G385" s="124"/>
    </row>
    <row r="386" spans="1:7" x14ac:dyDescent="0.15">
      <c r="A386" s="25" t="s">
        <v>902</v>
      </c>
      <c r="B386" s="25" t="s">
        <v>671</v>
      </c>
      <c r="C386" s="126">
        <v>0</v>
      </c>
      <c r="D386" s="129">
        <v>2.5094999999999999E-2</v>
      </c>
      <c r="E386" s="23">
        <f t="shared" si="13"/>
        <v>-1</v>
      </c>
      <c r="F386" s="24">
        <f t="shared" si="14"/>
        <v>0</v>
      </c>
      <c r="G386" s="124"/>
    </row>
    <row r="387" spans="1:7" x14ac:dyDescent="0.15">
      <c r="A387" s="25" t="s">
        <v>903</v>
      </c>
      <c r="B387" s="25" t="s">
        <v>672</v>
      </c>
      <c r="C387" s="126">
        <v>0</v>
      </c>
      <c r="D387" s="129">
        <v>0</v>
      </c>
      <c r="E387" s="23" t="str">
        <f t="shared" si="13"/>
        <v/>
      </c>
      <c r="F387" s="24">
        <f t="shared" si="14"/>
        <v>0</v>
      </c>
      <c r="G387" s="124"/>
    </row>
    <row r="388" spans="1:7" x14ac:dyDescent="0.15">
      <c r="A388" s="25" t="s">
        <v>904</v>
      </c>
      <c r="B388" s="25" t="s">
        <v>675</v>
      </c>
      <c r="C388" s="126">
        <v>0</v>
      </c>
      <c r="D388" s="129">
        <v>0</v>
      </c>
      <c r="E388" s="23" t="str">
        <f t="shared" si="13"/>
        <v/>
      </c>
      <c r="F388" s="24">
        <f t="shared" si="14"/>
        <v>0</v>
      </c>
      <c r="G388" s="124"/>
    </row>
    <row r="389" spans="1:7" x14ac:dyDescent="0.15">
      <c r="A389" s="25" t="s">
        <v>905</v>
      </c>
      <c r="B389" s="25" t="s">
        <v>673</v>
      </c>
      <c r="C389" s="126">
        <v>0</v>
      </c>
      <c r="D389" s="129">
        <v>0</v>
      </c>
      <c r="E389" s="23" t="str">
        <f t="shared" si="13"/>
        <v/>
      </c>
      <c r="F389" s="24">
        <f t="shared" si="14"/>
        <v>0</v>
      </c>
      <c r="G389" s="124"/>
    </row>
    <row r="390" spans="1:7" x14ac:dyDescent="0.15">
      <c r="A390" s="25" t="s">
        <v>906</v>
      </c>
      <c r="B390" s="25" t="s">
        <v>674</v>
      </c>
      <c r="C390" s="126">
        <v>0</v>
      </c>
      <c r="D390" s="129">
        <v>0</v>
      </c>
      <c r="E390" s="23" t="str">
        <f t="shared" si="13"/>
        <v/>
      </c>
      <c r="F390" s="24">
        <f t="shared" si="14"/>
        <v>0</v>
      </c>
      <c r="G390" s="124"/>
    </row>
    <row r="391" spans="1:7" x14ac:dyDescent="0.15">
      <c r="A391" s="25" t="s">
        <v>907</v>
      </c>
      <c r="B391" s="25" t="s">
        <v>676</v>
      </c>
      <c r="C391" s="126">
        <v>4.4488999999999996E-3</v>
      </c>
      <c r="D391" s="129">
        <v>7.7792499999999997E-3</v>
      </c>
      <c r="E391" s="23">
        <f t="shared" si="13"/>
        <v>-0.42810682263714372</v>
      </c>
      <c r="F391" s="24">
        <f t="shared" si="14"/>
        <v>1.8989211972424925E-7</v>
      </c>
      <c r="G391" s="124"/>
    </row>
    <row r="392" spans="1:7" x14ac:dyDescent="0.15">
      <c r="A392" s="25" t="s">
        <v>6</v>
      </c>
      <c r="B392" s="25" t="s">
        <v>228</v>
      </c>
      <c r="C392" s="126">
        <v>10.141070939999999</v>
      </c>
      <c r="D392" s="129">
        <v>32.213083859999998</v>
      </c>
      <c r="E392" s="23">
        <f t="shared" si="13"/>
        <v>-0.68518782665845634</v>
      </c>
      <c r="F392" s="24">
        <f t="shared" si="14"/>
        <v>4.3285069501912491E-4</v>
      </c>
      <c r="G392" s="124"/>
    </row>
    <row r="393" spans="1:7" x14ac:dyDescent="0.15">
      <c r="A393" s="25" t="s">
        <v>5</v>
      </c>
      <c r="B393" s="25" t="s">
        <v>229</v>
      </c>
      <c r="C393" s="126">
        <v>13.285172869999998</v>
      </c>
      <c r="D393" s="129">
        <v>18.673412539999998</v>
      </c>
      <c r="E393" s="23">
        <f t="shared" si="13"/>
        <v>-0.28855141814373475</v>
      </c>
      <c r="F393" s="24">
        <f t="shared" si="14"/>
        <v>5.6705020054111978E-4</v>
      </c>
      <c r="G393" s="124"/>
    </row>
    <row r="394" spans="1:7" x14ac:dyDescent="0.15">
      <c r="A394" s="25" t="s">
        <v>140</v>
      </c>
      <c r="B394" s="25" t="s">
        <v>141</v>
      </c>
      <c r="C394" s="126">
        <v>50.054429520000006</v>
      </c>
      <c r="D394" s="129">
        <v>57.302011499999999</v>
      </c>
      <c r="E394" s="23">
        <f t="shared" si="13"/>
        <v>-0.12648041125048448</v>
      </c>
      <c r="F394" s="24">
        <f t="shared" si="14"/>
        <v>2.1364700764550425E-3</v>
      </c>
      <c r="G394" s="124"/>
    </row>
    <row r="395" spans="1:7" x14ac:dyDescent="0.15">
      <c r="A395" s="25" t="s">
        <v>138</v>
      </c>
      <c r="B395" s="25" t="s">
        <v>139</v>
      </c>
      <c r="C395" s="126">
        <v>14.71591542</v>
      </c>
      <c r="D395" s="129">
        <v>25.340481350000001</v>
      </c>
      <c r="E395" s="23">
        <f t="shared" si="13"/>
        <v>-0.41927245908452326</v>
      </c>
      <c r="F395" s="24">
        <f t="shared" si="14"/>
        <v>6.28118495085654E-4</v>
      </c>
      <c r="G395" s="124"/>
    </row>
    <row r="396" spans="1:7" x14ac:dyDescent="0.15">
      <c r="A396" s="25" t="s">
        <v>238</v>
      </c>
      <c r="B396" s="25" t="s">
        <v>567</v>
      </c>
      <c r="C396" s="126">
        <v>21.472445030000003</v>
      </c>
      <c r="D396" s="129">
        <v>49.127392999999998</v>
      </c>
      <c r="E396" s="23">
        <f t="shared" si="13"/>
        <v>-0.56292317343197906</v>
      </c>
      <c r="F396" s="24">
        <f t="shared" si="14"/>
        <v>9.1650702474974078E-4</v>
      </c>
      <c r="G396" s="124"/>
    </row>
    <row r="397" spans="1:7" x14ac:dyDescent="0.15">
      <c r="A397" s="25" t="s">
        <v>518</v>
      </c>
      <c r="B397" s="25" t="s">
        <v>568</v>
      </c>
      <c r="C397" s="126">
        <v>6.5879923399999996</v>
      </c>
      <c r="D397" s="129">
        <v>7.2038581399999995</v>
      </c>
      <c r="E397" s="23">
        <f t="shared" si="13"/>
        <v>-8.5491106020030516E-2</v>
      </c>
      <c r="F397" s="24">
        <f t="shared" si="14"/>
        <v>2.8119486393708937E-4</v>
      </c>
      <c r="G397" s="124"/>
    </row>
    <row r="398" spans="1:7" x14ac:dyDescent="0.15">
      <c r="A398" s="25" t="s">
        <v>1261</v>
      </c>
      <c r="B398" s="25" t="s">
        <v>569</v>
      </c>
      <c r="C398" s="126">
        <v>4.0754980000000003E-2</v>
      </c>
      <c r="D398" s="129">
        <v>0.52066804999999994</v>
      </c>
      <c r="E398" s="23">
        <f t="shared" si="13"/>
        <v>-0.92172559848832669</v>
      </c>
      <c r="F398" s="24">
        <f t="shared" si="14"/>
        <v>1.7395422557304919E-6</v>
      </c>
      <c r="G398" s="124"/>
    </row>
    <row r="399" spans="1:7" x14ac:dyDescent="0.15">
      <c r="A399" s="25" t="s">
        <v>1262</v>
      </c>
      <c r="B399" s="25" t="s">
        <v>599</v>
      </c>
      <c r="C399" s="126">
        <v>0.11245328</v>
      </c>
      <c r="D399" s="129">
        <v>0.68821290000000002</v>
      </c>
      <c r="E399" s="23">
        <f t="shared" si="13"/>
        <v>-0.83660102854799723</v>
      </c>
      <c r="F399" s="24">
        <f t="shared" si="14"/>
        <v>4.7998362986681035E-6</v>
      </c>
      <c r="G399" s="124"/>
    </row>
    <row r="400" spans="1:7" x14ac:dyDescent="0.15">
      <c r="A400" s="25" t="s">
        <v>608</v>
      </c>
      <c r="B400" s="25" t="s">
        <v>609</v>
      </c>
      <c r="C400" s="126">
        <v>1.9662758300000001</v>
      </c>
      <c r="D400" s="129">
        <v>2.6592799500000002</v>
      </c>
      <c r="E400" s="23">
        <f t="shared" si="13"/>
        <v>-0.26059840747492569</v>
      </c>
      <c r="F400" s="24">
        <f t="shared" si="14"/>
        <v>8.3926427953259821E-5</v>
      </c>
      <c r="G400" s="124"/>
    </row>
    <row r="401" spans="1:7" x14ac:dyDescent="0.15">
      <c r="A401" s="25" t="s">
        <v>8</v>
      </c>
      <c r="B401" s="25" t="s">
        <v>610</v>
      </c>
      <c r="C401" s="126">
        <v>1.2441189500000001</v>
      </c>
      <c r="D401" s="129">
        <v>2.8266012999999997</v>
      </c>
      <c r="E401" s="23">
        <f t="shared" si="13"/>
        <v>-0.5598534006193232</v>
      </c>
      <c r="F401" s="24">
        <f t="shared" si="14"/>
        <v>5.3102651128280539E-5</v>
      </c>
      <c r="G401" s="124"/>
    </row>
    <row r="402" spans="1:7" x14ac:dyDescent="0.15">
      <c r="A402" s="25" t="s">
        <v>611</v>
      </c>
      <c r="B402" s="25" t="s">
        <v>612</v>
      </c>
      <c r="C402" s="126">
        <v>2.8648328100000002</v>
      </c>
      <c r="D402" s="129">
        <v>2.53459557</v>
      </c>
      <c r="E402" s="23">
        <f t="shared" si="13"/>
        <v>0.13029188715894424</v>
      </c>
      <c r="F402" s="24">
        <f t="shared" si="14"/>
        <v>1.2227947918507439E-4</v>
      </c>
      <c r="G402" s="124"/>
    </row>
    <row r="403" spans="1:7" x14ac:dyDescent="0.15">
      <c r="A403" s="25" t="s">
        <v>634</v>
      </c>
      <c r="B403" s="25" t="s">
        <v>635</v>
      </c>
      <c r="C403" s="126">
        <v>0</v>
      </c>
      <c r="D403" s="129">
        <v>0</v>
      </c>
      <c r="E403" s="23" t="str">
        <f t="shared" si="13"/>
        <v/>
      </c>
      <c r="F403" s="24">
        <f t="shared" si="14"/>
        <v>0</v>
      </c>
      <c r="G403" s="124"/>
    </row>
    <row r="404" spans="1:7" x14ac:dyDescent="0.15">
      <c r="A404" s="25" t="s">
        <v>638</v>
      </c>
      <c r="B404" s="25" t="s">
        <v>639</v>
      </c>
      <c r="C404" s="126">
        <v>3.0850852899999999</v>
      </c>
      <c r="D404" s="129">
        <v>10.89257937</v>
      </c>
      <c r="E404" s="23">
        <f t="shared" si="13"/>
        <v>-0.71677183289599478</v>
      </c>
      <c r="F404" s="24">
        <f t="shared" si="14"/>
        <v>1.3168050197761249E-4</v>
      </c>
      <c r="G404" s="124"/>
    </row>
    <row r="405" spans="1:7" x14ac:dyDescent="0.15">
      <c r="A405" s="25" t="s">
        <v>519</v>
      </c>
      <c r="B405" s="25" t="s">
        <v>641</v>
      </c>
      <c r="C405" s="126">
        <v>5.7520250000000002E-2</v>
      </c>
      <c r="D405" s="129">
        <v>0.32966561</v>
      </c>
      <c r="E405" s="23">
        <f t="shared" si="13"/>
        <v>-0.82551941041105259</v>
      </c>
      <c r="F405" s="24">
        <f t="shared" si="14"/>
        <v>2.455133223846063E-6</v>
      </c>
      <c r="G405" s="124"/>
    </row>
    <row r="406" spans="1:7" x14ac:dyDescent="0.15">
      <c r="A406" s="25" t="s">
        <v>520</v>
      </c>
      <c r="B406" s="25" t="s">
        <v>643</v>
      </c>
      <c r="C406" s="126">
        <v>7.7168000000000002E-3</v>
      </c>
      <c r="D406" s="129">
        <v>0.42183223999999997</v>
      </c>
      <c r="E406" s="23">
        <f t="shared" si="13"/>
        <v>-0.98170647174810532</v>
      </c>
      <c r="F406" s="24">
        <f t="shared" si="14"/>
        <v>3.2937569050508817E-7</v>
      </c>
      <c r="G406" s="124"/>
    </row>
    <row r="407" spans="1:7" x14ac:dyDescent="0.15">
      <c r="A407" s="25" t="s">
        <v>521</v>
      </c>
      <c r="B407" s="25" t="s">
        <v>645</v>
      </c>
      <c r="C407" s="126">
        <v>2.7077756499999999</v>
      </c>
      <c r="D407" s="129">
        <v>4.84330791</v>
      </c>
      <c r="E407" s="23">
        <f t="shared" si="13"/>
        <v>-0.44092432273214699</v>
      </c>
      <c r="F407" s="24">
        <f t="shared" si="14"/>
        <v>1.1557581827332753E-4</v>
      </c>
      <c r="G407" s="124"/>
    </row>
    <row r="408" spans="1:7" x14ac:dyDescent="0.15">
      <c r="A408" s="25" t="s">
        <v>646</v>
      </c>
      <c r="B408" s="25" t="s">
        <v>647</v>
      </c>
      <c r="C408" s="126">
        <v>1.16392944</v>
      </c>
      <c r="D408" s="129">
        <v>5.76051366</v>
      </c>
      <c r="E408" s="23">
        <f t="shared" si="13"/>
        <v>-0.79794693516966686</v>
      </c>
      <c r="F408" s="24">
        <f t="shared" si="14"/>
        <v>4.9679927301368521E-5</v>
      </c>
      <c r="G408" s="124"/>
    </row>
    <row r="409" spans="1:7" x14ac:dyDescent="0.15">
      <c r="A409" s="25" t="s">
        <v>522</v>
      </c>
      <c r="B409" s="25" t="s">
        <v>653</v>
      </c>
      <c r="C409" s="126">
        <v>0.16875992000000001</v>
      </c>
      <c r="D409" s="129">
        <v>0.74315408999999999</v>
      </c>
      <c r="E409" s="23">
        <f t="shared" si="13"/>
        <v>-0.77291395920326567</v>
      </c>
      <c r="F409" s="24">
        <f t="shared" si="14"/>
        <v>7.2031690829856213E-6</v>
      </c>
      <c r="G409" s="124"/>
    </row>
    <row r="410" spans="1:7" x14ac:dyDescent="0.15">
      <c r="A410" s="25" t="s">
        <v>523</v>
      </c>
      <c r="B410" s="25" t="s">
        <v>655</v>
      </c>
      <c r="C410" s="126">
        <v>1.5192562000000001</v>
      </c>
      <c r="D410" s="129">
        <v>0.68938090000000007</v>
      </c>
      <c r="E410" s="23">
        <f t="shared" si="13"/>
        <v>1.2037979294175396</v>
      </c>
      <c r="F410" s="24">
        <f t="shared" si="14"/>
        <v>6.4846317117086926E-5</v>
      </c>
      <c r="G410" s="124"/>
    </row>
    <row r="411" spans="1:7" x14ac:dyDescent="0.15">
      <c r="A411" s="25" t="s">
        <v>1329</v>
      </c>
      <c r="B411" s="25" t="s">
        <v>657</v>
      </c>
      <c r="C411" s="126">
        <v>8.8360000000000001E-4</v>
      </c>
      <c r="D411" s="129">
        <v>0.33861479999999999</v>
      </c>
      <c r="E411" s="23">
        <f t="shared" si="13"/>
        <v>-0.99739054524492132</v>
      </c>
      <c r="F411" s="24">
        <f t="shared" si="14"/>
        <v>3.771464339237714E-8</v>
      </c>
      <c r="G411" s="124"/>
    </row>
    <row r="412" spans="1:7" x14ac:dyDescent="0.15">
      <c r="A412" s="25" t="s">
        <v>1330</v>
      </c>
      <c r="B412" s="25" t="s">
        <v>661</v>
      </c>
      <c r="C412" s="126">
        <v>3.1199999999999999E-4</v>
      </c>
      <c r="D412" s="129">
        <v>9.5475020000000008E-2</v>
      </c>
      <c r="E412" s="23">
        <f t="shared" ref="E412:E443" si="15">IF(ISERROR(C412/D412-1),"",((C412/D412-1)))</f>
        <v>-0.99673212951408652</v>
      </c>
      <c r="F412" s="24">
        <f t="shared" si="14"/>
        <v>1.3317076435515693E-8</v>
      </c>
      <c r="G412" s="124"/>
    </row>
    <row r="413" spans="1:7" x14ac:dyDescent="0.15">
      <c r="A413" s="25" t="s">
        <v>1331</v>
      </c>
      <c r="B413" s="25" t="s">
        <v>663</v>
      </c>
      <c r="C413" s="126">
        <v>2.4633277599999999</v>
      </c>
      <c r="D413" s="129">
        <v>5.6785520499999995</v>
      </c>
      <c r="E413" s="23">
        <f t="shared" si="15"/>
        <v>-0.56620495184155262</v>
      </c>
      <c r="F413" s="24">
        <f t="shared" si="14"/>
        <v>1.0514206431297326E-4</v>
      </c>
      <c r="G413" s="124"/>
    </row>
    <row r="414" spans="1:7" x14ac:dyDescent="0.15">
      <c r="A414" s="25" t="s">
        <v>664</v>
      </c>
      <c r="B414" s="25" t="s">
        <v>665</v>
      </c>
      <c r="C414" s="126">
        <v>6.7274850000000011E-2</v>
      </c>
      <c r="D414" s="129">
        <v>3.3040246899999999</v>
      </c>
      <c r="E414" s="23">
        <f t="shared" si="15"/>
        <v>-0.97963851474729746</v>
      </c>
      <c r="F414" s="24">
        <f t="shared" si="14"/>
        <v>2.8714882039674781E-6</v>
      </c>
      <c r="G414" s="124"/>
    </row>
    <row r="415" spans="1:7" x14ac:dyDescent="0.15">
      <c r="A415" s="25" t="s">
        <v>1332</v>
      </c>
      <c r="B415" s="25" t="s">
        <v>678</v>
      </c>
      <c r="C415" s="126">
        <v>1.09206264</v>
      </c>
      <c r="D415" s="129">
        <v>2.55618641</v>
      </c>
      <c r="E415" s="23">
        <f t="shared" si="15"/>
        <v>-0.57277660356546534</v>
      </c>
      <c r="F415" s="24">
        <f t="shared" si="14"/>
        <v>4.6612441183496982E-5</v>
      </c>
      <c r="G415" s="124"/>
    </row>
    <row r="416" spans="1:7" x14ac:dyDescent="0.15">
      <c r="A416" s="25" t="s">
        <v>1333</v>
      </c>
      <c r="B416" s="25" t="s">
        <v>688</v>
      </c>
      <c r="C416" s="126">
        <v>7.6989889099999997</v>
      </c>
      <c r="D416" s="129">
        <v>11.74942826</v>
      </c>
      <c r="E416" s="23">
        <f t="shared" si="15"/>
        <v>-0.34473501691902753</v>
      </c>
      <c r="F416" s="24">
        <f t="shared" si="14"/>
        <v>3.2861546086749248E-4</v>
      </c>
      <c r="G416" s="124"/>
    </row>
    <row r="417" spans="1:7" x14ac:dyDescent="0.15">
      <c r="A417" s="25" t="s">
        <v>1334</v>
      </c>
      <c r="B417" s="25" t="s">
        <v>1335</v>
      </c>
      <c r="C417" s="126">
        <v>0</v>
      </c>
      <c r="D417" s="129">
        <v>0</v>
      </c>
      <c r="E417" s="23" t="str">
        <f t="shared" si="15"/>
        <v/>
      </c>
      <c r="F417" s="24">
        <f t="shared" si="14"/>
        <v>0</v>
      </c>
      <c r="G417" s="124"/>
    </row>
    <row r="418" spans="1:7" x14ac:dyDescent="0.15">
      <c r="A418" s="25" t="s">
        <v>1336</v>
      </c>
      <c r="B418" s="25" t="s">
        <v>1337</v>
      </c>
      <c r="C418" s="126">
        <v>2.5015848300000001</v>
      </c>
      <c r="D418" s="129">
        <v>2.51030292</v>
      </c>
      <c r="E418" s="23">
        <f t="shared" si="15"/>
        <v>-3.472923498810232E-3</v>
      </c>
      <c r="F418" s="24">
        <f t="shared" si="14"/>
        <v>1.067749884328094E-4</v>
      </c>
      <c r="G418" s="124"/>
    </row>
    <row r="419" spans="1:7" x14ac:dyDescent="0.15">
      <c r="A419" s="25" t="s">
        <v>1338</v>
      </c>
      <c r="B419" s="25" t="s">
        <v>1339</v>
      </c>
      <c r="C419" s="126">
        <v>36.869705809999999</v>
      </c>
      <c r="D419" s="129">
        <v>111.72741438</v>
      </c>
      <c r="E419" s="23">
        <f t="shared" si="15"/>
        <v>-0.67000305149279515</v>
      </c>
      <c r="F419" s="24">
        <f t="shared" si="14"/>
        <v>1.5737073411113689E-3</v>
      </c>
      <c r="G419" s="124"/>
    </row>
    <row r="420" spans="1:7" x14ac:dyDescent="0.15">
      <c r="A420" s="25" t="s">
        <v>160</v>
      </c>
      <c r="B420" s="25" t="s">
        <v>161</v>
      </c>
      <c r="C420" s="126">
        <v>2.7655475599999999</v>
      </c>
      <c r="D420" s="129">
        <v>2.0838614</v>
      </c>
      <c r="E420" s="23">
        <f t="shared" si="15"/>
        <v>0.32712643940715047</v>
      </c>
      <c r="F420" s="24">
        <f t="shared" si="14"/>
        <v>1.1804169308517283E-4</v>
      </c>
      <c r="G420" s="124"/>
    </row>
    <row r="421" spans="1:7" x14ac:dyDescent="0.15">
      <c r="A421" s="25" t="s">
        <v>397</v>
      </c>
      <c r="B421" s="25" t="s">
        <v>398</v>
      </c>
      <c r="C421" s="126">
        <v>0.46663798000000001</v>
      </c>
      <c r="D421" s="129">
        <v>1.9349645900000001</v>
      </c>
      <c r="E421" s="23">
        <f t="shared" si="15"/>
        <v>-0.75883900800479243</v>
      </c>
      <c r="F421" s="24">
        <f t="shared" si="14"/>
        <v>1.9917479639021296E-5</v>
      </c>
      <c r="G421" s="124"/>
    </row>
    <row r="422" spans="1:7" x14ac:dyDescent="0.15">
      <c r="A422" s="25" t="s">
        <v>119</v>
      </c>
      <c r="B422" s="25" t="s">
        <v>120</v>
      </c>
      <c r="C422" s="126">
        <v>1.35177882</v>
      </c>
      <c r="D422" s="129">
        <v>0.40235446999999996</v>
      </c>
      <c r="E422" s="23">
        <f t="shared" si="15"/>
        <v>2.3596714359852897</v>
      </c>
      <c r="F422" s="24">
        <f t="shared" si="14"/>
        <v>5.7697890608497473E-5</v>
      </c>
      <c r="G422" s="124"/>
    </row>
    <row r="423" spans="1:7" x14ac:dyDescent="0.15">
      <c r="A423" s="25" t="s">
        <v>154</v>
      </c>
      <c r="B423" s="25" t="s">
        <v>155</v>
      </c>
      <c r="C423" s="126">
        <v>1.7424973400000001</v>
      </c>
      <c r="D423" s="129">
        <v>1.71873842</v>
      </c>
      <c r="E423" s="23">
        <f t="shared" si="15"/>
        <v>1.3823464771329341E-2</v>
      </c>
      <c r="F423" s="24">
        <f t="shared" si="14"/>
        <v>7.4374904696996086E-5</v>
      </c>
      <c r="G423" s="124"/>
    </row>
    <row r="424" spans="1:7" x14ac:dyDescent="0.15">
      <c r="A424" s="25" t="s">
        <v>1253</v>
      </c>
      <c r="B424" s="25" t="s">
        <v>118</v>
      </c>
      <c r="C424" s="126">
        <v>0.76969959999999993</v>
      </c>
      <c r="D424" s="129">
        <v>0.2115554</v>
      </c>
      <c r="E424" s="23">
        <f t="shared" si="15"/>
        <v>2.6382885995819532</v>
      </c>
      <c r="F424" s="24">
        <f t="shared" si="14"/>
        <v>3.2853039761493121E-5</v>
      </c>
      <c r="G424" s="124"/>
    </row>
    <row r="425" spans="1:7" x14ac:dyDescent="0.15">
      <c r="A425" s="25" t="s">
        <v>1254</v>
      </c>
      <c r="B425" s="25" t="s">
        <v>162</v>
      </c>
      <c r="C425" s="126">
        <v>0.10569500999999999</v>
      </c>
      <c r="D425" s="129">
        <v>1.5941738799999998</v>
      </c>
      <c r="E425" s="23">
        <f t="shared" si="15"/>
        <v>-0.9336991959747829</v>
      </c>
      <c r="F425" s="24">
        <f t="shared" si="14"/>
        <v>4.5113734840467804E-6</v>
      </c>
      <c r="G425" s="124"/>
    </row>
    <row r="426" spans="1:7" x14ac:dyDescent="0.15">
      <c r="A426" s="25" t="s">
        <v>1255</v>
      </c>
      <c r="B426" s="25" t="s">
        <v>163</v>
      </c>
      <c r="C426" s="126">
        <v>0.33395648</v>
      </c>
      <c r="D426" s="129">
        <v>2.9668241699999998</v>
      </c>
      <c r="E426" s="23">
        <f t="shared" si="15"/>
        <v>-0.8874363761166203</v>
      </c>
      <c r="F426" s="24">
        <f t="shared" si="14"/>
        <v>1.4254243494537719E-5</v>
      </c>
      <c r="G426" s="124"/>
    </row>
    <row r="427" spans="1:7" x14ac:dyDescent="0.15">
      <c r="A427" s="25" t="s">
        <v>164</v>
      </c>
      <c r="B427" s="25" t="s">
        <v>165</v>
      </c>
      <c r="C427" s="126">
        <v>1.26565354</v>
      </c>
      <c r="D427" s="129">
        <v>0.62299377</v>
      </c>
      <c r="E427" s="23">
        <f t="shared" si="15"/>
        <v>1.0315669288314071</v>
      </c>
      <c r="F427" s="24">
        <f t="shared" si="14"/>
        <v>5.4021810682887882E-5</v>
      </c>
      <c r="G427" s="124"/>
    </row>
    <row r="428" spans="1:7" x14ac:dyDescent="0.15">
      <c r="A428" s="25" t="s">
        <v>695</v>
      </c>
      <c r="B428" s="25" t="s">
        <v>1340</v>
      </c>
      <c r="C428" s="126">
        <v>3.8865344400000001</v>
      </c>
      <c r="D428" s="129">
        <v>8.3940873299999996</v>
      </c>
      <c r="E428" s="23">
        <f t="shared" si="15"/>
        <v>-0.53699142179403547</v>
      </c>
      <c r="F428" s="24">
        <f t="shared" si="14"/>
        <v>1.6588870579084674E-4</v>
      </c>
      <c r="G428" s="124"/>
    </row>
    <row r="429" spans="1:7" x14ac:dyDescent="0.15">
      <c r="A429" s="25" t="s">
        <v>1341</v>
      </c>
      <c r="B429" s="25" t="s">
        <v>1342</v>
      </c>
      <c r="C429" s="126">
        <v>1.12114296</v>
      </c>
      <c r="D429" s="129">
        <v>1.17371717</v>
      </c>
      <c r="E429" s="23">
        <f t="shared" si="15"/>
        <v>-4.4792912077787794E-2</v>
      </c>
      <c r="F429" s="24">
        <f t="shared" si="14"/>
        <v>4.7853674658526647E-5</v>
      </c>
      <c r="G429" s="124"/>
    </row>
    <row r="430" spans="1:7" x14ac:dyDescent="0.15">
      <c r="A430" s="25" t="s">
        <v>1343</v>
      </c>
      <c r="B430" s="25" t="s">
        <v>1344</v>
      </c>
      <c r="C430" s="126">
        <v>2.9601882900000001</v>
      </c>
      <c r="D430" s="129">
        <v>5.1500479700000001</v>
      </c>
      <c r="E430" s="23">
        <f t="shared" si="15"/>
        <v>-0.4252115111852055</v>
      </c>
      <c r="F430" s="24">
        <f t="shared" si="14"/>
        <v>1.2634953115848877E-4</v>
      </c>
      <c r="G430" s="124"/>
    </row>
    <row r="431" spans="1:7" x14ac:dyDescent="0.15">
      <c r="A431" s="25" t="s">
        <v>1345</v>
      </c>
      <c r="B431" s="25" t="s">
        <v>1346</v>
      </c>
      <c r="C431" s="126">
        <v>0.65271408999999991</v>
      </c>
      <c r="D431" s="129">
        <v>0.26188742000000004</v>
      </c>
      <c r="E431" s="23">
        <f t="shared" si="15"/>
        <v>1.4923461004732483</v>
      </c>
      <c r="F431" s="24">
        <f t="shared" si="14"/>
        <v>2.7859754573936116E-5</v>
      </c>
      <c r="G431" s="124"/>
    </row>
    <row r="432" spans="1:7" x14ac:dyDescent="0.15">
      <c r="A432" s="25" t="s">
        <v>1347</v>
      </c>
      <c r="B432" s="25" t="s">
        <v>1348</v>
      </c>
      <c r="C432" s="126">
        <v>5.2766009500000006</v>
      </c>
      <c r="D432" s="129">
        <v>5.1318994500000006</v>
      </c>
      <c r="E432" s="23">
        <f t="shared" si="15"/>
        <v>2.81964799602612E-2</v>
      </c>
      <c r="F432" s="24">
        <f t="shared" si="14"/>
        <v>2.252208274707203E-4</v>
      </c>
      <c r="G432" s="124"/>
    </row>
    <row r="433" spans="1:7" x14ac:dyDescent="0.15">
      <c r="A433" s="25" t="s">
        <v>1349</v>
      </c>
      <c r="B433" s="25" t="s">
        <v>1350</v>
      </c>
      <c r="C433" s="126">
        <v>5.77435557</v>
      </c>
      <c r="D433" s="129">
        <v>3.4842497099999998</v>
      </c>
      <c r="E433" s="23">
        <f t="shared" si="15"/>
        <v>0.65727374631825697</v>
      </c>
      <c r="F433" s="24">
        <f t="shared" si="14"/>
        <v>2.4646645670364038E-4</v>
      </c>
      <c r="G433" s="124"/>
    </row>
    <row r="434" spans="1:7" x14ac:dyDescent="0.15">
      <c r="A434" s="25" t="s">
        <v>1351</v>
      </c>
      <c r="B434" s="25" t="s">
        <v>1352</v>
      </c>
      <c r="C434" s="126">
        <v>1.2748870400000001</v>
      </c>
      <c r="D434" s="129">
        <v>3.21930154</v>
      </c>
      <c r="E434" s="23">
        <f t="shared" si="15"/>
        <v>-0.60398644732111673</v>
      </c>
      <c r="F434" s="24">
        <f t="shared" si="14"/>
        <v>5.4415923584385755E-5</v>
      </c>
      <c r="G434" s="124"/>
    </row>
    <row r="435" spans="1:7" x14ac:dyDescent="0.15">
      <c r="A435" s="25" t="s">
        <v>1353</v>
      </c>
      <c r="B435" s="25" t="s">
        <v>1354</v>
      </c>
      <c r="C435" s="126">
        <v>2.6522839999999999E-2</v>
      </c>
      <c r="D435" s="129">
        <v>1.53114847</v>
      </c>
      <c r="E435" s="23">
        <f t="shared" si="15"/>
        <v>-0.98267781307974655</v>
      </c>
      <c r="F435" s="24">
        <f t="shared" si="14"/>
        <v>1.1320727165607469E-6</v>
      </c>
      <c r="G435" s="124"/>
    </row>
    <row r="436" spans="1:7" x14ac:dyDescent="0.15">
      <c r="A436" s="25" t="s">
        <v>268</v>
      </c>
      <c r="B436" s="25" t="s">
        <v>1355</v>
      </c>
      <c r="C436" s="126">
        <v>2.2998927599999996</v>
      </c>
      <c r="D436" s="129">
        <v>21.310184420000002</v>
      </c>
      <c r="E436" s="23">
        <f t="shared" si="15"/>
        <v>-0.89207541733700302</v>
      </c>
      <c r="F436" s="24">
        <f t="shared" si="14"/>
        <v>9.8166178456439576E-5</v>
      </c>
      <c r="G436" s="124"/>
    </row>
    <row r="437" spans="1:7" x14ac:dyDescent="0.15">
      <c r="A437" s="25" t="s">
        <v>269</v>
      </c>
      <c r="B437" s="25" t="s">
        <v>1356</v>
      </c>
      <c r="C437" s="126">
        <v>4.8207590999999992</v>
      </c>
      <c r="D437" s="129">
        <v>1.8776817100000001</v>
      </c>
      <c r="E437" s="23">
        <f t="shared" si="15"/>
        <v>1.5673995088336876</v>
      </c>
      <c r="F437" s="24">
        <f t="shared" si="14"/>
        <v>2.0576415837149947E-4</v>
      </c>
      <c r="G437" s="124"/>
    </row>
    <row r="438" spans="1:7" x14ac:dyDescent="0.15">
      <c r="A438" s="25" t="s">
        <v>270</v>
      </c>
      <c r="B438" s="25" t="s">
        <v>1357</v>
      </c>
      <c r="C438" s="126">
        <v>20.244572340000001</v>
      </c>
      <c r="D438" s="129">
        <v>39.849289200000001</v>
      </c>
      <c r="E438" s="23">
        <f t="shared" si="15"/>
        <v>-0.49197155717397334</v>
      </c>
      <c r="F438" s="24">
        <f t="shared" si="14"/>
        <v>8.6409781171829108E-4</v>
      </c>
      <c r="G438" s="124"/>
    </row>
    <row r="439" spans="1:7" x14ac:dyDescent="0.15">
      <c r="A439" s="25" t="s">
        <v>1358</v>
      </c>
      <c r="B439" s="25" t="s">
        <v>1359</v>
      </c>
      <c r="C439" s="126">
        <v>9.008353999999999E-2</v>
      </c>
      <c r="D439" s="129">
        <v>0.59173337999999998</v>
      </c>
      <c r="E439" s="23">
        <f t="shared" si="15"/>
        <v>-0.84776329501641434</v>
      </c>
      <c r="F439" s="24">
        <f t="shared" si="14"/>
        <v>3.8450300889802411E-6</v>
      </c>
      <c r="G439" s="124"/>
    </row>
    <row r="440" spans="1:7" x14ac:dyDescent="0.15">
      <c r="A440" s="25" t="s">
        <v>1360</v>
      </c>
      <c r="B440" s="25" t="s">
        <v>1361</v>
      </c>
      <c r="C440" s="126">
        <v>4.1565048400000002</v>
      </c>
      <c r="D440" s="129">
        <v>2.5302808100000003</v>
      </c>
      <c r="E440" s="23">
        <f t="shared" si="15"/>
        <v>0.64270496127265808</v>
      </c>
      <c r="F440" s="24">
        <f t="shared" si="14"/>
        <v>1.7741183544509915E-4</v>
      </c>
      <c r="G440" s="124"/>
    </row>
    <row r="441" spans="1:7" x14ac:dyDescent="0.15">
      <c r="A441" s="25" t="s">
        <v>1362</v>
      </c>
      <c r="B441" s="25" t="s">
        <v>1363</v>
      </c>
      <c r="C441" s="126">
        <v>1.5914147199999999</v>
      </c>
      <c r="D441" s="129">
        <v>0.9324905</v>
      </c>
      <c r="E441" s="23">
        <f t="shared" si="15"/>
        <v>0.70662834634776428</v>
      </c>
      <c r="F441" s="24">
        <f t="shared" si="14"/>
        <v>6.7926254701425654E-5</v>
      </c>
      <c r="G441" s="124"/>
    </row>
    <row r="442" spans="1:7" x14ac:dyDescent="0.15">
      <c r="A442" s="25" t="s">
        <v>4</v>
      </c>
      <c r="B442" s="25" t="s">
        <v>1422</v>
      </c>
      <c r="C442" s="126">
        <v>1.2100308100000001</v>
      </c>
      <c r="D442" s="129">
        <v>29.530881770000001</v>
      </c>
      <c r="E442" s="23">
        <f t="shared" si="15"/>
        <v>-0.95902490079963498</v>
      </c>
      <c r="F442" s="24">
        <f t="shared" si="14"/>
        <v>5.1647669186214649E-5</v>
      </c>
      <c r="G442" s="124"/>
    </row>
    <row r="443" spans="1:7" x14ac:dyDescent="0.15">
      <c r="A443" s="25" t="s">
        <v>1259</v>
      </c>
      <c r="B443" s="25" t="s">
        <v>1260</v>
      </c>
      <c r="C443" s="126">
        <v>6.7513599999999997E-3</v>
      </c>
      <c r="D443" s="129">
        <v>1.2293823500000001</v>
      </c>
      <c r="E443" s="23">
        <f t="shared" si="15"/>
        <v>-0.99450833176513398</v>
      </c>
      <c r="F443" s="24">
        <f t="shared" si="14"/>
        <v>2.8816787552462572E-7</v>
      </c>
      <c r="G443" s="124"/>
    </row>
    <row r="444" spans="1:7" x14ac:dyDescent="0.15">
      <c r="A444" s="25" t="s">
        <v>121</v>
      </c>
      <c r="B444" s="25" t="s">
        <v>122</v>
      </c>
      <c r="C444" s="126">
        <v>1.72870569</v>
      </c>
      <c r="D444" s="129">
        <v>1.8612830600000001</v>
      </c>
      <c r="E444" s="23">
        <f t="shared" ref="E444:E472" si="16">IF(ISERROR(C444/D444-1),"",((C444/D444-1)))</f>
        <v>-7.1229020909909346E-2</v>
      </c>
      <c r="F444" s="24">
        <f t="shared" ref="F444:F507" si="17">C444/$C$1461</f>
        <v>7.3786236564874679E-5</v>
      </c>
      <c r="G444" s="124"/>
    </row>
    <row r="445" spans="1:7" x14ac:dyDescent="0.15">
      <c r="A445" s="25" t="s">
        <v>150</v>
      </c>
      <c r="B445" s="25" t="s">
        <v>151</v>
      </c>
      <c r="C445" s="126">
        <v>1.8497498600000002</v>
      </c>
      <c r="D445" s="129">
        <v>0.29780275</v>
      </c>
      <c r="E445" s="23">
        <f t="shared" si="16"/>
        <v>5.2113256509552048</v>
      </c>
      <c r="F445" s="24">
        <f t="shared" si="17"/>
        <v>7.8952757282706594E-5</v>
      </c>
      <c r="G445" s="124"/>
    </row>
    <row r="446" spans="1:7" x14ac:dyDescent="0.15">
      <c r="A446" s="25" t="s">
        <v>156</v>
      </c>
      <c r="B446" s="25" t="s">
        <v>157</v>
      </c>
      <c r="C446" s="126">
        <v>2.6859550899999998</v>
      </c>
      <c r="D446" s="129">
        <v>5.8495308099999992</v>
      </c>
      <c r="E446" s="23">
        <f t="shared" si="16"/>
        <v>-0.54082555041709401</v>
      </c>
      <c r="F446" s="24">
        <f t="shared" si="17"/>
        <v>1.1464445267914242E-4</v>
      </c>
      <c r="G446" s="124"/>
    </row>
    <row r="447" spans="1:7" x14ac:dyDescent="0.15">
      <c r="A447" s="25" t="s">
        <v>158</v>
      </c>
      <c r="B447" s="25" t="s">
        <v>159</v>
      </c>
      <c r="C447" s="126">
        <v>3.5698992700000001</v>
      </c>
      <c r="D447" s="129">
        <v>4.1509576199999998</v>
      </c>
      <c r="E447" s="23">
        <f t="shared" si="16"/>
        <v>-0.13998175919705003</v>
      </c>
      <c r="F447" s="24">
        <f t="shared" si="17"/>
        <v>1.5237378668487718E-4</v>
      </c>
      <c r="G447" s="124"/>
    </row>
    <row r="448" spans="1:7" x14ac:dyDescent="0.15">
      <c r="A448" s="25" t="s">
        <v>301</v>
      </c>
      <c r="B448" s="25" t="s">
        <v>696</v>
      </c>
      <c r="C448" s="126">
        <v>3.2491666000000001</v>
      </c>
      <c r="D448" s="129">
        <v>10.592792320000001</v>
      </c>
      <c r="E448" s="23">
        <f t="shared" si="16"/>
        <v>-0.69326627938647256</v>
      </c>
      <c r="F448" s="24">
        <f t="shared" si="17"/>
        <v>1.3868397424334823E-4</v>
      </c>
      <c r="G448" s="124"/>
    </row>
    <row r="449" spans="1:7" x14ac:dyDescent="0.15">
      <c r="A449" s="25" t="s">
        <v>302</v>
      </c>
      <c r="B449" s="25" t="s">
        <v>1364</v>
      </c>
      <c r="C449" s="126">
        <v>1.558874E-2</v>
      </c>
      <c r="D449" s="129">
        <v>0.17689410999999999</v>
      </c>
      <c r="E449" s="23">
        <f t="shared" si="16"/>
        <v>-0.91187530212283496</v>
      </c>
      <c r="F449" s="24">
        <f t="shared" si="17"/>
        <v>6.6537321190186196E-7</v>
      </c>
      <c r="G449" s="124"/>
    </row>
    <row r="450" spans="1:7" x14ac:dyDescent="0.15">
      <c r="A450" s="25" t="s">
        <v>1365</v>
      </c>
      <c r="B450" s="25" t="s">
        <v>1366</v>
      </c>
      <c r="C450" s="126">
        <v>0.17501032999999999</v>
      </c>
      <c r="D450" s="129">
        <v>0.97946924000000002</v>
      </c>
      <c r="E450" s="23">
        <f t="shared" si="16"/>
        <v>-0.82132125966508152</v>
      </c>
      <c r="F450" s="24">
        <f t="shared" si="17"/>
        <v>7.4699549410731578E-6</v>
      </c>
      <c r="G450" s="124"/>
    </row>
    <row r="451" spans="1:7" x14ac:dyDescent="0.15">
      <c r="A451" s="25" t="s">
        <v>697</v>
      </c>
      <c r="B451" s="25" t="s">
        <v>698</v>
      </c>
      <c r="C451" s="126">
        <v>5.4104287500000003</v>
      </c>
      <c r="D451" s="129">
        <v>7.5144830300000001</v>
      </c>
      <c r="E451" s="23">
        <f t="shared" si="16"/>
        <v>-0.27999987112885927</v>
      </c>
      <c r="F451" s="24">
        <f t="shared" si="17"/>
        <v>2.3093299106622319E-4</v>
      </c>
      <c r="G451" s="124"/>
    </row>
    <row r="452" spans="1:7" x14ac:dyDescent="0.15">
      <c r="A452" s="25" t="s">
        <v>703</v>
      </c>
      <c r="B452" s="25" t="s">
        <v>704</v>
      </c>
      <c r="C452" s="126">
        <v>4.81532888</v>
      </c>
      <c r="D452" s="129">
        <v>5.93608388</v>
      </c>
      <c r="E452" s="23">
        <f t="shared" si="16"/>
        <v>-0.18880376737533566</v>
      </c>
      <c r="F452" s="24">
        <f t="shared" si="17"/>
        <v>2.0553238063175059E-4</v>
      </c>
      <c r="G452" s="124"/>
    </row>
    <row r="453" spans="1:7" x14ac:dyDescent="0.15">
      <c r="A453" s="25" t="s">
        <v>1367</v>
      </c>
      <c r="B453" s="25" t="s">
        <v>1368</v>
      </c>
      <c r="C453" s="126">
        <v>0.66419543999999997</v>
      </c>
      <c r="D453" s="129">
        <v>1.6758666299999998</v>
      </c>
      <c r="E453" s="23">
        <f t="shared" si="16"/>
        <v>-0.60367046630673704</v>
      </c>
      <c r="F453" s="24">
        <f t="shared" si="17"/>
        <v>2.8349812316028776E-5</v>
      </c>
      <c r="G453" s="124"/>
    </row>
    <row r="454" spans="1:7" x14ac:dyDescent="0.15">
      <c r="A454" s="25" t="s">
        <v>1369</v>
      </c>
      <c r="B454" s="25" t="s">
        <v>1370</v>
      </c>
      <c r="C454" s="126">
        <v>4.1157096200000005</v>
      </c>
      <c r="D454" s="129">
        <v>2.0779081699999997</v>
      </c>
      <c r="E454" s="23">
        <f t="shared" si="16"/>
        <v>0.98069851181152101</v>
      </c>
      <c r="F454" s="24">
        <f t="shared" si="17"/>
        <v>1.75670575627972E-4</v>
      </c>
      <c r="G454" s="124"/>
    </row>
    <row r="455" spans="1:7" x14ac:dyDescent="0.15">
      <c r="A455" s="25" t="s">
        <v>1371</v>
      </c>
      <c r="B455" s="25" t="s">
        <v>1372</v>
      </c>
      <c r="C455" s="126">
        <v>2.83945325</v>
      </c>
      <c r="D455" s="129">
        <v>8.9756668800000003</v>
      </c>
      <c r="E455" s="23">
        <f t="shared" si="16"/>
        <v>-0.68364988496542778</v>
      </c>
      <c r="F455" s="24">
        <f t="shared" si="17"/>
        <v>1.2119620501706235E-4</v>
      </c>
      <c r="G455" s="124"/>
    </row>
    <row r="456" spans="1:7" x14ac:dyDescent="0.15">
      <c r="A456" s="25" t="s">
        <v>705</v>
      </c>
      <c r="B456" s="25" t="s">
        <v>706</v>
      </c>
      <c r="C456" s="126">
        <v>6.4939500000000001E-3</v>
      </c>
      <c r="D456" s="129">
        <v>0.12794119000000001</v>
      </c>
      <c r="E456" s="23">
        <f t="shared" si="16"/>
        <v>-0.9492426950226116</v>
      </c>
      <c r="F456" s="24">
        <f t="shared" si="17"/>
        <v>2.7718086063595238E-7</v>
      </c>
      <c r="G456" s="124"/>
    </row>
    <row r="457" spans="1:7" x14ac:dyDescent="0.15">
      <c r="A457" s="25" t="s">
        <v>707</v>
      </c>
      <c r="B457" s="25" t="s">
        <v>708</v>
      </c>
      <c r="C457" s="126">
        <v>0</v>
      </c>
      <c r="D457" s="129">
        <v>0</v>
      </c>
      <c r="E457" s="23" t="str">
        <f t="shared" si="16"/>
        <v/>
      </c>
      <c r="F457" s="24">
        <f t="shared" si="17"/>
        <v>0</v>
      </c>
      <c r="G457" s="124"/>
    </row>
    <row r="458" spans="1:7" x14ac:dyDescent="0.15">
      <c r="A458" s="25" t="s">
        <v>241</v>
      </c>
      <c r="B458" s="25" t="s">
        <v>693</v>
      </c>
      <c r="C458" s="126">
        <v>1.55660405</v>
      </c>
      <c r="D458" s="129">
        <v>1.8112399800000001</v>
      </c>
      <c r="E458" s="23">
        <f t="shared" si="16"/>
        <v>-0.14058652238893277</v>
      </c>
      <c r="F458" s="24">
        <f t="shared" si="17"/>
        <v>6.6440433056677223E-5</v>
      </c>
      <c r="G458" s="124"/>
    </row>
    <row r="459" spans="1:7" x14ac:dyDescent="0.15">
      <c r="A459" s="25" t="s">
        <v>242</v>
      </c>
      <c r="B459" s="25" t="s">
        <v>694</v>
      </c>
      <c r="C459" s="126">
        <v>0.91628283999999993</v>
      </c>
      <c r="D459" s="129">
        <v>1.6742255400000001</v>
      </c>
      <c r="E459" s="23">
        <f t="shared" si="16"/>
        <v>-0.45271242248520482</v>
      </c>
      <c r="F459" s="24">
        <f t="shared" si="17"/>
        <v>3.9109643002664732E-5</v>
      </c>
      <c r="G459" s="124"/>
    </row>
    <row r="460" spans="1:7" x14ac:dyDescent="0.15">
      <c r="A460" s="25" t="s">
        <v>130</v>
      </c>
      <c r="B460" s="25" t="s">
        <v>131</v>
      </c>
      <c r="C460" s="126">
        <v>1.2977717600000001</v>
      </c>
      <c r="D460" s="129">
        <v>2.3046610000000002E-2</v>
      </c>
      <c r="E460" s="23">
        <f t="shared" si="16"/>
        <v>55.31074418320091</v>
      </c>
      <c r="F460" s="24">
        <f t="shared" si="17"/>
        <v>5.5392710653120925E-5</v>
      </c>
      <c r="G460" s="124"/>
    </row>
    <row r="461" spans="1:7" x14ac:dyDescent="0.15">
      <c r="A461" s="25" t="s">
        <v>132</v>
      </c>
      <c r="B461" s="25" t="s">
        <v>133</v>
      </c>
      <c r="C461" s="126">
        <v>1.35590469</v>
      </c>
      <c r="D461" s="129">
        <v>6.7426410000000006E-2</v>
      </c>
      <c r="E461" s="23">
        <f t="shared" si="16"/>
        <v>19.109400604303268</v>
      </c>
      <c r="F461" s="24">
        <f t="shared" si="17"/>
        <v>5.7873994858987861E-5</v>
      </c>
      <c r="G461" s="124"/>
    </row>
    <row r="462" spans="1:7" x14ac:dyDescent="0.15">
      <c r="A462" s="25" t="s">
        <v>134</v>
      </c>
      <c r="B462" s="25" t="s">
        <v>135</v>
      </c>
      <c r="C462" s="126">
        <v>3.9645739999999999E-2</v>
      </c>
      <c r="D462" s="129">
        <v>4.8357656500000008</v>
      </c>
      <c r="E462" s="23">
        <f t="shared" si="16"/>
        <v>-0.99180155887000021</v>
      </c>
      <c r="F462" s="24">
        <f t="shared" si="17"/>
        <v>1.6921966343672499E-6</v>
      </c>
      <c r="G462" s="124"/>
    </row>
    <row r="463" spans="1:7" x14ac:dyDescent="0.15">
      <c r="A463" s="25" t="s">
        <v>136</v>
      </c>
      <c r="B463" s="25" t="s">
        <v>137</v>
      </c>
      <c r="C463" s="126">
        <v>3.7403800000000002E-3</v>
      </c>
      <c r="D463" s="129">
        <v>1.85652251</v>
      </c>
      <c r="E463" s="23">
        <f t="shared" si="16"/>
        <v>-0.99798527624639466</v>
      </c>
      <c r="F463" s="24">
        <f t="shared" si="17"/>
        <v>1.5965040499318651E-7</v>
      </c>
      <c r="G463" s="124"/>
    </row>
    <row r="464" spans="1:7" x14ac:dyDescent="0.15">
      <c r="A464" s="25" t="s">
        <v>123</v>
      </c>
      <c r="B464" s="25" t="s">
        <v>124</v>
      </c>
      <c r="C464" s="126">
        <v>1.2006136299999999</v>
      </c>
      <c r="D464" s="129">
        <v>15.04070885</v>
      </c>
      <c r="E464" s="23">
        <f t="shared" si="16"/>
        <v>-0.92017572828690186</v>
      </c>
      <c r="F464" s="24">
        <f t="shared" si="17"/>
        <v>5.1245716282794736E-5</v>
      </c>
      <c r="G464" s="124"/>
    </row>
    <row r="465" spans="1:7" x14ac:dyDescent="0.15">
      <c r="A465" s="25" t="s">
        <v>142</v>
      </c>
      <c r="B465" s="25" t="s">
        <v>143</v>
      </c>
      <c r="C465" s="126">
        <v>1.129191E-2</v>
      </c>
      <c r="D465" s="129">
        <v>1.2500549999999999</v>
      </c>
      <c r="E465" s="23">
        <f t="shared" si="16"/>
        <v>-0.99096686945774382</v>
      </c>
      <c r="F465" s="24">
        <f t="shared" si="17"/>
        <v>4.8197188645180778E-7</v>
      </c>
      <c r="G465" s="124"/>
    </row>
    <row r="466" spans="1:7" x14ac:dyDescent="0.15">
      <c r="A466" s="25" t="s">
        <v>144</v>
      </c>
      <c r="B466" s="25" t="s">
        <v>145</v>
      </c>
      <c r="C466" s="126">
        <v>0.64635933999999995</v>
      </c>
      <c r="D466" s="129">
        <v>0.10832694999999999</v>
      </c>
      <c r="E466" s="23">
        <f t="shared" si="16"/>
        <v>4.9667454866956007</v>
      </c>
      <c r="F466" s="24">
        <f t="shared" si="17"/>
        <v>2.7588515178171398E-5</v>
      </c>
      <c r="G466" s="124"/>
    </row>
    <row r="467" spans="1:7" x14ac:dyDescent="0.15">
      <c r="A467" s="25" t="s">
        <v>146</v>
      </c>
      <c r="B467" s="25" t="s">
        <v>147</v>
      </c>
      <c r="C467" s="126">
        <v>1.6195968600000001</v>
      </c>
      <c r="D467" s="129">
        <v>4.2339871799999997</v>
      </c>
      <c r="E467" s="23">
        <f t="shared" si="16"/>
        <v>-0.61747714597473102</v>
      </c>
      <c r="F467" s="24">
        <f t="shared" si="17"/>
        <v>6.9129151215837224E-5</v>
      </c>
      <c r="G467" s="124"/>
    </row>
    <row r="468" spans="1:7" x14ac:dyDescent="0.15">
      <c r="A468" s="25" t="s">
        <v>148</v>
      </c>
      <c r="B468" s="25" t="s">
        <v>149</v>
      </c>
      <c r="C468" s="126">
        <v>1.9880255600000001</v>
      </c>
      <c r="D468" s="129">
        <v>0.7740803100000001</v>
      </c>
      <c r="E468" s="23">
        <f t="shared" si="16"/>
        <v>1.5682419954591014</v>
      </c>
      <c r="F468" s="24">
        <f t="shared" si="17"/>
        <v>8.4854770314996453E-5</v>
      </c>
      <c r="G468" s="124"/>
    </row>
    <row r="469" spans="1:7" x14ac:dyDescent="0.15">
      <c r="A469" s="25" t="s">
        <v>125</v>
      </c>
      <c r="B469" s="25" t="s">
        <v>126</v>
      </c>
      <c r="C469" s="126">
        <v>0.53995861999999994</v>
      </c>
      <c r="D469" s="129">
        <v>0.20091371</v>
      </c>
      <c r="E469" s="23">
        <f t="shared" si="16"/>
        <v>1.687515053104141</v>
      </c>
      <c r="F469" s="24">
        <f t="shared" si="17"/>
        <v>2.3047019918447349E-5</v>
      </c>
      <c r="G469" s="124"/>
    </row>
    <row r="470" spans="1:7" x14ac:dyDescent="0.15">
      <c r="A470" s="25" t="s">
        <v>1373</v>
      </c>
      <c r="B470" s="25" t="s">
        <v>1374</v>
      </c>
      <c r="C470" s="126">
        <v>4.4934546100000006</v>
      </c>
      <c r="D470" s="129">
        <v>1.0802682699999999</v>
      </c>
      <c r="E470" s="23">
        <f t="shared" si="16"/>
        <v>3.1595728901673663</v>
      </c>
      <c r="F470" s="24">
        <f t="shared" si="17"/>
        <v>1.9179384134900761E-4</v>
      </c>
      <c r="G470" s="124"/>
    </row>
    <row r="471" spans="1:7" x14ac:dyDescent="0.15">
      <c r="A471" s="25" t="s">
        <v>1375</v>
      </c>
      <c r="B471" s="25" t="s">
        <v>1376</v>
      </c>
      <c r="C471" s="126">
        <v>0.74944135999999995</v>
      </c>
      <c r="D471" s="129">
        <v>0.66065854000000002</v>
      </c>
      <c r="E471" s="23">
        <f t="shared" si="16"/>
        <v>0.13438533618289394</v>
      </c>
      <c r="F471" s="24">
        <f t="shared" si="17"/>
        <v>3.1988358573900104E-5</v>
      </c>
      <c r="G471" s="124"/>
    </row>
    <row r="472" spans="1:7" x14ac:dyDescent="0.15">
      <c r="A472" s="25" t="s">
        <v>152</v>
      </c>
      <c r="B472" s="25" t="s">
        <v>153</v>
      </c>
      <c r="C472" s="126">
        <v>0.54470742000000005</v>
      </c>
      <c r="D472" s="129">
        <v>2.5644642400000004</v>
      </c>
      <c r="E472" s="23">
        <f t="shared" si="16"/>
        <v>-0.78759406682153621</v>
      </c>
      <c r="F472" s="24">
        <f t="shared" si="17"/>
        <v>2.3249712651065869E-5</v>
      </c>
      <c r="G472" s="124"/>
    </row>
    <row r="473" spans="1:7" x14ac:dyDescent="0.15">
      <c r="A473" s="25" t="s">
        <v>815</v>
      </c>
      <c r="B473" s="25" t="s">
        <v>816</v>
      </c>
      <c r="C473" s="126">
        <v>8.453200000000001E-3</v>
      </c>
      <c r="D473" s="129"/>
      <c r="E473" s="23"/>
      <c r="F473" s="24">
        <f t="shared" si="17"/>
        <v>3.6080740552788869E-7</v>
      </c>
      <c r="G473" s="124"/>
    </row>
    <row r="474" spans="1:7" x14ac:dyDescent="0.15">
      <c r="A474" s="25" t="s">
        <v>807</v>
      </c>
      <c r="B474" s="25" t="s">
        <v>808</v>
      </c>
      <c r="C474" s="126">
        <v>7.0313999999999999E-4</v>
      </c>
      <c r="D474" s="129"/>
      <c r="E474" s="23"/>
      <c r="F474" s="24">
        <f t="shared" si="17"/>
        <v>3.0012080528424697E-8</v>
      </c>
      <c r="G474" s="124"/>
    </row>
    <row r="475" spans="1:7" x14ac:dyDescent="0.15">
      <c r="A475" s="25" t="s">
        <v>809</v>
      </c>
      <c r="B475" s="25" t="s">
        <v>810</v>
      </c>
      <c r="C475" s="126">
        <v>1.3428E-4</v>
      </c>
      <c r="D475" s="129"/>
      <c r="E475" s="23"/>
      <c r="F475" s="24">
        <f t="shared" si="17"/>
        <v>5.7314648197469464E-9</v>
      </c>
      <c r="G475" s="124"/>
    </row>
    <row r="476" spans="1:7" x14ac:dyDescent="0.15">
      <c r="A476" s="25" t="s">
        <v>805</v>
      </c>
      <c r="B476" s="25" t="s">
        <v>806</v>
      </c>
      <c r="C476" s="126">
        <v>3.9909800000000002E-2</v>
      </c>
      <c r="D476" s="129"/>
      <c r="E476" s="23"/>
      <c r="F476" s="24">
        <f t="shared" si="17"/>
        <v>1.703467490788924E-6</v>
      </c>
      <c r="G476" s="124"/>
    </row>
    <row r="477" spans="1:7" x14ac:dyDescent="0.15">
      <c r="A477" s="25" t="s">
        <v>803</v>
      </c>
      <c r="B477" s="25" t="s">
        <v>804</v>
      </c>
      <c r="C477" s="126">
        <v>4.0159250000000001E-2</v>
      </c>
      <c r="D477" s="129"/>
      <c r="E477" s="23"/>
      <c r="F477" s="24">
        <f t="shared" si="17"/>
        <v>1.7141147494967425E-6</v>
      </c>
      <c r="G477" s="124"/>
    </row>
    <row r="478" spans="1:7" x14ac:dyDescent="0.15">
      <c r="A478" s="25" t="s">
        <v>811</v>
      </c>
      <c r="B478" s="25" t="s">
        <v>812</v>
      </c>
      <c r="C478" s="126">
        <v>5.27284E-3</v>
      </c>
      <c r="D478" s="129"/>
      <c r="E478" s="23"/>
      <c r="F478" s="24">
        <f t="shared" si="17"/>
        <v>2.2506029907770697E-7</v>
      </c>
      <c r="G478" s="124"/>
    </row>
    <row r="479" spans="1:7" x14ac:dyDescent="0.15">
      <c r="A479" s="25" t="s">
        <v>813</v>
      </c>
      <c r="B479" s="25" t="s">
        <v>814</v>
      </c>
      <c r="C479" s="126">
        <v>1.3239200000000001E-3</v>
      </c>
      <c r="D479" s="129"/>
      <c r="E479" s="23"/>
      <c r="F479" s="24">
        <f t="shared" si="17"/>
        <v>5.6508794341371603E-8</v>
      </c>
      <c r="G479" s="124"/>
    </row>
    <row r="480" spans="1:7" x14ac:dyDescent="0.15">
      <c r="A480" s="25" t="s">
        <v>918</v>
      </c>
      <c r="B480" s="25" t="s">
        <v>919</v>
      </c>
      <c r="C480" s="126">
        <v>0.10993764</v>
      </c>
      <c r="D480" s="129">
        <v>5.355E-2</v>
      </c>
      <c r="E480" s="23">
        <f t="shared" ref="E480:E511" si="18">IF(ISERROR(C480/D480-1),"",((C480/D480-1)))</f>
        <v>1.0529904761904763</v>
      </c>
      <c r="F480" s="24">
        <f t="shared" si="17"/>
        <v>4.6924613942955373E-6</v>
      </c>
      <c r="G480" s="124"/>
    </row>
    <row r="481" spans="1:7" x14ac:dyDescent="0.15">
      <c r="A481" s="25" t="s">
        <v>920</v>
      </c>
      <c r="B481" s="25" t="s">
        <v>921</v>
      </c>
      <c r="C481" s="126">
        <v>0.30175440000000003</v>
      </c>
      <c r="D481" s="129">
        <v>5.6009999999999997E-2</v>
      </c>
      <c r="E481" s="23">
        <f t="shared" si="18"/>
        <v>4.3875093733261927</v>
      </c>
      <c r="F481" s="24">
        <f t="shared" si="17"/>
        <v>1.2879764133183261E-5</v>
      </c>
      <c r="G481" s="124"/>
    </row>
    <row r="482" spans="1:7" x14ac:dyDescent="0.15">
      <c r="A482" s="25" t="s">
        <v>922</v>
      </c>
      <c r="B482" s="25" t="s">
        <v>923</v>
      </c>
      <c r="C482" s="126">
        <v>1.9630799999999999E-3</v>
      </c>
      <c r="D482" s="129">
        <v>0.14838569000000001</v>
      </c>
      <c r="E482" s="23">
        <f t="shared" si="18"/>
        <v>-0.98677042240393931</v>
      </c>
      <c r="F482" s="24">
        <f t="shared" si="17"/>
        <v>8.3790020541769702E-8</v>
      </c>
      <c r="G482" s="124"/>
    </row>
    <row r="483" spans="1:7" x14ac:dyDescent="0.15">
      <c r="A483" s="25" t="s">
        <v>924</v>
      </c>
      <c r="B483" s="25" t="s">
        <v>925</v>
      </c>
      <c r="C483" s="126">
        <v>0.3342966</v>
      </c>
      <c r="D483" s="129">
        <v>3.6214000000000003E-2</v>
      </c>
      <c r="E483" s="23">
        <f t="shared" si="18"/>
        <v>8.2311426520130322</v>
      </c>
      <c r="F483" s="24">
        <f t="shared" si="17"/>
        <v>1.4268760815169923E-5</v>
      </c>
      <c r="G483" s="124"/>
    </row>
    <row r="484" spans="1:7" x14ac:dyDescent="0.15">
      <c r="A484" s="25" t="s">
        <v>942</v>
      </c>
      <c r="B484" s="25" t="s">
        <v>943</v>
      </c>
      <c r="C484" s="126">
        <v>0.40040547999999998</v>
      </c>
      <c r="D484" s="129">
        <v>0.10630000000000001</v>
      </c>
      <c r="E484" s="23">
        <f t="shared" si="18"/>
        <v>2.766749576669802</v>
      </c>
      <c r="F484" s="24">
        <f t="shared" si="17"/>
        <v>1.7090481994741507E-5</v>
      </c>
      <c r="G484" s="124"/>
    </row>
    <row r="485" spans="1:7" x14ac:dyDescent="0.15">
      <c r="A485" s="25" t="s">
        <v>926</v>
      </c>
      <c r="B485" s="25" t="s">
        <v>927</v>
      </c>
      <c r="C485" s="126">
        <v>0.55670987999999999</v>
      </c>
      <c r="D485" s="129">
        <v>0.10520500000000001</v>
      </c>
      <c r="E485" s="23">
        <f t="shared" si="18"/>
        <v>4.2916675062972285</v>
      </c>
      <c r="F485" s="24">
        <f t="shared" si="17"/>
        <v>2.376201289861144E-5</v>
      </c>
      <c r="G485" s="124"/>
    </row>
    <row r="486" spans="1:7" x14ac:dyDescent="0.15">
      <c r="A486" s="25" t="s">
        <v>928</v>
      </c>
      <c r="B486" s="25" t="s">
        <v>929</v>
      </c>
      <c r="C486" s="126">
        <v>0.59119418999999995</v>
      </c>
      <c r="D486" s="129">
        <v>0.21401175</v>
      </c>
      <c r="E486" s="23">
        <f t="shared" si="18"/>
        <v>1.7624379969791377</v>
      </c>
      <c r="F486" s="24">
        <f t="shared" si="17"/>
        <v>2.5233904539944832E-5</v>
      </c>
      <c r="G486" s="124"/>
    </row>
    <row r="487" spans="1:7" x14ac:dyDescent="0.15">
      <c r="A487" s="25" t="s">
        <v>930</v>
      </c>
      <c r="B487" s="25" t="s">
        <v>931</v>
      </c>
      <c r="C487" s="126">
        <v>0</v>
      </c>
      <c r="D487" s="129">
        <v>5.5160000000000001E-2</v>
      </c>
      <c r="E487" s="23">
        <f t="shared" si="18"/>
        <v>-1</v>
      </c>
      <c r="F487" s="24">
        <f t="shared" si="17"/>
        <v>0</v>
      </c>
      <c r="G487" s="124"/>
    </row>
    <row r="488" spans="1:7" x14ac:dyDescent="0.15">
      <c r="A488" s="25" t="s">
        <v>932</v>
      </c>
      <c r="B488" s="25" t="s">
        <v>933</v>
      </c>
      <c r="C488" s="126">
        <v>4.4341999999999999E-2</v>
      </c>
      <c r="D488" s="129">
        <v>5.0299999999999997E-2</v>
      </c>
      <c r="E488" s="23">
        <f t="shared" si="18"/>
        <v>-0.11844930417495025</v>
      </c>
      <c r="F488" s="24">
        <f t="shared" si="17"/>
        <v>1.8926468054603746E-6</v>
      </c>
      <c r="G488" s="124"/>
    </row>
    <row r="489" spans="1:7" x14ac:dyDescent="0.15">
      <c r="A489" s="25" t="s">
        <v>934</v>
      </c>
      <c r="B489" s="25" t="s">
        <v>935</v>
      </c>
      <c r="C489" s="126">
        <v>0</v>
      </c>
      <c r="D489" s="129">
        <v>0</v>
      </c>
      <c r="E489" s="23" t="str">
        <f t="shared" si="18"/>
        <v/>
      </c>
      <c r="F489" s="24">
        <f t="shared" si="17"/>
        <v>0</v>
      </c>
      <c r="G489" s="124"/>
    </row>
    <row r="490" spans="1:7" x14ac:dyDescent="0.15">
      <c r="A490" s="25" t="s">
        <v>936</v>
      </c>
      <c r="B490" s="25" t="s">
        <v>937</v>
      </c>
      <c r="C490" s="126">
        <v>0</v>
      </c>
      <c r="D490" s="129">
        <v>2.673E-2</v>
      </c>
      <c r="E490" s="23">
        <f t="shared" si="18"/>
        <v>-1</v>
      </c>
      <c r="F490" s="24">
        <f t="shared" si="17"/>
        <v>0</v>
      </c>
      <c r="G490" s="124"/>
    </row>
    <row r="491" spans="1:7" x14ac:dyDescent="0.15">
      <c r="A491" s="25" t="s">
        <v>938</v>
      </c>
      <c r="B491" s="25" t="s">
        <v>939</v>
      </c>
      <c r="C491" s="126">
        <v>0.28167500000000001</v>
      </c>
      <c r="D491" s="129">
        <v>0.218025</v>
      </c>
      <c r="E491" s="23">
        <f t="shared" si="18"/>
        <v>0.29193899782135091</v>
      </c>
      <c r="F491" s="24">
        <f t="shared" si="17"/>
        <v>1.202271636209578E-5</v>
      </c>
      <c r="G491" s="124"/>
    </row>
    <row r="492" spans="1:7" x14ac:dyDescent="0.15">
      <c r="A492" s="25" t="s">
        <v>940</v>
      </c>
      <c r="B492" s="25" t="s">
        <v>941</v>
      </c>
      <c r="C492" s="126">
        <v>3.4580000000000001E-3</v>
      </c>
      <c r="D492" s="129">
        <v>8.0054E-2</v>
      </c>
      <c r="E492" s="23">
        <f t="shared" si="18"/>
        <v>-0.95680415719389411</v>
      </c>
      <c r="F492" s="24">
        <f t="shared" si="17"/>
        <v>1.4759759716029894E-7</v>
      </c>
      <c r="G492" s="124"/>
    </row>
    <row r="493" spans="1:7" x14ac:dyDescent="0.15">
      <c r="A493" s="25" t="s">
        <v>722</v>
      </c>
      <c r="B493" s="25" t="s">
        <v>1377</v>
      </c>
      <c r="C493" s="126">
        <v>1.39367668</v>
      </c>
      <c r="D493" s="129">
        <v>0.43128184999999997</v>
      </c>
      <c r="E493" s="23">
        <f t="shared" si="18"/>
        <v>2.2314753797313753</v>
      </c>
      <c r="F493" s="24">
        <f t="shared" si="17"/>
        <v>5.9486214339601751E-5</v>
      </c>
      <c r="G493" s="124"/>
    </row>
    <row r="494" spans="1:7" x14ac:dyDescent="0.15">
      <c r="A494" s="25" t="s">
        <v>724</v>
      </c>
      <c r="B494" s="25" t="s">
        <v>1378</v>
      </c>
      <c r="C494" s="126">
        <v>0.37482269000000001</v>
      </c>
      <c r="D494" s="129">
        <v>0.73943296999999997</v>
      </c>
      <c r="E494" s="23">
        <f t="shared" si="18"/>
        <v>-0.49309443153447696</v>
      </c>
      <c r="F494" s="24">
        <f t="shared" si="17"/>
        <v>1.5998533373383348E-5</v>
      </c>
      <c r="G494" s="124"/>
    </row>
    <row r="495" spans="1:7" x14ac:dyDescent="0.15">
      <c r="A495" s="25" t="s">
        <v>726</v>
      </c>
      <c r="B495" s="25" t="s">
        <v>1379</v>
      </c>
      <c r="C495" s="126">
        <v>0.43768349000000001</v>
      </c>
      <c r="D495" s="129">
        <v>4.6672837400000002</v>
      </c>
      <c r="E495" s="23">
        <f t="shared" si="18"/>
        <v>-0.90622308083630676</v>
      </c>
      <c r="F495" s="24">
        <f t="shared" si="17"/>
        <v>1.8681616957991246E-5</v>
      </c>
      <c r="G495" s="124"/>
    </row>
    <row r="496" spans="1:7" x14ac:dyDescent="0.15">
      <c r="A496" s="25" t="s">
        <v>728</v>
      </c>
      <c r="B496" s="25" t="s">
        <v>1380</v>
      </c>
      <c r="C496" s="126">
        <v>1.162122E-2</v>
      </c>
      <c r="D496" s="129">
        <v>2.9332180299999999</v>
      </c>
      <c r="E496" s="23">
        <f t="shared" si="18"/>
        <v>-0.99603806471897349</v>
      </c>
      <c r="F496" s="24">
        <f t="shared" si="17"/>
        <v>4.9602780453187078E-7</v>
      </c>
      <c r="G496" s="124"/>
    </row>
    <row r="497" spans="1:7" x14ac:dyDescent="0.15">
      <c r="A497" s="25" t="s">
        <v>730</v>
      </c>
      <c r="B497" s="25" t="s">
        <v>1381</v>
      </c>
      <c r="C497" s="126">
        <v>12.48649535</v>
      </c>
      <c r="D497" s="129">
        <v>20.136188490000002</v>
      </c>
      <c r="E497" s="23">
        <f t="shared" si="18"/>
        <v>-0.37989777180517448</v>
      </c>
      <c r="F497" s="24">
        <f t="shared" si="17"/>
        <v>5.3296029803737589E-4</v>
      </c>
      <c r="G497" s="124"/>
    </row>
    <row r="498" spans="1:7" x14ac:dyDescent="0.15">
      <c r="A498" s="25" t="s">
        <v>732</v>
      </c>
      <c r="B498" s="25" t="s">
        <v>1382</v>
      </c>
      <c r="C498" s="126">
        <v>15.8729742</v>
      </c>
      <c r="D498" s="129">
        <v>20.109606489999997</v>
      </c>
      <c r="E498" s="23">
        <f t="shared" si="18"/>
        <v>-0.21067703597814147</v>
      </c>
      <c r="F498" s="24">
        <f t="shared" si="17"/>
        <v>6.7750516243707877E-4</v>
      </c>
      <c r="G498" s="124"/>
    </row>
    <row r="499" spans="1:7" x14ac:dyDescent="0.15">
      <c r="A499" s="25" t="s">
        <v>734</v>
      </c>
      <c r="B499" s="25" t="s">
        <v>1383</v>
      </c>
      <c r="C499" s="126">
        <v>0.72800326000000004</v>
      </c>
      <c r="D499" s="129">
        <v>0.65469321000000003</v>
      </c>
      <c r="E499" s="23">
        <f t="shared" si="18"/>
        <v>0.11197618805302723</v>
      </c>
      <c r="F499" s="24">
        <f t="shared" si="17"/>
        <v>3.1073317495912196E-5</v>
      </c>
      <c r="G499" s="124"/>
    </row>
    <row r="500" spans="1:7" x14ac:dyDescent="0.15">
      <c r="A500" s="25" t="s">
        <v>736</v>
      </c>
      <c r="B500" s="25" t="s">
        <v>1384</v>
      </c>
      <c r="C500" s="126">
        <v>32.63770238</v>
      </c>
      <c r="D500" s="129">
        <v>12.76253442</v>
      </c>
      <c r="E500" s="23">
        <f t="shared" si="18"/>
        <v>1.5573057283084686</v>
      </c>
      <c r="F500" s="24">
        <f t="shared" si="17"/>
        <v>1.3930730040835656E-3</v>
      </c>
      <c r="G500" s="124"/>
    </row>
    <row r="501" spans="1:7" x14ac:dyDescent="0.15">
      <c r="A501" s="25" t="s">
        <v>738</v>
      </c>
      <c r="B501" s="25" t="s">
        <v>1385</v>
      </c>
      <c r="C501" s="126">
        <v>7.5275755900000005</v>
      </c>
      <c r="D501" s="129">
        <v>40.191151129999994</v>
      </c>
      <c r="E501" s="23">
        <f t="shared" si="18"/>
        <v>-0.81270564842366078</v>
      </c>
      <c r="F501" s="24">
        <f t="shared" si="17"/>
        <v>3.212990368786928E-4</v>
      </c>
      <c r="G501" s="124"/>
    </row>
    <row r="502" spans="1:7" x14ac:dyDescent="0.15">
      <c r="A502" s="25" t="s">
        <v>1386</v>
      </c>
      <c r="B502" s="25" t="s">
        <v>1387</v>
      </c>
      <c r="C502" s="126">
        <v>4.0290715200000005</v>
      </c>
      <c r="D502" s="129">
        <v>3.84022044</v>
      </c>
      <c r="E502" s="23">
        <f t="shared" si="18"/>
        <v>4.9177145674481171E-2</v>
      </c>
      <c r="F502" s="24">
        <f t="shared" si="17"/>
        <v>1.7197260703845965E-4</v>
      </c>
      <c r="G502" s="124"/>
    </row>
    <row r="503" spans="1:7" x14ac:dyDescent="0.15">
      <c r="A503" s="25" t="s">
        <v>1388</v>
      </c>
      <c r="B503" s="25" t="s">
        <v>1389</v>
      </c>
      <c r="C503" s="126">
        <v>74.587297379999995</v>
      </c>
      <c r="D503" s="129">
        <v>151.17951488</v>
      </c>
      <c r="E503" s="23">
        <f t="shared" si="18"/>
        <v>-0.50663092523345976</v>
      </c>
      <c r="F503" s="24">
        <f t="shared" si="17"/>
        <v>3.1836049369487161E-3</v>
      </c>
      <c r="G503" s="124"/>
    </row>
    <row r="504" spans="1:7" x14ac:dyDescent="0.15">
      <c r="A504" s="25" t="s">
        <v>744</v>
      </c>
      <c r="B504" s="25" t="s">
        <v>745</v>
      </c>
      <c r="C504" s="126">
        <v>50.805684880000001</v>
      </c>
      <c r="D504" s="129">
        <v>81.512489610000003</v>
      </c>
      <c r="E504" s="23">
        <f t="shared" si="18"/>
        <v>-0.37671288016005922</v>
      </c>
      <c r="F504" s="24">
        <f t="shared" si="17"/>
        <v>2.1685358618771925E-3</v>
      </c>
      <c r="G504" s="124"/>
    </row>
    <row r="505" spans="1:7" x14ac:dyDescent="0.15">
      <c r="A505" s="25" t="s">
        <v>749</v>
      </c>
      <c r="B505" s="25" t="s">
        <v>1390</v>
      </c>
      <c r="C505" s="126">
        <v>0.43686016000000005</v>
      </c>
      <c r="D505" s="129">
        <v>0.91136731999999998</v>
      </c>
      <c r="E505" s="23">
        <f t="shared" si="18"/>
        <v>-0.52065413098200619</v>
      </c>
      <c r="F505" s="24">
        <f t="shared" si="17"/>
        <v>1.8646474815229541E-5</v>
      </c>
      <c r="G505" s="124"/>
    </row>
    <row r="506" spans="1:7" x14ac:dyDescent="0.15">
      <c r="A506" s="25" t="s">
        <v>417</v>
      </c>
      <c r="B506" s="25" t="s">
        <v>753</v>
      </c>
      <c r="C506" s="126">
        <v>0.54925000000000002</v>
      </c>
      <c r="D506" s="129">
        <v>2.50302319</v>
      </c>
      <c r="E506" s="23">
        <f t="shared" si="18"/>
        <v>-0.78056535704729124</v>
      </c>
      <c r="F506" s="24">
        <f t="shared" si="17"/>
        <v>2.3443603308355753E-5</v>
      </c>
      <c r="G506" s="124"/>
    </row>
    <row r="507" spans="1:7" x14ac:dyDescent="0.15">
      <c r="A507" s="25" t="s">
        <v>271</v>
      </c>
      <c r="B507" s="25" t="s">
        <v>754</v>
      </c>
      <c r="C507" s="126">
        <v>205.52656506</v>
      </c>
      <c r="D507" s="129">
        <v>550.42101362999995</v>
      </c>
      <c r="E507" s="23">
        <f t="shared" si="18"/>
        <v>-0.62660116534330279</v>
      </c>
      <c r="F507" s="24">
        <f t="shared" si="17"/>
        <v>8.7724774885673366E-3</v>
      </c>
      <c r="G507" s="124"/>
    </row>
    <row r="508" spans="1:7" x14ac:dyDescent="0.15">
      <c r="A508" s="25" t="s">
        <v>243</v>
      </c>
      <c r="B508" s="25" t="s">
        <v>755</v>
      </c>
      <c r="C508" s="126">
        <v>60.033721390000004</v>
      </c>
      <c r="D508" s="129">
        <v>190.23363793000001</v>
      </c>
      <c r="E508" s="23">
        <f t="shared" si="18"/>
        <v>-0.6844211042629037</v>
      </c>
      <c r="F508" s="24">
        <f t="shared" ref="F508:F571" si="19">C508/$C$1461</f>
        <v>2.5624155655739858E-3</v>
      </c>
      <c r="G508" s="124"/>
    </row>
    <row r="509" spans="1:7" x14ac:dyDescent="0.15">
      <c r="A509" s="25" t="s">
        <v>245</v>
      </c>
      <c r="B509" s="25" t="s">
        <v>1391</v>
      </c>
      <c r="C509" s="126">
        <v>3.5004980899999998</v>
      </c>
      <c r="D509" s="129">
        <v>4.6313765700000005</v>
      </c>
      <c r="E509" s="23">
        <f t="shared" si="18"/>
        <v>-0.24417761391404214</v>
      </c>
      <c r="F509" s="24">
        <f t="shared" si="19"/>
        <v>1.4941154047085479E-4</v>
      </c>
      <c r="G509" s="124"/>
    </row>
    <row r="510" spans="1:7" x14ac:dyDescent="0.15">
      <c r="A510" s="25" t="s">
        <v>450</v>
      </c>
      <c r="B510" s="25" t="s">
        <v>1392</v>
      </c>
      <c r="C510" s="126">
        <v>1.8094984700000001</v>
      </c>
      <c r="D510" s="129">
        <v>6.7470111500000005</v>
      </c>
      <c r="E510" s="23">
        <f t="shared" si="18"/>
        <v>-0.73180739889543533</v>
      </c>
      <c r="F510" s="24">
        <f t="shared" si="19"/>
        <v>7.7234709727367642E-5</v>
      </c>
      <c r="G510" s="124"/>
    </row>
    <row r="511" spans="1:7" x14ac:dyDescent="0.15">
      <c r="A511" s="25" t="s">
        <v>247</v>
      </c>
      <c r="B511" s="25" t="s">
        <v>1393</v>
      </c>
      <c r="C511" s="126">
        <v>4.9449874299999994</v>
      </c>
      <c r="D511" s="129">
        <v>12.025627890000001</v>
      </c>
      <c r="E511" s="23">
        <f t="shared" si="18"/>
        <v>-0.58879590527559555</v>
      </c>
      <c r="F511" s="24">
        <f t="shared" si="19"/>
        <v>2.110665883909433E-4</v>
      </c>
      <c r="G511" s="124"/>
    </row>
    <row r="512" spans="1:7" x14ac:dyDescent="0.15">
      <c r="A512" s="25" t="s">
        <v>451</v>
      </c>
      <c r="B512" s="25" t="s">
        <v>1394</v>
      </c>
      <c r="C512" s="126">
        <v>4.1856244900000004</v>
      </c>
      <c r="D512" s="129">
        <v>4.7204684199999996</v>
      </c>
      <c r="E512" s="23">
        <f t="shared" ref="E512:E543" si="20">IF(ISERROR(C512/D512-1),"",((C512/D512-1)))</f>
        <v>-0.11330314757195203</v>
      </c>
      <c r="F512" s="24">
        <f t="shared" si="19"/>
        <v>1.7865474764005256E-4</v>
      </c>
      <c r="G512" s="124"/>
    </row>
    <row r="513" spans="1:7" x14ac:dyDescent="0.15">
      <c r="A513" s="25" t="s">
        <v>421</v>
      </c>
      <c r="B513" s="25" t="s">
        <v>763</v>
      </c>
      <c r="C513" s="126">
        <v>0</v>
      </c>
      <c r="D513" s="129">
        <v>0.24144999</v>
      </c>
      <c r="E513" s="23">
        <f t="shared" si="20"/>
        <v>-1</v>
      </c>
      <c r="F513" s="24">
        <f t="shared" si="19"/>
        <v>0</v>
      </c>
      <c r="G513" s="124"/>
    </row>
    <row r="514" spans="1:7" x14ac:dyDescent="0.15">
      <c r="A514" s="25" t="s">
        <v>251</v>
      </c>
      <c r="B514" s="25" t="s">
        <v>1395</v>
      </c>
      <c r="C514" s="126">
        <v>5.0477608299999996</v>
      </c>
      <c r="D514" s="129">
        <v>9.68147117</v>
      </c>
      <c r="E514" s="23">
        <f t="shared" si="20"/>
        <v>-0.47861634442072098</v>
      </c>
      <c r="F514" s="24">
        <f t="shared" si="19"/>
        <v>2.1545325897856453E-4</v>
      </c>
      <c r="G514" s="124"/>
    </row>
    <row r="515" spans="1:7" x14ac:dyDescent="0.15">
      <c r="A515" s="25" t="s">
        <v>770</v>
      </c>
      <c r="B515" s="25" t="s">
        <v>771</v>
      </c>
      <c r="C515" s="126">
        <v>112.81430631000001</v>
      </c>
      <c r="D515" s="129">
        <v>234.87267568999999</v>
      </c>
      <c r="E515" s="23">
        <f t="shared" si="20"/>
        <v>-0.51967888142552798</v>
      </c>
      <c r="F515" s="24">
        <f t="shared" si="19"/>
        <v>4.8152459620190722E-3</v>
      </c>
      <c r="G515" s="124"/>
    </row>
    <row r="516" spans="1:7" x14ac:dyDescent="0.15">
      <c r="A516" s="25" t="s">
        <v>772</v>
      </c>
      <c r="B516" s="25" t="s">
        <v>773</v>
      </c>
      <c r="C516" s="126">
        <v>14.930007980000001</v>
      </c>
      <c r="D516" s="129">
        <v>54.63940144</v>
      </c>
      <c r="E516" s="23">
        <f t="shared" si="20"/>
        <v>-0.72675381525921778</v>
      </c>
      <c r="F516" s="24">
        <f t="shared" si="19"/>
        <v>6.3725659439910025E-4</v>
      </c>
      <c r="G516" s="124"/>
    </row>
    <row r="517" spans="1:7" x14ac:dyDescent="0.15">
      <c r="A517" s="25" t="s">
        <v>774</v>
      </c>
      <c r="B517" s="25" t="s">
        <v>775</v>
      </c>
      <c r="C517" s="126">
        <v>0.93372672000000001</v>
      </c>
      <c r="D517" s="129">
        <v>2.9790677699999999</v>
      </c>
      <c r="E517" s="23">
        <f t="shared" si="20"/>
        <v>-0.68657083621833825</v>
      </c>
      <c r="F517" s="24">
        <f t="shared" si="19"/>
        <v>3.9854199038856924E-5</v>
      </c>
      <c r="G517" s="124"/>
    </row>
    <row r="518" spans="1:7" x14ac:dyDescent="0.15">
      <c r="A518" s="25" t="s">
        <v>778</v>
      </c>
      <c r="B518" s="25" t="s">
        <v>779</v>
      </c>
      <c r="C518" s="126">
        <v>4.0650000000000004</v>
      </c>
      <c r="D518" s="129">
        <v>2.76000559</v>
      </c>
      <c r="E518" s="23">
        <f t="shared" si="20"/>
        <v>0.47282310395610483</v>
      </c>
      <c r="F518" s="24">
        <f t="shared" si="19"/>
        <v>1.7350614009734391E-4</v>
      </c>
      <c r="G518" s="124"/>
    </row>
    <row r="519" spans="1:7" x14ac:dyDescent="0.15">
      <c r="A519" s="25" t="s">
        <v>782</v>
      </c>
      <c r="B519" s="25" t="s">
        <v>783</v>
      </c>
      <c r="C519" s="126">
        <v>1.1673007099999999</v>
      </c>
      <c r="D519" s="129">
        <v>3.5412858799999998</v>
      </c>
      <c r="E519" s="23">
        <f t="shared" si="20"/>
        <v>-0.67037377112293461</v>
      </c>
      <c r="F519" s="24">
        <f t="shared" si="19"/>
        <v>4.9823823007377364E-5</v>
      </c>
      <c r="G519" s="124"/>
    </row>
    <row r="520" spans="1:7" x14ac:dyDescent="0.15">
      <c r="A520" s="25" t="s">
        <v>786</v>
      </c>
      <c r="B520" s="25" t="s">
        <v>787</v>
      </c>
      <c r="C520" s="126">
        <v>0.76412985</v>
      </c>
      <c r="D520" s="129">
        <v>3.1017459900000004</v>
      </c>
      <c r="E520" s="23">
        <f t="shared" si="20"/>
        <v>-0.7536452525566093</v>
      </c>
      <c r="F520" s="24">
        <f t="shared" si="19"/>
        <v>3.2615306471503657E-5</v>
      </c>
      <c r="G520" s="124"/>
    </row>
    <row r="521" spans="1:7" x14ac:dyDescent="0.15">
      <c r="A521" s="25" t="s">
        <v>790</v>
      </c>
      <c r="B521" s="25" t="s">
        <v>791</v>
      </c>
      <c r="C521" s="126">
        <v>0</v>
      </c>
      <c r="D521" s="129">
        <v>0.43811864</v>
      </c>
      <c r="E521" s="23">
        <f t="shared" si="20"/>
        <v>-1</v>
      </c>
      <c r="F521" s="24">
        <f t="shared" si="19"/>
        <v>0</v>
      </c>
      <c r="G521" s="124"/>
    </row>
    <row r="522" spans="1:7" x14ac:dyDescent="0.15">
      <c r="A522" s="25" t="s">
        <v>840</v>
      </c>
      <c r="B522" s="25" t="s">
        <v>841</v>
      </c>
      <c r="C522" s="126">
        <v>0</v>
      </c>
      <c r="D522" s="129">
        <v>3.246</v>
      </c>
      <c r="E522" s="23">
        <f t="shared" si="20"/>
        <v>-1</v>
      </c>
      <c r="F522" s="24">
        <f t="shared" si="19"/>
        <v>0</v>
      </c>
      <c r="G522" s="124"/>
    </row>
    <row r="523" spans="1:7" x14ac:dyDescent="0.15">
      <c r="A523" s="25" t="s">
        <v>946</v>
      </c>
      <c r="B523" s="25" t="s">
        <v>947</v>
      </c>
      <c r="C523" s="126">
        <v>0.4511</v>
      </c>
      <c r="D523" s="129">
        <v>2.1882876000000002</v>
      </c>
      <c r="E523" s="23">
        <f t="shared" si="20"/>
        <v>-0.79385707801844696</v>
      </c>
      <c r="F523" s="24">
        <f t="shared" si="19"/>
        <v>1.9254273013016442E-5</v>
      </c>
      <c r="G523" s="124"/>
    </row>
    <row r="524" spans="1:7" x14ac:dyDescent="0.15">
      <c r="A524" s="25" t="s">
        <v>950</v>
      </c>
      <c r="B524" s="25" t="s">
        <v>951</v>
      </c>
      <c r="C524" s="126">
        <v>2.6347100000000001</v>
      </c>
      <c r="D524" s="129">
        <v>1.1542699999999999</v>
      </c>
      <c r="E524" s="23">
        <f t="shared" si="20"/>
        <v>1.2825768667642756</v>
      </c>
      <c r="F524" s="24">
        <f t="shared" si="19"/>
        <v>1.1245716171608192E-4</v>
      </c>
      <c r="G524" s="124"/>
    </row>
    <row r="525" spans="1:7" x14ac:dyDescent="0.15">
      <c r="A525" s="25" t="s">
        <v>420</v>
      </c>
      <c r="B525" s="25" t="s">
        <v>955</v>
      </c>
      <c r="C525" s="126">
        <v>4.7080000000000004E-3</v>
      </c>
      <c r="D525" s="129">
        <v>0.67158759999999995</v>
      </c>
      <c r="E525" s="23">
        <f t="shared" si="20"/>
        <v>-0.99298974549262076</v>
      </c>
      <c r="F525" s="24">
        <f t="shared" si="19"/>
        <v>2.0095126877694839E-7</v>
      </c>
      <c r="G525" s="124"/>
    </row>
    <row r="526" spans="1:7" x14ac:dyDescent="0.15">
      <c r="A526" s="25" t="s">
        <v>958</v>
      </c>
      <c r="B526" s="25" t="s">
        <v>959</v>
      </c>
      <c r="C526" s="126">
        <v>1.4961225</v>
      </c>
      <c r="D526" s="129">
        <v>0.42735200000000001</v>
      </c>
      <c r="E526" s="23">
        <f t="shared" si="20"/>
        <v>2.5009137666373387</v>
      </c>
      <c r="F526" s="24">
        <f t="shared" si="19"/>
        <v>6.3858902850624446E-5</v>
      </c>
      <c r="G526" s="124"/>
    </row>
    <row r="527" spans="1:7" x14ac:dyDescent="0.15">
      <c r="A527" s="25" t="s">
        <v>962</v>
      </c>
      <c r="B527" s="25" t="s">
        <v>963</v>
      </c>
      <c r="C527" s="126">
        <v>0</v>
      </c>
      <c r="D527" s="129">
        <v>2.1098722000000003</v>
      </c>
      <c r="E527" s="23">
        <f t="shared" si="20"/>
        <v>-1</v>
      </c>
      <c r="F527" s="24">
        <f t="shared" si="19"/>
        <v>0</v>
      </c>
      <c r="G527" s="124"/>
    </row>
    <row r="528" spans="1:7" x14ac:dyDescent="0.15">
      <c r="A528" s="25" t="s">
        <v>966</v>
      </c>
      <c r="B528" s="25" t="s">
        <v>967</v>
      </c>
      <c r="C528" s="126">
        <v>5.4510000000000001E-3</v>
      </c>
      <c r="D528" s="129">
        <v>2.35644681</v>
      </c>
      <c r="E528" s="23">
        <f t="shared" si="20"/>
        <v>-0.99768677146589191</v>
      </c>
      <c r="F528" s="24">
        <f t="shared" si="19"/>
        <v>2.3266469118588478E-7</v>
      </c>
      <c r="G528" s="124"/>
    </row>
    <row r="529" spans="1:7" x14ac:dyDescent="0.15">
      <c r="A529" s="25" t="s">
        <v>970</v>
      </c>
      <c r="B529" s="25" t="s">
        <v>971</v>
      </c>
      <c r="C529" s="126">
        <v>0.69372999999999996</v>
      </c>
      <c r="D529" s="129">
        <v>10.249325130000001</v>
      </c>
      <c r="E529" s="23">
        <f t="shared" si="20"/>
        <v>-0.93231456791536094</v>
      </c>
      <c r="F529" s="24">
        <f t="shared" si="19"/>
        <v>2.9610434088494557E-5</v>
      </c>
      <c r="G529" s="124"/>
    </row>
    <row r="530" spans="1:7" x14ac:dyDescent="0.15">
      <c r="A530" s="25" t="s">
        <v>974</v>
      </c>
      <c r="B530" s="25" t="s">
        <v>975</v>
      </c>
      <c r="C530" s="126">
        <v>0</v>
      </c>
      <c r="D530" s="129">
        <v>9.8391699999999995E-3</v>
      </c>
      <c r="E530" s="23">
        <f t="shared" si="20"/>
        <v>-1</v>
      </c>
      <c r="F530" s="24">
        <f t="shared" si="19"/>
        <v>0</v>
      </c>
      <c r="G530" s="124"/>
    </row>
    <row r="531" spans="1:7" x14ac:dyDescent="0.15">
      <c r="A531" s="25" t="s">
        <v>980</v>
      </c>
      <c r="B531" s="25" t="s">
        <v>981</v>
      </c>
      <c r="C531" s="126">
        <v>0</v>
      </c>
      <c r="D531" s="129">
        <v>1.8321700000000001</v>
      </c>
      <c r="E531" s="23">
        <f t="shared" si="20"/>
        <v>-1</v>
      </c>
      <c r="F531" s="24">
        <f t="shared" si="19"/>
        <v>0</v>
      </c>
      <c r="G531" s="124"/>
    </row>
    <row r="532" spans="1:7" x14ac:dyDescent="0.15">
      <c r="A532" s="25" t="s">
        <v>984</v>
      </c>
      <c r="B532" s="25" t="s">
        <v>985</v>
      </c>
      <c r="C532" s="126">
        <v>0</v>
      </c>
      <c r="D532" s="129">
        <v>3.0171459999999999</v>
      </c>
      <c r="E532" s="23">
        <f t="shared" si="20"/>
        <v>-1</v>
      </c>
      <c r="F532" s="24">
        <f t="shared" si="19"/>
        <v>0</v>
      </c>
      <c r="G532" s="124"/>
    </row>
    <row r="533" spans="1:7" x14ac:dyDescent="0.15">
      <c r="A533" s="25" t="s">
        <v>988</v>
      </c>
      <c r="B533" s="25" t="s">
        <v>989</v>
      </c>
      <c r="C533" s="126">
        <v>0.81136280000000005</v>
      </c>
      <c r="D533" s="129">
        <v>1.1781534</v>
      </c>
      <c r="E533" s="23">
        <f t="shared" si="20"/>
        <v>-0.31132669141386848</v>
      </c>
      <c r="F533" s="24">
        <f t="shared" si="19"/>
        <v>3.463134751453216E-5</v>
      </c>
      <c r="G533" s="124"/>
    </row>
    <row r="534" spans="1:7" x14ac:dyDescent="0.15">
      <c r="A534" s="25" t="s">
        <v>992</v>
      </c>
      <c r="B534" s="25" t="s">
        <v>993</v>
      </c>
      <c r="C534" s="126">
        <v>0</v>
      </c>
      <c r="D534" s="129">
        <v>0.56067001999999999</v>
      </c>
      <c r="E534" s="23">
        <f t="shared" si="20"/>
        <v>-1</v>
      </c>
      <c r="F534" s="24">
        <f t="shared" si="19"/>
        <v>0</v>
      </c>
      <c r="G534" s="124"/>
    </row>
    <row r="535" spans="1:7" x14ac:dyDescent="0.15">
      <c r="A535" s="25" t="s">
        <v>996</v>
      </c>
      <c r="B535" s="25" t="s">
        <v>997</v>
      </c>
      <c r="C535" s="126">
        <v>3.325E-4</v>
      </c>
      <c r="D535" s="129">
        <v>3.9794531900000001</v>
      </c>
      <c r="E535" s="23">
        <f t="shared" si="20"/>
        <v>-0.99991644580696781</v>
      </c>
      <c r="F535" s="24">
        <f t="shared" si="19"/>
        <v>1.4192076650028744E-8</v>
      </c>
      <c r="G535" s="124"/>
    </row>
    <row r="536" spans="1:7" x14ac:dyDescent="0.15">
      <c r="A536" s="25" t="s">
        <v>1002</v>
      </c>
      <c r="B536" s="25" t="s">
        <v>1003</v>
      </c>
      <c r="C536" s="126">
        <v>0</v>
      </c>
      <c r="D536" s="129">
        <v>0.36330000000000001</v>
      </c>
      <c r="E536" s="23">
        <f t="shared" si="20"/>
        <v>-1</v>
      </c>
      <c r="F536" s="24">
        <f t="shared" si="19"/>
        <v>0</v>
      </c>
      <c r="G536" s="124"/>
    </row>
    <row r="537" spans="1:7" x14ac:dyDescent="0.15">
      <c r="A537" s="25" t="s">
        <v>415</v>
      </c>
      <c r="B537" s="25" t="s">
        <v>1006</v>
      </c>
      <c r="C537" s="126">
        <v>0</v>
      </c>
      <c r="D537" s="129">
        <v>0.43811864</v>
      </c>
      <c r="E537" s="23">
        <f t="shared" si="20"/>
        <v>-1</v>
      </c>
      <c r="F537" s="24">
        <f t="shared" si="19"/>
        <v>0</v>
      </c>
      <c r="G537" s="124"/>
    </row>
    <row r="538" spans="1:7" x14ac:dyDescent="0.15">
      <c r="A538" s="25" t="s">
        <v>416</v>
      </c>
      <c r="B538" s="25" t="s">
        <v>1007</v>
      </c>
      <c r="C538" s="126">
        <v>0</v>
      </c>
      <c r="D538" s="129">
        <v>1.269765E-2</v>
      </c>
      <c r="E538" s="23">
        <f t="shared" si="20"/>
        <v>-1</v>
      </c>
      <c r="F538" s="24">
        <f t="shared" si="19"/>
        <v>0</v>
      </c>
      <c r="G538" s="124"/>
    </row>
    <row r="539" spans="1:7" x14ac:dyDescent="0.15">
      <c r="A539" s="25" t="s">
        <v>1004</v>
      </c>
      <c r="B539" s="25" t="s">
        <v>1005</v>
      </c>
      <c r="C539" s="126">
        <v>0</v>
      </c>
      <c r="D539" s="129">
        <v>0</v>
      </c>
      <c r="E539" s="23" t="str">
        <f t="shared" si="20"/>
        <v/>
      </c>
      <c r="F539" s="24">
        <f t="shared" si="19"/>
        <v>0</v>
      </c>
      <c r="G539" s="124"/>
    </row>
    <row r="540" spans="1:7" x14ac:dyDescent="0.15">
      <c r="A540" s="25" t="s">
        <v>419</v>
      </c>
      <c r="B540" s="25" t="s">
        <v>1008</v>
      </c>
      <c r="C540" s="126">
        <v>2.0670000000000001E-2</v>
      </c>
      <c r="D540" s="129">
        <v>2.4659999999999999E-3</v>
      </c>
      <c r="E540" s="23">
        <f t="shared" si="20"/>
        <v>7.3819951338199523</v>
      </c>
      <c r="F540" s="24">
        <f t="shared" si="19"/>
        <v>8.8225631385291478E-7</v>
      </c>
      <c r="G540" s="124"/>
    </row>
    <row r="541" spans="1:7" x14ac:dyDescent="0.15">
      <c r="A541" s="25" t="s">
        <v>418</v>
      </c>
      <c r="B541" s="25" t="s">
        <v>1010</v>
      </c>
      <c r="C541" s="126">
        <v>5.4403000700000002</v>
      </c>
      <c r="D541" s="129">
        <v>1.95138422</v>
      </c>
      <c r="E541" s="23">
        <f t="shared" si="20"/>
        <v>1.7879184500118588</v>
      </c>
      <c r="F541" s="24">
        <f t="shared" si="19"/>
        <v>2.3220798674465187E-4</v>
      </c>
      <c r="G541" s="124"/>
    </row>
    <row r="542" spans="1:7" x14ac:dyDescent="0.15">
      <c r="A542" s="25" t="s">
        <v>1011</v>
      </c>
      <c r="B542" s="25" t="s">
        <v>1012</v>
      </c>
      <c r="C542" s="126">
        <v>0.76623056</v>
      </c>
      <c r="D542" s="129">
        <v>1.1474533</v>
      </c>
      <c r="E542" s="23">
        <f t="shared" si="20"/>
        <v>-0.33223377369693385</v>
      </c>
      <c r="F542" s="24">
        <f t="shared" si="19"/>
        <v>3.2704970944705107E-5</v>
      </c>
      <c r="G542" s="124"/>
    </row>
    <row r="543" spans="1:7" x14ac:dyDescent="0.15">
      <c r="A543" s="25" t="s">
        <v>1023</v>
      </c>
      <c r="B543" s="25" t="s">
        <v>1024</v>
      </c>
      <c r="C543" s="126">
        <v>0.125112</v>
      </c>
      <c r="D543" s="129">
        <v>0</v>
      </c>
      <c r="E543" s="23" t="str">
        <f t="shared" si="20"/>
        <v/>
      </c>
      <c r="F543" s="24">
        <f t="shared" si="19"/>
        <v>5.3401476506417932E-6</v>
      </c>
      <c r="G543" s="124"/>
    </row>
    <row r="544" spans="1:7" x14ac:dyDescent="0.15">
      <c r="A544" s="25" t="s">
        <v>1396</v>
      </c>
      <c r="B544" s="25" t="s">
        <v>1397</v>
      </c>
      <c r="C544" s="126">
        <v>3.0526485000000001</v>
      </c>
      <c r="D544" s="129">
        <v>25.918569210000001</v>
      </c>
      <c r="E544" s="23">
        <f t="shared" ref="E544:E575" si="21">IF(ISERROR(C544/D544-1),"",((C544/D544-1)))</f>
        <v>-0.88222156573279453</v>
      </c>
      <c r="F544" s="24">
        <f t="shared" si="19"/>
        <v>1.3029600450404594E-4</v>
      </c>
      <c r="G544" s="124"/>
    </row>
    <row r="545" spans="1:7" x14ac:dyDescent="0.15">
      <c r="A545" s="25" t="s">
        <v>1398</v>
      </c>
      <c r="B545" s="25" t="s">
        <v>1399</v>
      </c>
      <c r="C545" s="126">
        <v>7.8689433099999997</v>
      </c>
      <c r="D545" s="129">
        <v>5.6399177099999998</v>
      </c>
      <c r="E545" s="23">
        <f t="shared" si="21"/>
        <v>0.39522307143733126</v>
      </c>
      <c r="F545" s="24">
        <f t="shared" si="19"/>
        <v>3.3586961386541621E-4</v>
      </c>
      <c r="G545" s="124"/>
    </row>
    <row r="546" spans="1:7" x14ac:dyDescent="0.15">
      <c r="A546" s="25" t="s">
        <v>1400</v>
      </c>
      <c r="B546" s="25" t="s">
        <v>1401</v>
      </c>
      <c r="C546" s="126">
        <v>0.53129762000000003</v>
      </c>
      <c r="D546" s="129">
        <v>1.5446499200000001</v>
      </c>
      <c r="E546" s="23">
        <f t="shared" si="21"/>
        <v>-0.65604010778053845</v>
      </c>
      <c r="F546" s="24">
        <f t="shared" si="19"/>
        <v>2.2677342998549912E-5</v>
      </c>
      <c r="G546" s="124"/>
    </row>
    <row r="547" spans="1:7" x14ac:dyDescent="0.15">
      <c r="A547" s="25" t="s">
        <v>1402</v>
      </c>
      <c r="B547" s="25" t="s">
        <v>1403</v>
      </c>
      <c r="C547" s="126">
        <v>1.4309235</v>
      </c>
      <c r="D547" s="129">
        <v>1.2986654900000001</v>
      </c>
      <c r="E547" s="23">
        <f t="shared" si="21"/>
        <v>0.10184147574445812</v>
      </c>
      <c r="F547" s="24">
        <f t="shared" si="19"/>
        <v>6.1076018022037309E-5</v>
      </c>
      <c r="G547" s="124"/>
    </row>
    <row r="548" spans="1:7" x14ac:dyDescent="0.15">
      <c r="A548" s="25" t="s">
        <v>1404</v>
      </c>
      <c r="B548" s="25" t="s">
        <v>1405</v>
      </c>
      <c r="C548" s="126">
        <v>0.68520268999999989</v>
      </c>
      <c r="D548" s="129">
        <v>7.3258450000000003E-2</v>
      </c>
      <c r="E548" s="23">
        <f t="shared" si="21"/>
        <v>8.353223962559948</v>
      </c>
      <c r="F548" s="24">
        <f t="shared" si="19"/>
        <v>2.9246463450483859E-5</v>
      </c>
      <c r="G548" s="124"/>
    </row>
    <row r="549" spans="1:7" x14ac:dyDescent="0.15">
      <c r="A549" s="25" t="s">
        <v>1406</v>
      </c>
      <c r="B549" s="25" t="s">
        <v>1407</v>
      </c>
      <c r="C549" s="126">
        <v>3.2551334900000004</v>
      </c>
      <c r="D549" s="129">
        <v>14.31526805</v>
      </c>
      <c r="E549" s="23">
        <f t="shared" si="21"/>
        <v>-0.77261106961947523</v>
      </c>
      <c r="F549" s="24">
        <f t="shared" si="19"/>
        <v>1.3893865863505439E-4</v>
      </c>
      <c r="G549" s="124"/>
    </row>
    <row r="550" spans="1:7" x14ac:dyDescent="0.15">
      <c r="A550" s="25" t="s">
        <v>1408</v>
      </c>
      <c r="B550" s="25" t="s">
        <v>1409</v>
      </c>
      <c r="C550" s="126">
        <v>1.80429398</v>
      </c>
      <c r="D550" s="129">
        <v>0.72116773999999995</v>
      </c>
      <c r="E550" s="23">
        <f t="shared" si="21"/>
        <v>1.5019061168764982</v>
      </c>
      <c r="F550" s="24">
        <f t="shared" si="19"/>
        <v>7.701256680705393E-5</v>
      </c>
      <c r="G550" s="124"/>
    </row>
    <row r="551" spans="1:7" x14ac:dyDescent="0.15">
      <c r="A551" s="25" t="s">
        <v>1050</v>
      </c>
      <c r="B551" s="25" t="s">
        <v>1410</v>
      </c>
      <c r="C551" s="126">
        <v>12.905112379999998</v>
      </c>
      <c r="D551" s="129">
        <v>20.85706596</v>
      </c>
      <c r="E551" s="23">
        <f t="shared" si="21"/>
        <v>-0.38125945400232131</v>
      </c>
      <c r="F551" s="24">
        <f t="shared" si="19"/>
        <v>5.5082810247878149E-4</v>
      </c>
      <c r="G551" s="124"/>
    </row>
    <row r="552" spans="1:7" x14ac:dyDescent="0.15">
      <c r="A552" s="25" t="s">
        <v>1052</v>
      </c>
      <c r="B552" s="25" t="s">
        <v>1411</v>
      </c>
      <c r="C552" s="126">
        <v>2.9811200200000001</v>
      </c>
      <c r="D552" s="129">
        <v>4.3050351399999993</v>
      </c>
      <c r="E552" s="23">
        <f t="shared" si="21"/>
        <v>-0.30752713437781587</v>
      </c>
      <c r="F552" s="24">
        <f t="shared" si="19"/>
        <v>1.2724295887751947E-4</v>
      </c>
      <c r="G552" s="124"/>
    </row>
    <row r="553" spans="1:7" x14ac:dyDescent="0.15">
      <c r="A553" s="25" t="s">
        <v>1054</v>
      </c>
      <c r="B553" s="25" t="s">
        <v>1412</v>
      </c>
      <c r="C553" s="126">
        <v>0.69538516000000006</v>
      </c>
      <c r="D553" s="129">
        <v>1.09250129</v>
      </c>
      <c r="E553" s="23">
        <f t="shared" si="21"/>
        <v>-0.36349259596755246</v>
      </c>
      <c r="F553" s="24">
        <f t="shared" si="19"/>
        <v>2.9681081178984971E-5</v>
      </c>
      <c r="G553" s="124"/>
    </row>
    <row r="554" spans="1:7" x14ac:dyDescent="0.15">
      <c r="A554" s="25" t="s">
        <v>1413</v>
      </c>
      <c r="B554" s="25" t="s">
        <v>1414</v>
      </c>
      <c r="C554" s="126">
        <v>0</v>
      </c>
      <c r="D554" s="129">
        <v>6.3731999999999999E-3</v>
      </c>
      <c r="E554" s="23">
        <f t="shared" si="21"/>
        <v>-1</v>
      </c>
      <c r="F554" s="24">
        <f t="shared" si="19"/>
        <v>0</v>
      </c>
      <c r="G554" s="124"/>
    </row>
    <row r="555" spans="1:7" x14ac:dyDescent="0.15">
      <c r="A555" s="25" t="s">
        <v>1415</v>
      </c>
      <c r="B555" s="25" t="s">
        <v>1416</v>
      </c>
      <c r="C555" s="126">
        <v>0</v>
      </c>
      <c r="D555" s="129">
        <v>0</v>
      </c>
      <c r="E555" s="23" t="str">
        <f t="shared" si="21"/>
        <v/>
      </c>
      <c r="F555" s="24">
        <f t="shared" si="19"/>
        <v>0</v>
      </c>
      <c r="G555" s="124"/>
    </row>
    <row r="556" spans="1:7" x14ac:dyDescent="0.15">
      <c r="A556" s="25" t="s">
        <v>1417</v>
      </c>
      <c r="B556" s="25" t="s">
        <v>1418</v>
      </c>
      <c r="C556" s="126">
        <v>0</v>
      </c>
      <c r="D556" s="129">
        <v>0</v>
      </c>
      <c r="E556" s="23" t="str">
        <f t="shared" si="21"/>
        <v/>
      </c>
      <c r="F556" s="24">
        <f t="shared" si="19"/>
        <v>0</v>
      </c>
      <c r="G556" s="124"/>
    </row>
    <row r="557" spans="1:7" x14ac:dyDescent="0.15">
      <c r="A557" s="25" t="s">
        <v>7</v>
      </c>
      <c r="B557" s="25" t="s">
        <v>1419</v>
      </c>
      <c r="C557" s="126">
        <v>8.6235421300000006</v>
      </c>
      <c r="D557" s="129">
        <v>13.088620689999999</v>
      </c>
      <c r="E557" s="23">
        <f t="shared" si="21"/>
        <v>-0.34114202449242181</v>
      </c>
      <c r="F557" s="24">
        <f t="shared" si="19"/>
        <v>3.6807810798108917E-4</v>
      </c>
      <c r="G557" s="124"/>
    </row>
    <row r="558" spans="1:7" x14ac:dyDescent="0.15">
      <c r="A558" s="25" t="s">
        <v>1066</v>
      </c>
      <c r="B558" s="25" t="s">
        <v>1420</v>
      </c>
      <c r="C558" s="126">
        <v>11.728498160000001</v>
      </c>
      <c r="D558" s="129">
        <v>26.800782600000002</v>
      </c>
      <c r="E558" s="23">
        <f t="shared" si="21"/>
        <v>-0.56238225073323045</v>
      </c>
      <c r="F558" s="24">
        <f t="shared" si="19"/>
        <v>5.006067515080935E-4</v>
      </c>
      <c r="G558" s="124"/>
    </row>
    <row r="559" spans="1:7" x14ac:dyDescent="0.15">
      <c r="A559" s="25" t="s">
        <v>1421</v>
      </c>
      <c r="B559" s="25" t="s">
        <v>9</v>
      </c>
      <c r="C559" s="126">
        <v>7.3924805099999995</v>
      </c>
      <c r="D559" s="129">
        <v>14.194004339999999</v>
      </c>
      <c r="E559" s="23">
        <f t="shared" si="21"/>
        <v>-0.47918287659196246</v>
      </c>
      <c r="F559" s="24">
        <f t="shared" si="19"/>
        <v>3.1553278205041676E-4</v>
      </c>
      <c r="G559" s="124"/>
    </row>
    <row r="560" spans="1:7" x14ac:dyDescent="0.15">
      <c r="A560" s="25" t="s">
        <v>1070</v>
      </c>
      <c r="B560" s="25" t="s">
        <v>10</v>
      </c>
      <c r="C560" s="126">
        <v>17.90035297</v>
      </c>
      <c r="D560" s="129">
        <v>39.060327019999995</v>
      </c>
      <c r="E560" s="23">
        <f t="shared" si="21"/>
        <v>-0.54172547094051438</v>
      </c>
      <c r="F560" s="24">
        <f t="shared" si="19"/>
        <v>7.6403964334679608E-4</v>
      </c>
      <c r="G560" s="124"/>
    </row>
    <row r="561" spans="1:7" x14ac:dyDescent="0.15">
      <c r="A561" s="25" t="s">
        <v>11</v>
      </c>
      <c r="B561" s="25" t="s">
        <v>12</v>
      </c>
      <c r="C561" s="126">
        <v>29.071462059999998</v>
      </c>
      <c r="D561" s="129">
        <v>27.661531750000002</v>
      </c>
      <c r="E561" s="23">
        <f t="shared" si="21"/>
        <v>5.0970796655177786E-2</v>
      </c>
      <c r="F561" s="24">
        <f t="shared" si="19"/>
        <v>1.2408553921320978E-3</v>
      </c>
      <c r="G561" s="124"/>
    </row>
    <row r="562" spans="1:7" x14ac:dyDescent="0.15">
      <c r="A562" s="25" t="s">
        <v>1074</v>
      </c>
      <c r="B562" s="25" t="s">
        <v>13</v>
      </c>
      <c r="C562" s="126">
        <v>17.13031045</v>
      </c>
      <c r="D562" s="129">
        <v>19.792366079999997</v>
      </c>
      <c r="E562" s="23">
        <f t="shared" si="21"/>
        <v>-0.134499110376196</v>
      </c>
      <c r="F562" s="24">
        <f t="shared" si="19"/>
        <v>7.3117196675244629E-4</v>
      </c>
      <c r="G562" s="124"/>
    </row>
    <row r="563" spans="1:7" x14ac:dyDescent="0.15">
      <c r="A563" s="25" t="s">
        <v>1078</v>
      </c>
      <c r="B563" s="25" t="s">
        <v>14</v>
      </c>
      <c r="C563" s="126">
        <v>16.097512309999999</v>
      </c>
      <c r="D563" s="129">
        <v>20.92914807</v>
      </c>
      <c r="E563" s="23">
        <f t="shared" si="21"/>
        <v>-0.23085678135775167</v>
      </c>
      <c r="F563" s="24">
        <f t="shared" si="19"/>
        <v>6.8708910850616921E-4</v>
      </c>
      <c r="G563" s="124"/>
    </row>
    <row r="564" spans="1:7" x14ac:dyDescent="0.15">
      <c r="A564" s="25" t="s">
        <v>1080</v>
      </c>
      <c r="B564" s="25" t="s">
        <v>15</v>
      </c>
      <c r="C564" s="126">
        <v>5.9119227699999994</v>
      </c>
      <c r="D564" s="129">
        <v>5.4939141300000003</v>
      </c>
      <c r="E564" s="23">
        <f t="shared" si="21"/>
        <v>7.6085761464203872E-2</v>
      </c>
      <c r="F564" s="24">
        <f t="shared" si="19"/>
        <v>2.5233822887485788E-4</v>
      </c>
      <c r="G564" s="124"/>
    </row>
    <row r="565" spans="1:7" x14ac:dyDescent="0.15">
      <c r="A565" s="25" t="s">
        <v>16</v>
      </c>
      <c r="B565" s="25" t="s">
        <v>17</v>
      </c>
      <c r="C565" s="126">
        <v>2.1446296499999997</v>
      </c>
      <c r="D565" s="129">
        <v>4.2586820999999997</v>
      </c>
      <c r="E565" s="23">
        <f t="shared" si="21"/>
        <v>-0.49641001614090896</v>
      </c>
      <c r="F565" s="24">
        <f t="shared" si="19"/>
        <v>9.1539092868343799E-5</v>
      </c>
      <c r="G565" s="124"/>
    </row>
    <row r="566" spans="1:7" x14ac:dyDescent="0.15">
      <c r="A566" s="25" t="s">
        <v>18</v>
      </c>
      <c r="B566" s="25" t="s">
        <v>19</v>
      </c>
      <c r="C566" s="126">
        <v>11.82441324</v>
      </c>
      <c r="D566" s="129">
        <v>11.394955730000001</v>
      </c>
      <c r="E566" s="23">
        <f t="shared" si="21"/>
        <v>3.7688387754710284E-2</v>
      </c>
      <c r="F566" s="24">
        <f t="shared" si="19"/>
        <v>5.0470068885321727E-4</v>
      </c>
      <c r="G566" s="124"/>
    </row>
    <row r="567" spans="1:7" x14ac:dyDescent="0.15">
      <c r="A567" s="25" t="s">
        <v>1086</v>
      </c>
      <c r="B567" s="25" t="s">
        <v>20</v>
      </c>
      <c r="C567" s="126">
        <v>4.8928564800000007</v>
      </c>
      <c r="D567" s="129">
        <v>10.049877090000001</v>
      </c>
      <c r="E567" s="23">
        <f t="shared" si="21"/>
        <v>-0.51314265476255683</v>
      </c>
      <c r="F567" s="24">
        <f t="shared" si="19"/>
        <v>2.0884148632105217E-4</v>
      </c>
      <c r="G567" s="124"/>
    </row>
    <row r="568" spans="1:7" x14ac:dyDescent="0.15">
      <c r="A568" s="25" t="s">
        <v>21</v>
      </c>
      <c r="B568" s="25" t="s">
        <v>22</v>
      </c>
      <c r="C568" s="126">
        <v>1.7205343599999998</v>
      </c>
      <c r="D568" s="129">
        <v>3.3728102300000002</v>
      </c>
      <c r="E568" s="23">
        <f t="shared" si="21"/>
        <v>-0.48988106573668699</v>
      </c>
      <c r="F568" s="24">
        <f t="shared" si="19"/>
        <v>7.3437460198881642E-5</v>
      </c>
      <c r="G568" s="124"/>
    </row>
    <row r="569" spans="1:7" x14ac:dyDescent="0.15">
      <c r="A569" s="25" t="s">
        <v>1092</v>
      </c>
      <c r="B569" s="25" t="s">
        <v>23</v>
      </c>
      <c r="C569" s="126">
        <v>25.967545189999999</v>
      </c>
      <c r="D569" s="129">
        <v>64.42278349</v>
      </c>
      <c r="E569" s="23">
        <f t="shared" si="21"/>
        <v>-0.59691985066074027</v>
      </c>
      <c r="F569" s="24">
        <f t="shared" si="19"/>
        <v>1.1083711030062111E-3</v>
      </c>
      <c r="G569" s="124"/>
    </row>
    <row r="570" spans="1:7" x14ac:dyDescent="0.15">
      <c r="A570" s="25" t="s">
        <v>297</v>
      </c>
      <c r="B570" s="25" t="s">
        <v>1096</v>
      </c>
      <c r="C570" s="126">
        <v>0.26943734000000003</v>
      </c>
      <c r="D570" s="129">
        <v>1.25314295</v>
      </c>
      <c r="E570" s="23">
        <f t="shared" si="21"/>
        <v>-0.78499073868627678</v>
      </c>
      <c r="F570" s="24">
        <f t="shared" si="19"/>
        <v>1.1500377087698816E-5</v>
      </c>
      <c r="G570" s="124"/>
    </row>
    <row r="571" spans="1:7" x14ac:dyDescent="0.15">
      <c r="A571" s="25" t="s">
        <v>1099</v>
      </c>
      <c r="B571" s="25" t="s">
        <v>24</v>
      </c>
      <c r="C571" s="126">
        <v>30.053985099999998</v>
      </c>
      <c r="D571" s="129">
        <v>51.457393750000001</v>
      </c>
      <c r="E571" s="23">
        <f t="shared" si="21"/>
        <v>-0.4159442810878855</v>
      </c>
      <c r="F571" s="24">
        <f t="shared" si="19"/>
        <v>1.2827923614376596E-3</v>
      </c>
      <c r="G571" s="124"/>
    </row>
    <row r="572" spans="1:7" x14ac:dyDescent="0.15">
      <c r="A572" s="25" t="s">
        <v>25</v>
      </c>
      <c r="B572" s="25" t="s">
        <v>26</v>
      </c>
      <c r="C572" s="126">
        <v>3.9625650300000004</v>
      </c>
      <c r="D572" s="129">
        <v>4.9024268300000005</v>
      </c>
      <c r="E572" s="23">
        <f t="shared" si="21"/>
        <v>-0.19171358035342667</v>
      </c>
      <c r="F572" s="24">
        <f t="shared" ref="F572:F635" si="22">C572/$C$1461</f>
        <v>1.6913391469619086E-4</v>
      </c>
      <c r="G572" s="124"/>
    </row>
    <row r="573" spans="1:7" x14ac:dyDescent="0.15">
      <c r="A573" s="25" t="s">
        <v>252</v>
      </c>
      <c r="B573" s="25" t="s">
        <v>31</v>
      </c>
      <c r="C573" s="126">
        <v>6.5882099999999999E-2</v>
      </c>
      <c r="D573" s="129">
        <v>1.3383299999999999E-2</v>
      </c>
      <c r="E573" s="23">
        <f t="shared" si="21"/>
        <v>3.9227096456031028</v>
      </c>
      <c r="F573" s="24">
        <f t="shared" si="22"/>
        <v>2.8120415430522068E-6</v>
      </c>
      <c r="G573" s="124"/>
    </row>
    <row r="574" spans="1:7" x14ac:dyDescent="0.15">
      <c r="A574" s="25" t="s">
        <v>27</v>
      </c>
      <c r="B574" s="25" t="s">
        <v>28</v>
      </c>
      <c r="C574" s="126">
        <v>0.84737724000000003</v>
      </c>
      <c r="D574" s="129">
        <v>0.25284594999999999</v>
      </c>
      <c r="E574" s="23">
        <f t="shared" si="21"/>
        <v>2.3513577733794038</v>
      </c>
      <c r="F574" s="24">
        <f t="shared" si="22"/>
        <v>3.6168549598706176E-5</v>
      </c>
      <c r="G574" s="124"/>
    </row>
    <row r="575" spans="1:7" x14ac:dyDescent="0.15">
      <c r="A575" s="25" t="s">
        <v>29</v>
      </c>
      <c r="B575" s="25" t="s">
        <v>30</v>
      </c>
      <c r="C575" s="126">
        <v>0.57069272999999998</v>
      </c>
      <c r="D575" s="129">
        <v>0.48414413000000001</v>
      </c>
      <c r="E575" s="23">
        <f t="shared" si="21"/>
        <v>0.17876618683779144</v>
      </c>
      <c r="F575" s="24">
        <f t="shared" si="22"/>
        <v>2.4358842008343335E-5</v>
      </c>
      <c r="G575" s="124"/>
    </row>
    <row r="576" spans="1:7" x14ac:dyDescent="0.15">
      <c r="A576" s="25" t="s">
        <v>819</v>
      </c>
      <c r="B576" s="25" t="s">
        <v>1380</v>
      </c>
      <c r="C576" s="126">
        <v>0</v>
      </c>
      <c r="D576" s="129"/>
      <c r="E576" s="23"/>
      <c r="F576" s="24">
        <f t="shared" si="22"/>
        <v>0</v>
      </c>
      <c r="G576" s="124"/>
    </row>
    <row r="577" spans="1:7" x14ac:dyDescent="0.15">
      <c r="A577" s="25" t="s">
        <v>820</v>
      </c>
      <c r="B577" s="25" t="s">
        <v>1378</v>
      </c>
      <c r="C577" s="126">
        <v>0</v>
      </c>
      <c r="D577" s="129"/>
      <c r="E577" s="23"/>
      <c r="F577" s="24">
        <f t="shared" si="22"/>
        <v>0</v>
      </c>
      <c r="G577" s="124"/>
    </row>
    <row r="578" spans="1:7" x14ac:dyDescent="0.15">
      <c r="A578" s="25" t="s">
        <v>818</v>
      </c>
      <c r="B578" s="25" t="s">
        <v>1377</v>
      </c>
      <c r="C578" s="126">
        <v>0</v>
      </c>
      <c r="D578" s="129"/>
      <c r="E578" s="23"/>
      <c r="F578" s="24">
        <f t="shared" si="22"/>
        <v>0</v>
      </c>
      <c r="G578" s="124"/>
    </row>
    <row r="579" spans="1:7" x14ac:dyDescent="0.15">
      <c r="A579" s="25" t="s">
        <v>827</v>
      </c>
      <c r="B579" s="25" t="s">
        <v>828</v>
      </c>
      <c r="C579" s="126">
        <v>2.3335000000000002E-2</v>
      </c>
      <c r="D579" s="129">
        <v>0.40098800000000001</v>
      </c>
      <c r="E579" s="23">
        <f t="shared" ref="E579:E584" si="23">IF(ISERROR(C579/D579-1),"",((C579/D579-1)))</f>
        <v>-0.94180623859068102</v>
      </c>
      <c r="F579" s="24">
        <f t="shared" si="22"/>
        <v>9.9600634173961127E-7</v>
      </c>
      <c r="G579" s="124"/>
    </row>
    <row r="580" spans="1:7" x14ac:dyDescent="0.15">
      <c r="A580" s="25" t="s">
        <v>0</v>
      </c>
      <c r="B580" s="25" t="s">
        <v>99</v>
      </c>
      <c r="C580" s="126">
        <v>5.3408000000000006E-3</v>
      </c>
      <c r="D580" s="129">
        <v>2.1990100299999997</v>
      </c>
      <c r="E580" s="23">
        <f t="shared" si="23"/>
        <v>-0.99757127074131624</v>
      </c>
      <c r="F580" s="24">
        <f t="shared" si="22"/>
        <v>2.2796103149616098E-7</v>
      </c>
      <c r="G580" s="124"/>
    </row>
    <row r="581" spans="1:7" x14ac:dyDescent="0.15">
      <c r="A581" s="25" t="s">
        <v>1</v>
      </c>
      <c r="B581" s="25" t="s">
        <v>101</v>
      </c>
      <c r="C581" s="126">
        <v>2.1090000000000002E-3</v>
      </c>
      <c r="D581" s="129">
        <v>0</v>
      </c>
      <c r="E581" s="23" t="str">
        <f t="shared" si="23"/>
        <v/>
      </c>
      <c r="F581" s="24">
        <f t="shared" si="22"/>
        <v>9.0018314751610907E-8</v>
      </c>
      <c r="G581" s="124"/>
    </row>
    <row r="582" spans="1:7" x14ac:dyDescent="0.15">
      <c r="A582" s="25" t="s">
        <v>2</v>
      </c>
      <c r="B582" s="25" t="s">
        <v>103</v>
      </c>
      <c r="C582" s="126">
        <v>1.28508</v>
      </c>
      <c r="D582" s="129">
        <v>0.38417730999999999</v>
      </c>
      <c r="E582" s="23">
        <f t="shared" si="23"/>
        <v>2.3450179553810715</v>
      </c>
      <c r="F582" s="24">
        <f t="shared" si="22"/>
        <v>5.4850989056899063E-5</v>
      </c>
      <c r="G582" s="124"/>
    </row>
    <row r="583" spans="1:7" x14ac:dyDescent="0.15">
      <c r="A583" s="25" t="s">
        <v>3</v>
      </c>
      <c r="B583" s="25" t="s">
        <v>105</v>
      </c>
      <c r="C583" s="126">
        <v>3.1804372500000002</v>
      </c>
      <c r="D583" s="129">
        <v>0</v>
      </c>
      <c r="E583" s="23" t="str">
        <f t="shared" si="23"/>
        <v/>
      </c>
      <c r="F583" s="24">
        <f t="shared" si="22"/>
        <v>1.3575040370708764E-4</v>
      </c>
      <c r="G583" s="124"/>
    </row>
    <row r="584" spans="1:7" x14ac:dyDescent="0.15">
      <c r="A584" s="25" t="s">
        <v>1256</v>
      </c>
      <c r="B584" s="25" t="s">
        <v>32</v>
      </c>
      <c r="C584" s="126">
        <v>2.2832013999999998</v>
      </c>
      <c r="D584" s="129">
        <v>5.2497685000000001</v>
      </c>
      <c r="E584" s="23">
        <f t="shared" si="23"/>
        <v>-0.5650853175716225</v>
      </c>
      <c r="F584" s="24">
        <f t="shared" si="22"/>
        <v>9.7453742184219359E-5</v>
      </c>
      <c r="G584" s="124"/>
    </row>
    <row r="585" spans="1:7" x14ac:dyDescent="0.15">
      <c r="A585" s="25" t="s">
        <v>817</v>
      </c>
      <c r="B585" s="25" t="s">
        <v>1045</v>
      </c>
      <c r="C585" s="126">
        <v>1.0638746799999999</v>
      </c>
      <c r="D585" s="129"/>
      <c r="E585" s="23"/>
      <c r="F585" s="24">
        <f t="shared" si="22"/>
        <v>4.5409296254390376E-5</v>
      </c>
      <c r="G585" s="124"/>
    </row>
    <row r="586" spans="1:7" x14ac:dyDescent="0.15">
      <c r="A586" s="25" t="s">
        <v>34</v>
      </c>
      <c r="B586" s="25" t="s">
        <v>35</v>
      </c>
      <c r="C586" s="126">
        <v>7.13614221</v>
      </c>
      <c r="D586" s="129">
        <v>6.6662871699999995</v>
      </c>
      <c r="E586" s="23">
        <f t="shared" ref="E586:E617" si="24">IF(ISERROR(C586/D586-1),"",((C586/D586-1)))</f>
        <v>7.0482268167874507E-2</v>
      </c>
      <c r="F586" s="24">
        <f t="shared" si="22"/>
        <v>3.0459151046564068E-4</v>
      </c>
      <c r="G586" s="124"/>
    </row>
    <row r="587" spans="1:7" x14ac:dyDescent="0.15">
      <c r="A587" s="25" t="s">
        <v>36</v>
      </c>
      <c r="B587" s="25" t="s">
        <v>1114</v>
      </c>
      <c r="C587" s="126">
        <v>14.842280839999999</v>
      </c>
      <c r="D587" s="129">
        <v>21.976034809999998</v>
      </c>
      <c r="E587" s="23">
        <f t="shared" si="24"/>
        <v>-0.32461515608602187</v>
      </c>
      <c r="F587" s="24">
        <f t="shared" si="22"/>
        <v>6.3351214238355788E-4</v>
      </c>
      <c r="G587" s="124"/>
    </row>
    <row r="588" spans="1:7" x14ac:dyDescent="0.15">
      <c r="A588" s="25" t="s">
        <v>37</v>
      </c>
      <c r="B588" s="25" t="s">
        <v>38</v>
      </c>
      <c r="C588" s="126">
        <v>1179.0697520000001</v>
      </c>
      <c r="D588" s="129">
        <v>2322.9154199999998</v>
      </c>
      <c r="E588" s="23">
        <f t="shared" si="24"/>
        <v>-0.49241813031660009</v>
      </c>
      <c r="F588" s="24">
        <f t="shared" si="22"/>
        <v>5.0326160289065815E-2</v>
      </c>
      <c r="G588" s="124"/>
    </row>
    <row r="589" spans="1:7" x14ac:dyDescent="0.15">
      <c r="A589" s="25" t="s">
        <v>39</v>
      </c>
      <c r="B589" s="25" t="s">
        <v>1116</v>
      </c>
      <c r="C589" s="126">
        <v>28.799021440000001</v>
      </c>
      <c r="D589" s="129">
        <v>49.071965499999997</v>
      </c>
      <c r="E589" s="23">
        <f t="shared" si="24"/>
        <v>-0.41312679965916588</v>
      </c>
      <c r="F589" s="24">
        <f t="shared" si="22"/>
        <v>1.2292268262324847E-3</v>
      </c>
      <c r="G589" s="124"/>
    </row>
    <row r="590" spans="1:7" x14ac:dyDescent="0.15">
      <c r="A590" s="25" t="s">
        <v>40</v>
      </c>
      <c r="B590" s="25" t="s">
        <v>1118</v>
      </c>
      <c r="C590" s="126">
        <v>10.586243660000001</v>
      </c>
      <c r="D590" s="129">
        <v>22.965853550000002</v>
      </c>
      <c r="E590" s="23">
        <f t="shared" si="24"/>
        <v>-0.53904418849696967</v>
      </c>
      <c r="F590" s="24">
        <f t="shared" si="22"/>
        <v>4.5185197431158152E-4</v>
      </c>
      <c r="G590" s="124"/>
    </row>
    <row r="591" spans="1:7" x14ac:dyDescent="0.15">
      <c r="A591" s="25" t="s">
        <v>41</v>
      </c>
      <c r="B591" s="25" t="s">
        <v>1120</v>
      </c>
      <c r="C591" s="126">
        <v>0.28028760999999996</v>
      </c>
      <c r="D591" s="129">
        <v>2.6763991099999997</v>
      </c>
      <c r="E591" s="23">
        <f t="shared" si="24"/>
        <v>-0.89527435988424009</v>
      </c>
      <c r="F591" s="24">
        <f t="shared" si="22"/>
        <v>1.1963498481724399E-5</v>
      </c>
      <c r="G591" s="124"/>
    </row>
    <row r="592" spans="1:7" x14ac:dyDescent="0.15">
      <c r="A592" s="25" t="s">
        <v>42</v>
      </c>
      <c r="B592" s="25" t="s">
        <v>1122</v>
      </c>
      <c r="C592" s="126">
        <v>100.78343599999999</v>
      </c>
      <c r="D592" s="129">
        <v>229.19021272999998</v>
      </c>
      <c r="E592" s="23">
        <f t="shared" si="24"/>
        <v>-0.56026291524617144</v>
      </c>
      <c r="F592" s="24">
        <f t="shared" si="22"/>
        <v>4.3017330789932818E-3</v>
      </c>
      <c r="G592" s="124"/>
    </row>
    <row r="593" spans="1:7" x14ac:dyDescent="0.15">
      <c r="A593" s="25" t="s">
        <v>43</v>
      </c>
      <c r="B593" s="25" t="s">
        <v>1124</v>
      </c>
      <c r="C593" s="126">
        <v>0.78406978999999999</v>
      </c>
      <c r="D593" s="129">
        <v>1.137958</v>
      </c>
      <c r="E593" s="23">
        <f t="shared" si="24"/>
        <v>-0.31098529998470947</v>
      </c>
      <c r="F593" s="24">
        <f t="shared" si="22"/>
        <v>3.3466401680156213E-5</v>
      </c>
      <c r="G593" s="124"/>
    </row>
    <row r="594" spans="1:7" x14ac:dyDescent="0.15">
      <c r="A594" s="25" t="s">
        <v>253</v>
      </c>
      <c r="B594" s="25" t="s">
        <v>1127</v>
      </c>
      <c r="C594" s="126">
        <v>635.06877399999996</v>
      </c>
      <c r="D594" s="129">
        <v>1997.012876</v>
      </c>
      <c r="E594" s="23">
        <f t="shared" si="24"/>
        <v>-0.68199064631368955</v>
      </c>
      <c r="F594" s="24">
        <f t="shared" si="22"/>
        <v>2.7106600657587313E-2</v>
      </c>
      <c r="G594" s="124"/>
    </row>
    <row r="595" spans="1:7" x14ac:dyDescent="0.15">
      <c r="A595" s="25" t="s">
        <v>293</v>
      </c>
      <c r="B595" s="25" t="s">
        <v>1129</v>
      </c>
      <c r="C595" s="126">
        <v>0.97773792000000004</v>
      </c>
      <c r="D595" s="129">
        <v>1.8226311499999999</v>
      </c>
      <c r="E595" s="23">
        <f t="shared" si="24"/>
        <v>-0.46355689136554035</v>
      </c>
      <c r="F595" s="24">
        <f t="shared" si="22"/>
        <v>4.1732726328660668E-5</v>
      </c>
      <c r="G595" s="124"/>
    </row>
    <row r="596" spans="1:7" x14ac:dyDescent="0.15">
      <c r="A596" s="25" t="s">
        <v>44</v>
      </c>
      <c r="B596" s="25" t="s">
        <v>45</v>
      </c>
      <c r="C596" s="126">
        <v>1.8962966200000002</v>
      </c>
      <c r="D596" s="129">
        <v>5.4691120300000007</v>
      </c>
      <c r="E596" s="23">
        <f t="shared" si="24"/>
        <v>-0.65327157139986403</v>
      </c>
      <c r="F596" s="24">
        <f t="shared" si="22"/>
        <v>8.0939509720993785E-5</v>
      </c>
      <c r="G596" s="124"/>
    </row>
    <row r="597" spans="1:7" x14ac:dyDescent="0.15">
      <c r="A597" s="25" t="s">
        <v>46</v>
      </c>
      <c r="B597" s="25" t="s">
        <v>1167</v>
      </c>
      <c r="C597" s="126">
        <v>30.651877339999999</v>
      </c>
      <c r="D597" s="129">
        <v>58.755248659999999</v>
      </c>
      <c r="E597" s="23">
        <f t="shared" si="24"/>
        <v>-0.47831252459888751</v>
      </c>
      <c r="F597" s="24">
        <f t="shared" si="22"/>
        <v>1.3083121584257418E-3</v>
      </c>
      <c r="G597" s="124"/>
    </row>
    <row r="598" spans="1:7" x14ac:dyDescent="0.15">
      <c r="A598" s="25" t="s">
        <v>1130</v>
      </c>
      <c r="B598" s="25" t="s">
        <v>1131</v>
      </c>
      <c r="C598" s="126">
        <v>3.71918886</v>
      </c>
      <c r="D598" s="129">
        <v>4.3029552000000004</v>
      </c>
      <c r="E598" s="23">
        <f t="shared" si="24"/>
        <v>-0.13566637644751689</v>
      </c>
      <c r="F598" s="24">
        <f t="shared" si="22"/>
        <v>1.5874590489339257E-4</v>
      </c>
      <c r="G598" s="124"/>
    </row>
    <row r="599" spans="1:7" x14ac:dyDescent="0.15">
      <c r="A599" s="25" t="s">
        <v>1132</v>
      </c>
      <c r="B599" s="25" t="s">
        <v>1133</v>
      </c>
      <c r="C599" s="126">
        <v>34.121780270000002</v>
      </c>
      <c r="D599" s="129">
        <v>132.33779043999999</v>
      </c>
      <c r="E599" s="23">
        <f t="shared" si="24"/>
        <v>-0.74216147816469458</v>
      </c>
      <c r="F599" s="24">
        <f t="shared" si="22"/>
        <v>1.4564178076008378E-3</v>
      </c>
      <c r="G599" s="124"/>
    </row>
    <row r="600" spans="1:7" x14ac:dyDescent="0.15">
      <c r="A600" s="25" t="s">
        <v>1134</v>
      </c>
      <c r="B600" s="25" t="s">
        <v>1135</v>
      </c>
      <c r="C600" s="126">
        <v>11.641264710000002</v>
      </c>
      <c r="D600" s="129">
        <v>10.524496169999999</v>
      </c>
      <c r="E600" s="23">
        <f t="shared" si="24"/>
        <v>0.10611135411720163</v>
      </c>
      <c r="F600" s="24">
        <f t="shared" si="22"/>
        <v>4.9688337163186368E-4</v>
      </c>
      <c r="G600" s="124"/>
    </row>
    <row r="601" spans="1:7" x14ac:dyDescent="0.15">
      <c r="A601" s="25" t="s">
        <v>1136</v>
      </c>
      <c r="B601" s="25" t="s">
        <v>1137</v>
      </c>
      <c r="C601" s="126">
        <v>4.0903488299999999</v>
      </c>
      <c r="D601" s="129">
        <v>5.5817266700000001</v>
      </c>
      <c r="E601" s="23">
        <f t="shared" si="24"/>
        <v>-0.26718933551792856</v>
      </c>
      <c r="F601" s="24">
        <f t="shared" si="22"/>
        <v>1.7458810261869291E-4</v>
      </c>
      <c r="G601" s="124"/>
    </row>
    <row r="602" spans="1:7" x14ac:dyDescent="0.15">
      <c r="A602" s="25" t="s">
        <v>1138</v>
      </c>
      <c r="B602" s="25" t="s">
        <v>1139</v>
      </c>
      <c r="C602" s="126">
        <v>0.26656769000000002</v>
      </c>
      <c r="D602" s="129">
        <v>0.40704050000000003</v>
      </c>
      <c r="E602" s="23">
        <f t="shared" si="24"/>
        <v>-0.34510769812831887</v>
      </c>
      <c r="F602" s="24">
        <f t="shared" si="22"/>
        <v>1.1377891996695041E-5</v>
      </c>
      <c r="G602" s="124"/>
    </row>
    <row r="603" spans="1:7" x14ac:dyDescent="0.15">
      <c r="A603" s="25" t="s">
        <v>1425</v>
      </c>
      <c r="B603" s="25" t="s">
        <v>1140</v>
      </c>
      <c r="C603" s="126">
        <v>0.43207614</v>
      </c>
      <c r="D603" s="129">
        <v>2.1732713800000001</v>
      </c>
      <c r="E603" s="23">
        <f t="shared" si="24"/>
        <v>-0.80118629271232567</v>
      </c>
      <c r="F603" s="24">
        <f t="shared" si="22"/>
        <v>1.844227878955955E-5</v>
      </c>
      <c r="G603" s="124"/>
    </row>
    <row r="604" spans="1:7" x14ac:dyDescent="0.15">
      <c r="A604" s="25" t="s">
        <v>1141</v>
      </c>
      <c r="B604" s="25" t="s">
        <v>1142</v>
      </c>
      <c r="C604" s="126">
        <v>7.0818504400000002</v>
      </c>
      <c r="D604" s="129">
        <v>2.06315224</v>
      </c>
      <c r="E604" s="23">
        <f t="shared" si="24"/>
        <v>2.4325389579588177</v>
      </c>
      <c r="F604" s="24">
        <f t="shared" si="22"/>
        <v>3.0227417825118736E-4</v>
      </c>
      <c r="G604" s="124"/>
    </row>
    <row r="605" spans="1:7" x14ac:dyDescent="0.15">
      <c r="A605" s="25" t="s">
        <v>1143</v>
      </c>
      <c r="B605" s="25" t="s">
        <v>1144</v>
      </c>
      <c r="C605" s="126">
        <v>15.62733012</v>
      </c>
      <c r="D605" s="129">
        <v>6.0427836900000003</v>
      </c>
      <c r="E605" s="23">
        <f t="shared" si="24"/>
        <v>1.5861144336278565</v>
      </c>
      <c r="F605" s="24">
        <f t="shared" si="22"/>
        <v>6.6702035157396357E-4</v>
      </c>
      <c r="G605" s="124"/>
    </row>
    <row r="606" spans="1:7" x14ac:dyDescent="0.15">
      <c r="A606" s="25" t="s">
        <v>1145</v>
      </c>
      <c r="B606" s="25" t="s">
        <v>1146</v>
      </c>
      <c r="C606" s="126">
        <v>1.5631764399999999</v>
      </c>
      <c r="D606" s="129">
        <v>5.8178632400000003</v>
      </c>
      <c r="E606" s="23">
        <f t="shared" si="24"/>
        <v>-0.73131433732361173</v>
      </c>
      <c r="F606" s="24">
        <f t="shared" si="22"/>
        <v>6.6720961966914463E-5</v>
      </c>
      <c r="G606" s="124"/>
    </row>
    <row r="607" spans="1:7" x14ac:dyDescent="0.15">
      <c r="A607" s="25" t="s">
        <v>1147</v>
      </c>
      <c r="B607" s="25" t="s">
        <v>1148</v>
      </c>
      <c r="C607" s="126">
        <v>2.9037389399999998</v>
      </c>
      <c r="D607" s="129">
        <v>3.9545794600000002</v>
      </c>
      <c r="E607" s="23">
        <f t="shared" si="24"/>
        <v>-0.26572750165449965</v>
      </c>
      <c r="F607" s="24">
        <f t="shared" si="22"/>
        <v>1.2394010709219011E-4</v>
      </c>
      <c r="G607" s="124"/>
    </row>
    <row r="608" spans="1:7" x14ac:dyDescent="0.15">
      <c r="A608" s="25" t="s">
        <v>1149</v>
      </c>
      <c r="B608" s="25" t="s">
        <v>1150</v>
      </c>
      <c r="C608" s="126">
        <v>0.54100537999999998</v>
      </c>
      <c r="D608" s="129">
        <v>0.51667030000000003</v>
      </c>
      <c r="E608" s="23">
        <f t="shared" si="24"/>
        <v>4.709982362059506E-2</v>
      </c>
      <c r="F608" s="24">
        <f t="shared" si="22"/>
        <v>2.3091698709888503E-5</v>
      </c>
      <c r="G608" s="124"/>
    </row>
    <row r="609" spans="1:7" x14ac:dyDescent="0.15">
      <c r="A609" s="25" t="s">
        <v>1151</v>
      </c>
      <c r="B609" s="25" t="s">
        <v>1152</v>
      </c>
      <c r="C609" s="126">
        <v>14.250998470000001</v>
      </c>
      <c r="D609" s="129">
        <v>12.30080076</v>
      </c>
      <c r="E609" s="23">
        <f t="shared" si="24"/>
        <v>0.15854233785671057</v>
      </c>
      <c r="F609" s="24">
        <f t="shared" si="22"/>
        <v>6.0827447406220259E-4</v>
      </c>
      <c r="G609" s="124"/>
    </row>
    <row r="610" spans="1:7" x14ac:dyDescent="0.15">
      <c r="A610" s="25" t="s">
        <v>1153</v>
      </c>
      <c r="B610" s="25" t="s">
        <v>1154</v>
      </c>
      <c r="C610" s="126">
        <v>0.66932919999999996</v>
      </c>
      <c r="D610" s="129">
        <v>2.46563892</v>
      </c>
      <c r="E610" s="23">
        <f t="shared" si="24"/>
        <v>-0.72853721825578588</v>
      </c>
      <c r="F610" s="24">
        <f t="shared" si="22"/>
        <v>2.8568936272187728E-5</v>
      </c>
      <c r="G610" s="124"/>
    </row>
    <row r="611" spans="1:7" x14ac:dyDescent="0.15">
      <c r="A611" s="25" t="s">
        <v>1155</v>
      </c>
      <c r="B611" s="25" t="s">
        <v>1156</v>
      </c>
      <c r="C611" s="126">
        <v>1.8500099999999998E-2</v>
      </c>
      <c r="D611" s="129">
        <v>0.76714217000000007</v>
      </c>
      <c r="E611" s="23">
        <f t="shared" si="24"/>
        <v>-0.97588439180706232</v>
      </c>
      <c r="F611" s="24">
        <f t="shared" si="22"/>
        <v>7.8963860822014058E-7</v>
      </c>
      <c r="G611" s="124"/>
    </row>
    <row r="612" spans="1:7" x14ac:dyDescent="0.15">
      <c r="A612" s="25" t="s">
        <v>1157</v>
      </c>
      <c r="B612" s="25" t="s">
        <v>1158</v>
      </c>
      <c r="C612" s="126">
        <v>1.7017650099999999</v>
      </c>
      <c r="D612" s="129">
        <v>1.63384676</v>
      </c>
      <c r="E612" s="23">
        <f t="shared" si="24"/>
        <v>4.1569534954428722E-2</v>
      </c>
      <c r="F612" s="24">
        <f t="shared" si="22"/>
        <v>7.2636329209795289E-5</v>
      </c>
      <c r="G612" s="124"/>
    </row>
    <row r="613" spans="1:7" x14ac:dyDescent="0.15">
      <c r="A613" s="25" t="s">
        <v>1159</v>
      </c>
      <c r="B613" s="25" t="s">
        <v>1160</v>
      </c>
      <c r="C613" s="126">
        <v>3.4474524100000004</v>
      </c>
      <c r="D613" s="129">
        <v>5.06812591</v>
      </c>
      <c r="E613" s="23">
        <f t="shared" si="24"/>
        <v>-0.31977767103264398</v>
      </c>
      <c r="F613" s="24">
        <f t="shared" si="22"/>
        <v>1.4714739503773333E-4</v>
      </c>
      <c r="G613" s="124"/>
    </row>
    <row r="614" spans="1:7" x14ac:dyDescent="0.15">
      <c r="A614" s="25" t="s">
        <v>1161</v>
      </c>
      <c r="B614" s="25" t="s">
        <v>1162</v>
      </c>
      <c r="C614" s="126">
        <v>1.4346298700000002</v>
      </c>
      <c r="D614" s="129">
        <v>2.0930365600000003</v>
      </c>
      <c r="E614" s="23">
        <f t="shared" si="24"/>
        <v>-0.31457008567494871</v>
      </c>
      <c r="F614" s="24">
        <f t="shared" si="22"/>
        <v>6.1234216780333163E-5</v>
      </c>
      <c r="G614" s="124"/>
    </row>
    <row r="615" spans="1:7" x14ac:dyDescent="0.15">
      <c r="A615" s="25" t="s">
        <v>1163</v>
      </c>
      <c r="B615" s="25" t="s">
        <v>1164</v>
      </c>
      <c r="C615" s="126">
        <v>1.83993552</v>
      </c>
      <c r="D615" s="129">
        <v>3.1822293099999999</v>
      </c>
      <c r="E615" s="23">
        <f t="shared" si="24"/>
        <v>-0.42180925987385864</v>
      </c>
      <c r="F615" s="24">
        <f t="shared" si="22"/>
        <v>7.8533852423911271E-5</v>
      </c>
      <c r="G615" s="124"/>
    </row>
    <row r="616" spans="1:7" x14ac:dyDescent="0.15">
      <c r="A616" s="25" t="s">
        <v>47</v>
      </c>
      <c r="B616" s="25" t="s">
        <v>1166</v>
      </c>
      <c r="C616" s="126">
        <v>3.28533506</v>
      </c>
      <c r="D616" s="129">
        <v>3.3308076800000004</v>
      </c>
      <c r="E616" s="23">
        <f t="shared" si="24"/>
        <v>-1.3652130164417131E-2</v>
      </c>
      <c r="F616" s="24">
        <f t="shared" si="22"/>
        <v>1.4022775035352417E-4</v>
      </c>
      <c r="G616" s="124"/>
    </row>
    <row r="617" spans="1:7" x14ac:dyDescent="0.15">
      <c r="A617" s="25" t="s">
        <v>1168</v>
      </c>
      <c r="B617" s="25" t="s">
        <v>1169</v>
      </c>
      <c r="C617" s="126">
        <v>14.204578079999999</v>
      </c>
      <c r="D617" s="129">
        <v>12.5236953</v>
      </c>
      <c r="E617" s="23">
        <f t="shared" si="24"/>
        <v>0.13421619895207759</v>
      </c>
      <c r="F617" s="24">
        <f t="shared" si="22"/>
        <v>6.0629311546670113E-4</v>
      </c>
      <c r="G617" s="124"/>
    </row>
    <row r="618" spans="1:7" x14ac:dyDescent="0.15">
      <c r="A618" s="25" t="s">
        <v>48</v>
      </c>
      <c r="B618" s="25" t="s">
        <v>1171</v>
      </c>
      <c r="C618" s="126">
        <v>122.80714781</v>
      </c>
      <c r="D618" s="129">
        <v>196.01618356</v>
      </c>
      <c r="E618" s="23">
        <f t="shared" ref="E618:E649" si="25">IF(ISERROR(C618/D618-1),"",((C618/D618-1)))</f>
        <v>-0.37348465019772681</v>
      </c>
      <c r="F618" s="24">
        <f t="shared" si="22"/>
        <v>5.2417697891456536E-3</v>
      </c>
      <c r="G618" s="124"/>
    </row>
    <row r="619" spans="1:7" x14ac:dyDescent="0.15">
      <c r="A619" s="25" t="s">
        <v>1172</v>
      </c>
      <c r="B619" s="25" t="s">
        <v>1173</v>
      </c>
      <c r="C619" s="126">
        <v>18.326252520000001</v>
      </c>
      <c r="D619" s="129">
        <v>18.326252520000001</v>
      </c>
      <c r="E619" s="23">
        <f t="shared" si="25"/>
        <v>0</v>
      </c>
      <c r="F619" s="24">
        <f t="shared" si="22"/>
        <v>7.8221828713269913E-4</v>
      </c>
      <c r="G619" s="124"/>
    </row>
    <row r="620" spans="1:7" x14ac:dyDescent="0.15">
      <c r="A620" s="25" t="s">
        <v>1174</v>
      </c>
      <c r="B620" s="25" t="s">
        <v>1175</v>
      </c>
      <c r="C620" s="126">
        <v>77.399429159999997</v>
      </c>
      <c r="D620" s="129">
        <v>72.934566410000002</v>
      </c>
      <c r="E620" s="23">
        <f t="shared" si="25"/>
        <v>6.1217375652867778E-2</v>
      </c>
      <c r="F620" s="24">
        <f t="shared" si="22"/>
        <v>3.303634981375007E-3</v>
      </c>
      <c r="G620" s="124"/>
    </row>
    <row r="621" spans="1:7" x14ac:dyDescent="0.15">
      <c r="A621" s="25" t="s">
        <v>49</v>
      </c>
      <c r="B621" s="25" t="s">
        <v>1177</v>
      </c>
      <c r="C621" s="126">
        <v>10.487683619999999</v>
      </c>
      <c r="D621" s="129">
        <v>10.487683619999999</v>
      </c>
      <c r="E621" s="23">
        <f t="shared" si="25"/>
        <v>0</v>
      </c>
      <c r="F621" s="24">
        <f t="shared" si="22"/>
        <v>4.4764514230463432E-4</v>
      </c>
      <c r="G621" s="124"/>
    </row>
    <row r="622" spans="1:7" x14ac:dyDescent="0.15">
      <c r="A622" s="25" t="s">
        <v>1178</v>
      </c>
      <c r="B622" s="25" t="s">
        <v>1179</v>
      </c>
      <c r="C622" s="126">
        <v>196.49857663</v>
      </c>
      <c r="D622" s="129">
        <v>196.49857663</v>
      </c>
      <c r="E622" s="23">
        <f t="shared" si="25"/>
        <v>0</v>
      </c>
      <c r="F622" s="24">
        <f t="shared" si="22"/>
        <v>8.3871364245248336E-3</v>
      </c>
      <c r="G622" s="124"/>
    </row>
    <row r="623" spans="1:7" x14ac:dyDescent="0.15">
      <c r="A623" s="25" t="s">
        <v>50</v>
      </c>
      <c r="B623" s="25" t="s">
        <v>1181</v>
      </c>
      <c r="C623" s="126">
        <v>112.34298034</v>
      </c>
      <c r="D623" s="129">
        <v>112.34298034</v>
      </c>
      <c r="E623" s="23">
        <f t="shared" si="25"/>
        <v>0</v>
      </c>
      <c r="F623" s="24">
        <f t="shared" si="22"/>
        <v>4.7951283851968493E-3</v>
      </c>
      <c r="G623" s="124"/>
    </row>
    <row r="624" spans="1:7" x14ac:dyDescent="0.15">
      <c r="A624" s="25" t="s">
        <v>51</v>
      </c>
      <c r="B624" s="25" t="s">
        <v>1183</v>
      </c>
      <c r="C624" s="126">
        <v>38.1024666</v>
      </c>
      <c r="D624" s="129">
        <v>38.1024666</v>
      </c>
      <c r="E624" s="23">
        <f t="shared" si="25"/>
        <v>0</v>
      </c>
      <c r="F624" s="24">
        <f t="shared" si="22"/>
        <v>1.6263251926086019E-3</v>
      </c>
      <c r="G624" s="124"/>
    </row>
    <row r="625" spans="1:7" x14ac:dyDescent="0.15">
      <c r="A625" s="25" t="s">
        <v>52</v>
      </c>
      <c r="B625" s="25" t="s">
        <v>1185</v>
      </c>
      <c r="C625" s="126">
        <v>0.52977375000000004</v>
      </c>
      <c r="D625" s="129">
        <v>9.5396164999999993</v>
      </c>
      <c r="E625" s="23">
        <f t="shared" si="25"/>
        <v>-0.94446592795423168</v>
      </c>
      <c r="F625" s="24">
        <f t="shared" si="22"/>
        <v>2.2612299750896742E-5</v>
      </c>
      <c r="G625" s="124"/>
    </row>
    <row r="626" spans="1:7" x14ac:dyDescent="0.15">
      <c r="A626" s="25" t="s">
        <v>1186</v>
      </c>
      <c r="B626" s="25" t="s">
        <v>1187</v>
      </c>
      <c r="C626" s="126">
        <v>71.291527549999998</v>
      </c>
      <c r="D626" s="129">
        <v>71.291527549999998</v>
      </c>
      <c r="E626" s="23">
        <f t="shared" si="25"/>
        <v>0</v>
      </c>
      <c r="F626" s="24">
        <f t="shared" si="22"/>
        <v>3.0429317999616117E-3</v>
      </c>
      <c r="G626" s="124"/>
    </row>
    <row r="627" spans="1:7" x14ac:dyDescent="0.15">
      <c r="A627" s="25" t="s">
        <v>1188</v>
      </c>
      <c r="B627" s="25" t="s">
        <v>1189</v>
      </c>
      <c r="C627" s="126">
        <v>18.337167040000001</v>
      </c>
      <c r="D627" s="129">
        <v>26.626363829999999</v>
      </c>
      <c r="E627" s="23">
        <f t="shared" si="25"/>
        <v>-0.31131538812147297</v>
      </c>
      <c r="F627" s="24">
        <f t="shared" si="22"/>
        <v>7.8268415090544576E-4</v>
      </c>
      <c r="G627" s="124"/>
    </row>
    <row r="628" spans="1:7" x14ac:dyDescent="0.15">
      <c r="A628" s="25" t="s">
        <v>358</v>
      </c>
      <c r="B628" s="25" t="s">
        <v>359</v>
      </c>
      <c r="C628" s="126">
        <v>1.20812791</v>
      </c>
      <c r="D628" s="129">
        <v>2.2261484999999999</v>
      </c>
      <c r="E628" s="23">
        <f t="shared" si="25"/>
        <v>-0.45730129414097931</v>
      </c>
      <c r="F628" s="24">
        <f t="shared" si="22"/>
        <v>5.1566447824839183E-5</v>
      </c>
      <c r="G628" s="124"/>
    </row>
    <row r="629" spans="1:7" x14ac:dyDescent="0.15">
      <c r="A629" s="25" t="s">
        <v>1190</v>
      </c>
      <c r="B629" s="25" t="s">
        <v>1191</v>
      </c>
      <c r="C629" s="126">
        <v>8.8873560000000004E-2</v>
      </c>
      <c r="D629" s="129">
        <v>0.46581658000000004</v>
      </c>
      <c r="E629" s="23">
        <f t="shared" si="25"/>
        <v>-0.80920910973156002</v>
      </c>
      <c r="F629" s="24">
        <f t="shared" si="22"/>
        <v>3.793384588514071E-6</v>
      </c>
      <c r="G629" s="124"/>
    </row>
    <row r="630" spans="1:7" x14ac:dyDescent="0.15">
      <c r="A630" s="25" t="s">
        <v>1192</v>
      </c>
      <c r="B630" s="25" t="s">
        <v>1193</v>
      </c>
      <c r="C630" s="126">
        <v>5.5454099999999997E-3</v>
      </c>
      <c r="D630" s="129">
        <v>0.64758941000000003</v>
      </c>
      <c r="E630" s="23">
        <f t="shared" si="25"/>
        <v>-0.99143684267474352</v>
      </c>
      <c r="F630" s="24">
        <f t="shared" si="22"/>
        <v>2.3669438729574705E-7</v>
      </c>
      <c r="G630" s="124"/>
    </row>
    <row r="631" spans="1:7" x14ac:dyDescent="0.15">
      <c r="A631" s="25" t="s">
        <v>1194</v>
      </c>
      <c r="B631" s="25" t="s">
        <v>1195</v>
      </c>
      <c r="C631" s="126">
        <v>1.4760067699999999</v>
      </c>
      <c r="D631" s="129">
        <v>0.56445935000000003</v>
      </c>
      <c r="E631" s="23">
        <f t="shared" si="25"/>
        <v>1.6149035710011712</v>
      </c>
      <c r="F631" s="24">
        <f t="shared" si="22"/>
        <v>6.3000304408425103E-5</v>
      </c>
      <c r="G631" s="124"/>
    </row>
    <row r="632" spans="1:7" x14ac:dyDescent="0.15">
      <c r="A632" s="25" t="s">
        <v>53</v>
      </c>
      <c r="B632" s="25" t="s">
        <v>1197</v>
      </c>
      <c r="C632" s="126">
        <v>0.55357366000000008</v>
      </c>
      <c r="D632" s="129">
        <v>0.25211795000000004</v>
      </c>
      <c r="E632" s="23">
        <f t="shared" si="25"/>
        <v>1.1956931666309361</v>
      </c>
      <c r="F632" s="24">
        <f t="shared" si="22"/>
        <v>2.362814981701339E-5</v>
      </c>
      <c r="G632" s="124"/>
    </row>
    <row r="633" spans="1:7" x14ac:dyDescent="0.15">
      <c r="A633" s="25" t="s">
        <v>54</v>
      </c>
      <c r="B633" s="25" t="s">
        <v>55</v>
      </c>
      <c r="C633" s="126">
        <v>25.128775469999997</v>
      </c>
      <c r="D633" s="129">
        <v>6.1290840599999994</v>
      </c>
      <c r="E633" s="23">
        <f t="shared" si="25"/>
        <v>3.0999234508785642</v>
      </c>
      <c r="F633" s="24">
        <f t="shared" si="22"/>
        <v>1.072569947643916E-3</v>
      </c>
      <c r="G633" s="124"/>
    </row>
    <row r="634" spans="1:7" x14ac:dyDescent="0.15">
      <c r="A634" s="25" t="s">
        <v>56</v>
      </c>
      <c r="B634" s="25" t="s">
        <v>1220</v>
      </c>
      <c r="C634" s="126">
        <v>1.6399092399999999</v>
      </c>
      <c r="D634" s="129">
        <v>1.5796241000000002</v>
      </c>
      <c r="E634" s="23">
        <f t="shared" si="25"/>
        <v>3.8164231604215004E-2</v>
      </c>
      <c r="F634" s="24">
        <f t="shared" si="22"/>
        <v>6.9996143257655289E-5</v>
      </c>
      <c r="G634" s="124"/>
    </row>
    <row r="635" spans="1:7" x14ac:dyDescent="0.15">
      <c r="A635" s="25" t="s">
        <v>1198</v>
      </c>
      <c r="B635" s="25" t="s">
        <v>1199</v>
      </c>
      <c r="C635" s="126">
        <v>9.7249792599999996</v>
      </c>
      <c r="D635" s="129">
        <v>9.8354336399999998</v>
      </c>
      <c r="E635" s="23">
        <f t="shared" si="25"/>
        <v>-1.123025013872192E-2</v>
      </c>
      <c r="F635" s="24">
        <f t="shared" si="22"/>
        <v>4.1509067993341297E-4</v>
      </c>
      <c r="G635" s="124"/>
    </row>
    <row r="636" spans="1:7" x14ac:dyDescent="0.15">
      <c r="A636" s="25" t="s">
        <v>57</v>
      </c>
      <c r="B636" s="25" t="s">
        <v>1222</v>
      </c>
      <c r="C636" s="126">
        <v>13.967029980000001</v>
      </c>
      <c r="D636" s="129">
        <v>19.74517122</v>
      </c>
      <c r="E636" s="23">
        <f t="shared" si="25"/>
        <v>-0.29263566142932629</v>
      </c>
      <c r="F636" s="24">
        <f t="shared" ref="F636:F699" si="26">C636/$C$1461</f>
        <v>5.9615386481025399E-4</v>
      </c>
      <c r="G636" s="124"/>
    </row>
    <row r="637" spans="1:7" x14ac:dyDescent="0.15">
      <c r="A637" s="25" t="s">
        <v>58</v>
      </c>
      <c r="B637" s="25" t="s">
        <v>1201</v>
      </c>
      <c r="C637" s="126">
        <v>28.593716280000002</v>
      </c>
      <c r="D637" s="129">
        <v>37.650624810000004</v>
      </c>
      <c r="E637" s="23">
        <f t="shared" si="25"/>
        <v>-0.24055134743990991</v>
      </c>
      <c r="F637" s="24">
        <f t="shared" si="26"/>
        <v>1.2204637989622099E-3</v>
      </c>
      <c r="G637" s="124"/>
    </row>
    <row r="638" spans="1:7" x14ac:dyDescent="0.15">
      <c r="A638" s="25" t="s">
        <v>59</v>
      </c>
      <c r="B638" s="25" t="s">
        <v>1203</v>
      </c>
      <c r="C638" s="126">
        <v>15.51808241</v>
      </c>
      <c r="D638" s="129">
        <v>37.224057569999999</v>
      </c>
      <c r="E638" s="23">
        <f t="shared" si="25"/>
        <v>-0.58311684907487105</v>
      </c>
      <c r="F638" s="24">
        <f t="shared" si="26"/>
        <v>6.6235733841859482E-4</v>
      </c>
      <c r="G638" s="124"/>
    </row>
    <row r="639" spans="1:7" x14ac:dyDescent="0.15">
      <c r="A639" s="25" t="s">
        <v>127</v>
      </c>
      <c r="B639" s="25" t="s">
        <v>181</v>
      </c>
      <c r="C639" s="126">
        <v>194.43798100000001</v>
      </c>
      <c r="D639" s="129">
        <v>124.60280324999999</v>
      </c>
      <c r="E639" s="23">
        <f t="shared" si="25"/>
        <v>0.56046233253584532</v>
      </c>
      <c r="F639" s="24">
        <f t="shared" si="26"/>
        <v>8.2991841504626556E-3</v>
      </c>
      <c r="G639" s="124"/>
    </row>
    <row r="640" spans="1:7" x14ac:dyDescent="0.15">
      <c r="A640" s="25" t="s">
        <v>294</v>
      </c>
      <c r="B640" s="25" t="s">
        <v>1204</v>
      </c>
      <c r="C640" s="126">
        <v>62.223363409999997</v>
      </c>
      <c r="D640" s="129">
        <v>46.27261463</v>
      </c>
      <c r="E640" s="23">
        <f t="shared" si="25"/>
        <v>0.34471250236330109</v>
      </c>
      <c r="F640" s="24">
        <f t="shared" si="26"/>
        <v>2.655875918608463E-3</v>
      </c>
      <c r="G640" s="124"/>
    </row>
    <row r="641" spans="1:7" x14ac:dyDescent="0.15">
      <c r="A641" s="25" t="s">
        <v>1424</v>
      </c>
      <c r="B641" s="25" t="s">
        <v>1206</v>
      </c>
      <c r="C641" s="126">
        <v>15.009253859999999</v>
      </c>
      <c r="D641" s="129">
        <v>13.557553279999999</v>
      </c>
      <c r="E641" s="23">
        <f t="shared" si="25"/>
        <v>0.10707688548357308</v>
      </c>
      <c r="F641" s="24">
        <f t="shared" si="26"/>
        <v>6.4063904132589413E-4</v>
      </c>
      <c r="G641" s="124"/>
    </row>
    <row r="642" spans="1:7" x14ac:dyDescent="0.15">
      <c r="A642" s="25" t="s">
        <v>60</v>
      </c>
      <c r="B642" s="25" t="s">
        <v>1208</v>
      </c>
      <c r="C642" s="126">
        <v>11.50245561</v>
      </c>
      <c r="D642" s="129">
        <v>12.19413814</v>
      </c>
      <c r="E642" s="23">
        <f t="shared" si="25"/>
        <v>-5.6722543410517745E-2</v>
      </c>
      <c r="F642" s="24">
        <f t="shared" si="26"/>
        <v>4.9095859152082147E-4</v>
      </c>
      <c r="G642" s="124"/>
    </row>
    <row r="643" spans="1:7" x14ac:dyDescent="0.15">
      <c r="A643" s="25" t="s">
        <v>61</v>
      </c>
      <c r="B643" s="25" t="s">
        <v>1210</v>
      </c>
      <c r="C643" s="126">
        <v>9.0207407100000001</v>
      </c>
      <c r="D643" s="129">
        <v>8.021991139999999</v>
      </c>
      <c r="E643" s="23">
        <f t="shared" si="25"/>
        <v>0.124501455133744</v>
      </c>
      <c r="F643" s="24">
        <f t="shared" si="26"/>
        <v>3.8503171006422474E-4</v>
      </c>
      <c r="G643" s="124"/>
    </row>
    <row r="644" spans="1:7" x14ac:dyDescent="0.15">
      <c r="A644" s="25" t="s">
        <v>1211</v>
      </c>
      <c r="B644" s="25" t="s">
        <v>1212</v>
      </c>
      <c r="C644" s="126">
        <v>9.7614161799999994</v>
      </c>
      <c r="D644" s="129">
        <v>13.660184839999999</v>
      </c>
      <c r="E644" s="23">
        <f t="shared" si="25"/>
        <v>-0.28541112039593752</v>
      </c>
      <c r="F644" s="24">
        <f t="shared" si="26"/>
        <v>4.1664591470493467E-4</v>
      </c>
      <c r="G644" s="124"/>
    </row>
    <row r="645" spans="1:7" x14ac:dyDescent="0.15">
      <c r="A645" s="25" t="s">
        <v>1213</v>
      </c>
      <c r="B645" s="25" t="s">
        <v>1214</v>
      </c>
      <c r="C645" s="126">
        <v>5.1997841900000008</v>
      </c>
      <c r="D645" s="129">
        <v>6.5771743200000001</v>
      </c>
      <c r="E645" s="23">
        <f t="shared" si="25"/>
        <v>-0.20941973908333322</v>
      </c>
      <c r="F645" s="24">
        <f t="shared" si="26"/>
        <v>2.2194206252056434E-4</v>
      </c>
      <c r="G645" s="124"/>
    </row>
    <row r="646" spans="1:7" x14ac:dyDescent="0.15">
      <c r="A646" s="25" t="s">
        <v>1215</v>
      </c>
      <c r="B646" s="25" t="s">
        <v>1216</v>
      </c>
      <c r="C646" s="126">
        <v>2.3648821299999998</v>
      </c>
      <c r="D646" s="129">
        <v>5.6204724800000001</v>
      </c>
      <c r="E646" s="23">
        <f t="shared" si="25"/>
        <v>-0.57923784194029193</v>
      </c>
      <c r="F646" s="24">
        <f t="shared" si="26"/>
        <v>1.0094011566088192E-4</v>
      </c>
      <c r="G646" s="124"/>
    </row>
    <row r="647" spans="1:7" x14ac:dyDescent="0.15">
      <c r="A647" s="25" t="s">
        <v>1217</v>
      </c>
      <c r="B647" s="25" t="s">
        <v>1218</v>
      </c>
      <c r="C647" s="126">
        <v>64.316704299999998</v>
      </c>
      <c r="D647" s="129">
        <v>56.963436030000004</v>
      </c>
      <c r="E647" s="23">
        <f t="shared" si="25"/>
        <v>0.12908751266562235</v>
      </c>
      <c r="F647" s="24">
        <f t="shared" si="26"/>
        <v>2.7452258565498744E-3</v>
      </c>
      <c r="G647" s="124"/>
    </row>
    <row r="648" spans="1:7" x14ac:dyDescent="0.15">
      <c r="A648" s="25" t="s">
        <v>1223</v>
      </c>
      <c r="B648" s="25" t="s">
        <v>1224</v>
      </c>
      <c r="C648" s="126">
        <v>5.4748965599999995</v>
      </c>
      <c r="D648" s="129">
        <v>3.0073458900000003</v>
      </c>
      <c r="E648" s="23">
        <f t="shared" si="25"/>
        <v>0.820507770059</v>
      </c>
      <c r="F648" s="24">
        <f t="shared" si="26"/>
        <v>2.3368466655789079E-4</v>
      </c>
      <c r="G648" s="124"/>
    </row>
    <row r="649" spans="1:7" x14ac:dyDescent="0.15">
      <c r="A649" s="25" t="s">
        <v>273</v>
      </c>
      <c r="B649" s="25" t="s">
        <v>62</v>
      </c>
      <c r="C649" s="126">
        <v>2.1951200000000001E-2</v>
      </c>
      <c r="D649" s="129">
        <v>1.93636473</v>
      </c>
      <c r="E649" s="23">
        <f t="shared" si="25"/>
        <v>-0.98866370593312758</v>
      </c>
      <c r="F649" s="24">
        <f t="shared" si="26"/>
        <v>9.3694169311311577E-7</v>
      </c>
      <c r="G649" s="124"/>
    </row>
    <row r="650" spans="1:7" x14ac:dyDescent="0.15">
      <c r="A650" s="25" t="s">
        <v>272</v>
      </c>
      <c r="B650" s="25" t="s">
        <v>33</v>
      </c>
      <c r="C650" s="126">
        <v>0.13271226999999999</v>
      </c>
      <c r="D650" s="129">
        <v>0.20474944</v>
      </c>
      <c r="E650" s="23">
        <f t="shared" ref="E650:E681" si="27">IF(ISERROR(C650/D650-1),"",((C650/D650-1)))</f>
        <v>-0.35183085238230694</v>
      </c>
      <c r="F650" s="24">
        <f t="shared" si="26"/>
        <v>5.6645494984640905E-6</v>
      </c>
      <c r="G650" s="124"/>
    </row>
    <row r="651" spans="1:7" x14ac:dyDescent="0.15">
      <c r="A651" s="25" t="s">
        <v>1226</v>
      </c>
      <c r="B651" s="25" t="s">
        <v>1227</v>
      </c>
      <c r="C651" s="126">
        <v>21.185094410000001</v>
      </c>
      <c r="D651" s="129">
        <v>25.880575629999999</v>
      </c>
      <c r="E651" s="23">
        <f t="shared" si="27"/>
        <v>-0.18142877836755433</v>
      </c>
      <c r="F651" s="24">
        <f t="shared" si="26"/>
        <v>9.0424205625508423E-4</v>
      </c>
      <c r="G651" s="124"/>
    </row>
    <row r="652" spans="1:7" x14ac:dyDescent="0.15">
      <c r="A652" s="25" t="s">
        <v>1228</v>
      </c>
      <c r="B652" s="25" t="s">
        <v>1229</v>
      </c>
      <c r="C652" s="126">
        <v>28.57240831</v>
      </c>
      <c r="D652" s="129">
        <v>20.175036149999997</v>
      </c>
      <c r="E652" s="23">
        <f t="shared" si="27"/>
        <v>0.41622587922847432</v>
      </c>
      <c r="F652" s="24">
        <f t="shared" si="26"/>
        <v>1.2195543122148519E-3</v>
      </c>
      <c r="G652" s="124"/>
    </row>
    <row r="653" spans="1:7" x14ac:dyDescent="0.15">
      <c r="A653" s="25" t="s">
        <v>296</v>
      </c>
      <c r="B653" s="25" t="s">
        <v>1225</v>
      </c>
      <c r="C653" s="126">
        <v>4.1591926299999997</v>
      </c>
      <c r="D653" s="129">
        <v>16.566010679999998</v>
      </c>
      <c r="E653" s="23">
        <f t="shared" si="27"/>
        <v>-0.74893215329014873</v>
      </c>
      <c r="F653" s="24">
        <f t="shared" si="26"/>
        <v>1.7752655821712675E-4</v>
      </c>
      <c r="G653" s="124"/>
    </row>
    <row r="654" spans="1:7" x14ac:dyDescent="0.15">
      <c r="A654" s="25" t="s">
        <v>1230</v>
      </c>
      <c r="B654" s="25" t="s">
        <v>1231</v>
      </c>
      <c r="C654" s="126">
        <v>2.9717513900000001</v>
      </c>
      <c r="D654" s="129">
        <v>7.1468969400000004</v>
      </c>
      <c r="E654" s="23">
        <f t="shared" si="27"/>
        <v>-0.58418997574071629</v>
      </c>
      <c r="F654" s="24">
        <f t="shared" si="26"/>
        <v>1.2684307823070516E-4</v>
      </c>
      <c r="G654" s="124"/>
    </row>
    <row r="655" spans="1:7" x14ac:dyDescent="0.15">
      <c r="A655" s="25" t="s">
        <v>63</v>
      </c>
      <c r="B655" s="25" t="s">
        <v>1264</v>
      </c>
      <c r="C655" s="126">
        <v>0.20009473999999999</v>
      </c>
      <c r="D655" s="129">
        <v>0.92969469999999998</v>
      </c>
      <c r="E655" s="23">
        <f t="shared" si="27"/>
        <v>-0.78477371119788031</v>
      </c>
      <c r="F655" s="24">
        <f t="shared" si="26"/>
        <v>8.5406312401430756E-6</v>
      </c>
      <c r="G655" s="124"/>
    </row>
    <row r="656" spans="1:7" x14ac:dyDescent="0.15">
      <c r="A656" s="25" t="s">
        <v>459</v>
      </c>
      <c r="B656" s="25" t="s">
        <v>460</v>
      </c>
      <c r="C656" s="126">
        <v>40.402455689999996</v>
      </c>
      <c r="D656" s="129">
        <v>50.096943070000002</v>
      </c>
      <c r="E656" s="23">
        <f t="shared" si="27"/>
        <v>-0.19351454970923054</v>
      </c>
      <c r="F656" s="24">
        <f t="shared" si="26"/>
        <v>1.7244954827123908E-3</v>
      </c>
      <c r="G656" s="124"/>
    </row>
    <row r="657" spans="1:7" x14ac:dyDescent="0.15">
      <c r="A657" s="25" t="s">
        <v>1423</v>
      </c>
      <c r="B657" s="25" t="s">
        <v>547</v>
      </c>
      <c r="C657" s="126">
        <v>3.8735626000000001</v>
      </c>
      <c r="D657" s="129">
        <v>13.92183749</v>
      </c>
      <c r="E657" s="23">
        <f t="shared" si="27"/>
        <v>-0.72176355292307037</v>
      </c>
      <c r="F657" s="24">
        <f t="shared" si="26"/>
        <v>1.6533502955754778E-4</v>
      </c>
      <c r="G657" s="124"/>
    </row>
    <row r="658" spans="1:7" x14ac:dyDescent="0.15">
      <c r="A658" s="25" t="s">
        <v>182</v>
      </c>
      <c r="B658" s="25" t="s">
        <v>183</v>
      </c>
      <c r="C658" s="126">
        <v>275.68185983999996</v>
      </c>
      <c r="D658" s="129">
        <v>165.30934138000001</v>
      </c>
      <c r="E658" s="23">
        <f t="shared" si="27"/>
        <v>0.66767260421348085</v>
      </c>
      <c r="F658" s="24">
        <f t="shared" si="26"/>
        <v>1.1766911536456422E-2</v>
      </c>
      <c r="G658" s="124"/>
    </row>
    <row r="659" spans="1:7" x14ac:dyDescent="0.15">
      <c r="A659" s="25" t="s">
        <v>184</v>
      </c>
      <c r="B659" s="25" t="s">
        <v>185</v>
      </c>
      <c r="C659" s="126">
        <v>12.32269118</v>
      </c>
      <c r="D659" s="129">
        <v>2.7056549599999999</v>
      </c>
      <c r="E659" s="23">
        <f t="shared" si="27"/>
        <v>3.5544207824637031</v>
      </c>
      <c r="F659" s="24">
        <f t="shared" si="26"/>
        <v>5.2596865492088166E-4</v>
      </c>
      <c r="G659" s="124"/>
    </row>
    <row r="660" spans="1:7" x14ac:dyDescent="0.15">
      <c r="A660" s="25" t="s">
        <v>274</v>
      </c>
      <c r="B660" s="25" t="s">
        <v>462</v>
      </c>
      <c r="C660" s="126">
        <v>2.9810968999999998</v>
      </c>
      <c r="D660" s="129">
        <v>2.1026752000000002</v>
      </c>
      <c r="E660" s="23">
        <f t="shared" si="27"/>
        <v>0.41776385625321466</v>
      </c>
      <c r="F660" s="24">
        <f t="shared" si="26"/>
        <v>1.2724197204800925E-4</v>
      </c>
      <c r="G660" s="124"/>
    </row>
    <row r="661" spans="1:7" x14ac:dyDescent="0.15">
      <c r="A661" s="25" t="s">
        <v>64</v>
      </c>
      <c r="B661" s="25" t="s">
        <v>65</v>
      </c>
      <c r="C661" s="126">
        <v>0.48528117999999998</v>
      </c>
      <c r="D661" s="129">
        <v>2.3031568900000003</v>
      </c>
      <c r="E661" s="23">
        <f t="shared" si="27"/>
        <v>-0.78929738477347067</v>
      </c>
      <c r="F661" s="24">
        <f t="shared" si="26"/>
        <v>2.0713226175568108E-5</v>
      </c>
      <c r="G661" s="124"/>
    </row>
    <row r="662" spans="1:7" x14ac:dyDescent="0.15">
      <c r="A662" s="25" t="s">
        <v>66</v>
      </c>
      <c r="B662" s="25" t="s">
        <v>464</v>
      </c>
      <c r="C662" s="126">
        <v>8.0541821799999997</v>
      </c>
      <c r="D662" s="129">
        <v>12.426316060000001</v>
      </c>
      <c r="E662" s="23">
        <f t="shared" si="27"/>
        <v>-0.35184473490689572</v>
      </c>
      <c r="F662" s="24">
        <f t="shared" si="26"/>
        <v>3.4377615293791159E-4</v>
      </c>
      <c r="G662" s="124"/>
    </row>
    <row r="663" spans="1:7" x14ac:dyDescent="0.15">
      <c r="A663" s="25" t="s">
        <v>1426</v>
      </c>
      <c r="B663" s="25" t="s">
        <v>67</v>
      </c>
      <c r="C663" s="126">
        <v>0.59914986000000003</v>
      </c>
      <c r="D663" s="129">
        <v>6.1657999999999998E-2</v>
      </c>
      <c r="E663" s="23">
        <f t="shared" si="27"/>
        <v>8.7173093515845483</v>
      </c>
      <c r="F663" s="24">
        <f t="shared" si="26"/>
        <v>2.5573475903681179E-5</v>
      </c>
      <c r="G663" s="124"/>
    </row>
    <row r="664" spans="1:7" x14ac:dyDescent="0.15">
      <c r="A664" s="25" t="s">
        <v>465</v>
      </c>
      <c r="B664" s="25" t="s">
        <v>466</v>
      </c>
      <c r="C664" s="126">
        <v>0.88470515000000005</v>
      </c>
      <c r="D664" s="129">
        <v>1.28995678</v>
      </c>
      <c r="E664" s="23">
        <f t="shared" si="27"/>
        <v>-0.31415907593431147</v>
      </c>
      <c r="F664" s="24">
        <f t="shared" si="26"/>
        <v>3.7761814440526853E-5</v>
      </c>
      <c r="G664" s="124"/>
    </row>
    <row r="665" spans="1:7" x14ac:dyDescent="0.15">
      <c r="A665" s="25" t="s">
        <v>1257</v>
      </c>
      <c r="B665" s="25" t="s">
        <v>910</v>
      </c>
      <c r="C665" s="126">
        <v>3.092375E-2</v>
      </c>
      <c r="D665" s="129">
        <v>6.7705119999999994E-2</v>
      </c>
      <c r="E665" s="23">
        <f t="shared" si="27"/>
        <v>-0.54325832374272431</v>
      </c>
      <c r="F665" s="24">
        <f t="shared" si="26"/>
        <v>1.3199164821242899E-6</v>
      </c>
      <c r="G665" s="124"/>
    </row>
    <row r="666" spans="1:7" x14ac:dyDescent="0.15">
      <c r="A666" s="25" t="s">
        <v>68</v>
      </c>
      <c r="B666" s="25" t="s">
        <v>467</v>
      </c>
      <c r="C666" s="126">
        <v>0.22769853000000001</v>
      </c>
      <c r="D666" s="129">
        <v>1.8663885</v>
      </c>
      <c r="E666" s="23">
        <f t="shared" si="27"/>
        <v>-0.87800046453350955</v>
      </c>
      <c r="F666" s="24">
        <f t="shared" si="26"/>
        <v>9.7188420777710372E-6</v>
      </c>
      <c r="G666" s="124"/>
    </row>
    <row r="667" spans="1:7" x14ac:dyDescent="0.15">
      <c r="A667" s="25" t="s">
        <v>468</v>
      </c>
      <c r="B667" s="25" t="s">
        <v>469</v>
      </c>
      <c r="C667" s="126">
        <v>0</v>
      </c>
      <c r="D667" s="129">
        <v>1.404975E-2</v>
      </c>
      <c r="E667" s="23">
        <f t="shared" si="27"/>
        <v>-1</v>
      </c>
      <c r="F667" s="24">
        <f t="shared" si="26"/>
        <v>0</v>
      </c>
      <c r="G667" s="124"/>
    </row>
    <row r="668" spans="1:7" x14ac:dyDescent="0.15">
      <c r="A668" s="25" t="s">
        <v>470</v>
      </c>
      <c r="B668" s="25" t="s">
        <v>471</v>
      </c>
      <c r="C668" s="126">
        <v>0</v>
      </c>
      <c r="D668" s="129">
        <v>0.34648778000000002</v>
      </c>
      <c r="E668" s="23">
        <f t="shared" si="27"/>
        <v>-1</v>
      </c>
      <c r="F668" s="24">
        <f t="shared" si="26"/>
        <v>0</v>
      </c>
      <c r="G668" s="124"/>
    </row>
    <row r="669" spans="1:7" x14ac:dyDescent="0.15">
      <c r="A669" s="25" t="s">
        <v>472</v>
      </c>
      <c r="B669" s="25" t="s">
        <v>473</v>
      </c>
      <c r="C669" s="126">
        <v>0.20381345000000001</v>
      </c>
      <c r="D669" s="129">
        <v>0.139316</v>
      </c>
      <c r="E669" s="23">
        <f t="shared" si="27"/>
        <v>0.4629579517069109</v>
      </c>
      <c r="F669" s="24">
        <f t="shared" si="26"/>
        <v>8.6993567058851165E-6</v>
      </c>
      <c r="G669" s="124"/>
    </row>
    <row r="670" spans="1:7" x14ac:dyDescent="0.15">
      <c r="A670" s="25" t="s">
        <v>476</v>
      </c>
      <c r="B670" s="25" t="s">
        <v>477</v>
      </c>
      <c r="C670" s="126">
        <v>2.5347E-3</v>
      </c>
      <c r="D670" s="129">
        <v>2.5347E-3</v>
      </c>
      <c r="E670" s="23">
        <f t="shared" si="27"/>
        <v>0</v>
      </c>
      <c r="F670" s="24">
        <f t="shared" si="26"/>
        <v>1.0818844115737701E-7</v>
      </c>
      <c r="G670" s="124"/>
    </row>
    <row r="671" spans="1:7" x14ac:dyDescent="0.15">
      <c r="A671" s="25" t="s">
        <v>478</v>
      </c>
      <c r="B671" s="25" t="s">
        <v>479</v>
      </c>
      <c r="C671" s="126">
        <v>0.39705467999999999</v>
      </c>
      <c r="D671" s="129">
        <v>0.39705467999999999</v>
      </c>
      <c r="E671" s="23">
        <f t="shared" si="27"/>
        <v>0</v>
      </c>
      <c r="F671" s="24">
        <f t="shared" si="26"/>
        <v>1.6947460008459054E-5</v>
      </c>
      <c r="G671" s="124"/>
    </row>
    <row r="672" spans="1:7" x14ac:dyDescent="0.15">
      <c r="A672" s="25" t="s">
        <v>298</v>
      </c>
      <c r="B672" s="25" t="s">
        <v>480</v>
      </c>
      <c r="C672" s="126">
        <v>3.3934309999999995E-2</v>
      </c>
      <c r="D672" s="129">
        <v>0.44882059000000002</v>
      </c>
      <c r="E672" s="23">
        <f t="shared" si="27"/>
        <v>-0.92439226105914618</v>
      </c>
      <c r="F672" s="24">
        <f t="shared" si="26"/>
        <v>1.4484160258220658E-6</v>
      </c>
      <c r="G672" s="124"/>
    </row>
    <row r="673" spans="1:7" x14ac:dyDescent="0.15">
      <c r="A673" s="25" t="s">
        <v>299</v>
      </c>
      <c r="B673" s="25" t="s">
        <v>481</v>
      </c>
      <c r="C673" s="126">
        <v>0.29090479999999996</v>
      </c>
      <c r="D673" s="129">
        <v>0.29090479999999996</v>
      </c>
      <c r="E673" s="23">
        <f t="shared" si="27"/>
        <v>0</v>
      </c>
      <c r="F673" s="24">
        <f t="shared" si="26"/>
        <v>1.2416671336725658E-5</v>
      </c>
      <c r="G673" s="124"/>
    </row>
    <row r="674" spans="1:7" x14ac:dyDescent="0.15">
      <c r="A674" s="25" t="s">
        <v>482</v>
      </c>
      <c r="B674" s="25" t="s">
        <v>483</v>
      </c>
      <c r="C674" s="126">
        <v>5.9033799999999997E-3</v>
      </c>
      <c r="D674" s="129">
        <v>5.9033799999999997E-3</v>
      </c>
      <c r="E674" s="23">
        <f t="shared" si="27"/>
        <v>0</v>
      </c>
      <c r="F674" s="24">
        <f t="shared" si="26"/>
        <v>2.5197359835863664E-7</v>
      </c>
      <c r="G674" s="124"/>
    </row>
    <row r="675" spans="1:7" x14ac:dyDescent="0.15">
      <c r="A675" s="25" t="s">
        <v>69</v>
      </c>
      <c r="B675" s="25" t="s">
        <v>70</v>
      </c>
      <c r="C675" s="126">
        <v>0.19950722000000001</v>
      </c>
      <c r="D675" s="129">
        <v>0.19950722000000001</v>
      </c>
      <c r="E675" s="23">
        <f t="shared" si="27"/>
        <v>0</v>
      </c>
      <c r="F675" s="24">
        <f t="shared" si="26"/>
        <v>8.5155541608245053E-6</v>
      </c>
      <c r="G675" s="124"/>
    </row>
    <row r="676" spans="1:7" x14ac:dyDescent="0.15">
      <c r="A676" s="25" t="s">
        <v>71</v>
      </c>
      <c r="B676" s="25" t="s">
        <v>72</v>
      </c>
      <c r="C676" s="126">
        <v>0</v>
      </c>
      <c r="D676" s="129">
        <v>0</v>
      </c>
      <c r="E676" s="23" t="str">
        <f t="shared" si="27"/>
        <v/>
      </c>
      <c r="F676" s="24">
        <f t="shared" si="26"/>
        <v>0</v>
      </c>
      <c r="G676" s="124"/>
    </row>
    <row r="677" spans="1:7" x14ac:dyDescent="0.15">
      <c r="A677" s="25" t="s">
        <v>829</v>
      </c>
      <c r="B677" s="25" t="s">
        <v>830</v>
      </c>
      <c r="C677" s="126">
        <v>1.0560000000000001E-3</v>
      </c>
      <c r="D677" s="129">
        <v>9.2670000000000002E-2</v>
      </c>
      <c r="E677" s="23">
        <f t="shared" si="27"/>
        <v>-0.98860472644868891</v>
      </c>
      <c r="F677" s="24">
        <f t="shared" si="26"/>
        <v>4.5073181781745432E-8</v>
      </c>
      <c r="G677" s="124"/>
    </row>
    <row r="678" spans="1:7" x14ac:dyDescent="0.15">
      <c r="A678" s="25" t="s">
        <v>73</v>
      </c>
      <c r="B678" s="25" t="s">
        <v>485</v>
      </c>
      <c r="C678" s="126">
        <v>0.27600000000000002</v>
      </c>
      <c r="D678" s="129">
        <v>0.27600000000000002</v>
      </c>
      <c r="E678" s="23">
        <f t="shared" si="27"/>
        <v>0</v>
      </c>
      <c r="F678" s="24">
        <f t="shared" si="26"/>
        <v>1.1780490692956192E-5</v>
      </c>
      <c r="G678" s="124"/>
    </row>
    <row r="679" spans="1:7" x14ac:dyDescent="0.15">
      <c r="A679" s="25" t="s">
        <v>74</v>
      </c>
      <c r="B679" s="25" t="s">
        <v>487</v>
      </c>
      <c r="C679" s="126">
        <v>4.7678399999999998E-3</v>
      </c>
      <c r="D679" s="129">
        <v>4.7678399999999998E-3</v>
      </c>
      <c r="E679" s="23">
        <f t="shared" si="27"/>
        <v>0</v>
      </c>
      <c r="F679" s="24">
        <f t="shared" si="26"/>
        <v>2.035054157445806E-7</v>
      </c>
      <c r="G679" s="124"/>
    </row>
    <row r="680" spans="1:7" x14ac:dyDescent="0.15">
      <c r="A680" s="25" t="s">
        <v>75</v>
      </c>
      <c r="B680" s="25" t="s">
        <v>489</v>
      </c>
      <c r="C680" s="126">
        <v>0</v>
      </c>
      <c r="D680" s="129">
        <v>0</v>
      </c>
      <c r="E680" s="23" t="str">
        <f t="shared" si="27"/>
        <v/>
      </c>
      <c r="F680" s="24">
        <f t="shared" si="26"/>
        <v>0</v>
      </c>
      <c r="G680" s="124"/>
    </row>
    <row r="681" spans="1:7" x14ac:dyDescent="0.15">
      <c r="A681" s="25" t="s">
        <v>76</v>
      </c>
      <c r="B681" s="25" t="s">
        <v>491</v>
      </c>
      <c r="C681" s="126">
        <v>0.26535538000000003</v>
      </c>
      <c r="D681" s="129">
        <v>1.0154588900000001</v>
      </c>
      <c r="E681" s="23">
        <f t="shared" si="27"/>
        <v>-0.738684271108208</v>
      </c>
      <c r="F681" s="24">
        <f t="shared" si="26"/>
        <v>1.1326147044984976E-5</v>
      </c>
      <c r="G681" s="124"/>
    </row>
    <row r="682" spans="1:7" x14ac:dyDescent="0.15">
      <c r="A682" s="25" t="s">
        <v>831</v>
      </c>
      <c r="B682" s="25" t="s">
        <v>832</v>
      </c>
      <c r="C682" s="126">
        <v>0.14192929999999998</v>
      </c>
      <c r="D682" s="129">
        <v>5.8766064699999996</v>
      </c>
      <c r="E682" s="23">
        <f t="shared" ref="E682:E706" si="28">IF(ISERROR(C682/D682-1),"",((C682/D682-1)))</f>
        <v>-0.97584842532428417</v>
      </c>
      <c r="F682" s="24">
        <f t="shared" si="26"/>
        <v>6.0579594119847348E-6</v>
      </c>
      <c r="G682" s="124"/>
    </row>
    <row r="683" spans="1:7" x14ac:dyDescent="0.15">
      <c r="A683" s="25" t="s">
        <v>221</v>
      </c>
      <c r="B683" s="25" t="s">
        <v>493</v>
      </c>
      <c r="C683" s="126">
        <v>0</v>
      </c>
      <c r="D683" s="129">
        <v>0</v>
      </c>
      <c r="E683" s="23" t="str">
        <f t="shared" si="28"/>
        <v/>
      </c>
      <c r="F683" s="24">
        <f t="shared" si="26"/>
        <v>0</v>
      </c>
      <c r="G683" s="124"/>
    </row>
    <row r="684" spans="1:7" x14ac:dyDescent="0.15">
      <c r="A684" s="25" t="s">
        <v>222</v>
      </c>
      <c r="B684" s="25" t="s">
        <v>495</v>
      </c>
      <c r="C684" s="126">
        <v>3.372E-3</v>
      </c>
      <c r="D684" s="129">
        <v>0</v>
      </c>
      <c r="E684" s="23" t="str">
        <f t="shared" si="28"/>
        <v/>
      </c>
      <c r="F684" s="24">
        <f t="shared" si="26"/>
        <v>1.4392686455307347E-7</v>
      </c>
      <c r="G684" s="124"/>
    </row>
    <row r="685" spans="1:7" x14ac:dyDescent="0.15">
      <c r="A685" s="25" t="s">
        <v>223</v>
      </c>
      <c r="B685" s="25" t="s">
        <v>497</v>
      </c>
      <c r="C685" s="126">
        <v>2.1820000000000001E-5</v>
      </c>
      <c r="D685" s="129">
        <v>0.02</v>
      </c>
      <c r="E685" s="23">
        <f t="shared" si="28"/>
        <v>-0.99890900000000005</v>
      </c>
      <c r="F685" s="24">
        <f t="shared" si="26"/>
        <v>9.3134169174023218E-10</v>
      </c>
      <c r="G685" s="124"/>
    </row>
    <row r="686" spans="1:7" x14ac:dyDescent="0.15">
      <c r="A686" s="25" t="s">
        <v>224</v>
      </c>
      <c r="B686" s="25" t="s">
        <v>499</v>
      </c>
      <c r="C686" s="126">
        <v>0.22737250000000001</v>
      </c>
      <c r="D686" s="129">
        <v>0</v>
      </c>
      <c r="E686" s="23" t="str">
        <f t="shared" si="28"/>
        <v/>
      </c>
      <c r="F686" s="24">
        <f t="shared" si="26"/>
        <v>9.7049261597252963E-6</v>
      </c>
      <c r="G686" s="124"/>
    </row>
    <row r="687" spans="1:7" x14ac:dyDescent="0.15">
      <c r="A687" s="25" t="s">
        <v>225</v>
      </c>
      <c r="B687" s="25" t="s">
        <v>501</v>
      </c>
      <c r="C687" s="126">
        <v>1.7154720000000002E-2</v>
      </c>
      <c r="D687" s="129">
        <v>0.51078844000000001</v>
      </c>
      <c r="E687" s="23">
        <f t="shared" si="28"/>
        <v>-0.96641521487839466</v>
      </c>
      <c r="F687" s="24">
        <f t="shared" si="26"/>
        <v>7.3221383804445448E-7</v>
      </c>
      <c r="G687" s="124"/>
    </row>
    <row r="688" spans="1:7" x14ac:dyDescent="0.15">
      <c r="A688" s="25" t="s">
        <v>226</v>
      </c>
      <c r="B688" s="25" t="s">
        <v>503</v>
      </c>
      <c r="C688" s="126">
        <v>0</v>
      </c>
      <c r="D688" s="129">
        <v>0</v>
      </c>
      <c r="E688" s="23" t="str">
        <f t="shared" si="28"/>
        <v/>
      </c>
      <c r="F688" s="24">
        <f t="shared" si="26"/>
        <v>0</v>
      </c>
      <c r="G688" s="124"/>
    </row>
    <row r="689" spans="1:7" x14ac:dyDescent="0.15">
      <c r="A689" s="25" t="s">
        <v>227</v>
      </c>
      <c r="B689" s="25" t="s">
        <v>505</v>
      </c>
      <c r="C689" s="126">
        <v>0.19639999999999999</v>
      </c>
      <c r="D689" s="129">
        <v>0.53001465000000003</v>
      </c>
      <c r="E689" s="23">
        <f t="shared" si="28"/>
        <v>-0.62944420498565468</v>
      </c>
      <c r="F689" s="24">
        <f t="shared" si="26"/>
        <v>8.3829288844079565E-6</v>
      </c>
      <c r="G689" s="124"/>
    </row>
    <row r="690" spans="1:7" x14ac:dyDescent="0.15">
      <c r="A690" s="25" t="s">
        <v>908</v>
      </c>
      <c r="B690" s="25" t="s">
        <v>909</v>
      </c>
      <c r="C690" s="126">
        <v>8.8341200000000009E-3</v>
      </c>
      <c r="D690" s="129">
        <v>3.1791739999999999E-2</v>
      </c>
      <c r="E690" s="23">
        <f t="shared" si="28"/>
        <v>-0.72212530676207087</v>
      </c>
      <c r="F690" s="24">
        <f t="shared" si="26"/>
        <v>3.7706619000166E-7</v>
      </c>
      <c r="G690" s="124"/>
    </row>
    <row r="691" spans="1:7" x14ac:dyDescent="0.15">
      <c r="A691" s="25" t="s">
        <v>230</v>
      </c>
      <c r="B691" s="25" t="s">
        <v>231</v>
      </c>
      <c r="C691" s="126">
        <v>40.612088999999997</v>
      </c>
      <c r="D691" s="129">
        <v>38.951555810000002</v>
      </c>
      <c r="E691" s="23">
        <f t="shared" si="28"/>
        <v>4.2630728233291393E-2</v>
      </c>
      <c r="F691" s="24">
        <f t="shared" si="26"/>
        <v>1.7334432481377119E-3</v>
      </c>
      <c r="G691" s="124"/>
    </row>
    <row r="692" spans="1:7" x14ac:dyDescent="0.15">
      <c r="A692" s="25" t="s">
        <v>232</v>
      </c>
      <c r="B692" s="25" t="s">
        <v>233</v>
      </c>
      <c r="C692" s="126">
        <v>0.94757612999999996</v>
      </c>
      <c r="D692" s="129">
        <v>2.9368305399999999</v>
      </c>
      <c r="E692" s="23">
        <f t="shared" si="28"/>
        <v>-0.67734735896610498</v>
      </c>
      <c r="F692" s="24">
        <f t="shared" si="26"/>
        <v>4.0445332537436392E-5</v>
      </c>
      <c r="G692" s="124"/>
    </row>
    <row r="693" spans="1:7" x14ac:dyDescent="0.15">
      <c r="A693" s="25" t="s">
        <v>234</v>
      </c>
      <c r="B693" s="25" t="s">
        <v>235</v>
      </c>
      <c r="C693" s="126">
        <v>2.2816465799999999</v>
      </c>
      <c r="D693" s="129">
        <v>5.3841335199999998</v>
      </c>
      <c r="E693" s="23">
        <f t="shared" si="28"/>
        <v>-0.57622771212404844</v>
      </c>
      <c r="F693" s="24">
        <f t="shared" si="26"/>
        <v>9.7387377899656955E-5</v>
      </c>
      <c r="G693" s="124"/>
    </row>
    <row r="694" spans="1:7" x14ac:dyDescent="0.15">
      <c r="A694" s="25" t="s">
        <v>236</v>
      </c>
      <c r="B694" s="25" t="s">
        <v>237</v>
      </c>
      <c r="C694" s="126">
        <v>4.1391890399999998</v>
      </c>
      <c r="D694" s="129">
        <v>10.37259982</v>
      </c>
      <c r="E694" s="23">
        <f t="shared" si="28"/>
        <v>-0.60094970288750615</v>
      </c>
      <c r="F694" s="24">
        <f t="shared" si="26"/>
        <v>1.7667274623951547E-4</v>
      </c>
      <c r="G694" s="124"/>
    </row>
    <row r="695" spans="1:7" x14ac:dyDescent="0.15">
      <c r="A695" s="25" t="s">
        <v>310</v>
      </c>
      <c r="B695" s="25" t="s">
        <v>311</v>
      </c>
      <c r="C695" s="126">
        <v>2.5940117900000002</v>
      </c>
      <c r="D695" s="129">
        <v>12.096137329999999</v>
      </c>
      <c r="E695" s="23">
        <f t="shared" si="28"/>
        <v>-0.78555040181575053</v>
      </c>
      <c r="F695" s="24">
        <f t="shared" si="26"/>
        <v>1.1072004257070156E-4</v>
      </c>
      <c r="G695" s="124"/>
    </row>
    <row r="696" spans="1:7" x14ac:dyDescent="0.15">
      <c r="A696" s="25" t="s">
        <v>312</v>
      </c>
      <c r="B696" s="25" t="s">
        <v>313</v>
      </c>
      <c r="C696" s="126">
        <v>6.4576569800000003</v>
      </c>
      <c r="D696" s="129">
        <v>5.7736460799999998</v>
      </c>
      <c r="E696" s="23">
        <f t="shared" si="28"/>
        <v>0.11847122087538842</v>
      </c>
      <c r="F696" s="24">
        <f t="shared" si="26"/>
        <v>2.7563176793910719E-4</v>
      </c>
      <c r="G696" s="124"/>
    </row>
    <row r="697" spans="1:7" x14ac:dyDescent="0.15">
      <c r="A697" s="25" t="s">
        <v>314</v>
      </c>
      <c r="B697" s="25" t="s">
        <v>315</v>
      </c>
      <c r="C697" s="126">
        <v>3.9383519700000003</v>
      </c>
      <c r="D697" s="129">
        <v>3.9383519700000003</v>
      </c>
      <c r="E697" s="23">
        <f t="shared" si="28"/>
        <v>0</v>
      </c>
      <c r="F697" s="24">
        <f t="shared" si="26"/>
        <v>1.6810043017453146E-4</v>
      </c>
      <c r="G697" s="124"/>
    </row>
    <row r="698" spans="1:7" x14ac:dyDescent="0.15">
      <c r="A698" s="25" t="s">
        <v>316</v>
      </c>
      <c r="B698" s="25" t="s">
        <v>317</v>
      </c>
      <c r="C698" s="126">
        <v>3.2954775600000001</v>
      </c>
      <c r="D698" s="129">
        <v>9.3883308000000003</v>
      </c>
      <c r="E698" s="23">
        <f t="shared" si="28"/>
        <v>-0.64898152502253115</v>
      </c>
      <c r="F698" s="24">
        <f t="shared" si="26"/>
        <v>1.4066066204502167E-4</v>
      </c>
      <c r="G698" s="124"/>
    </row>
    <row r="699" spans="1:7" x14ac:dyDescent="0.15">
      <c r="A699" s="25" t="s">
        <v>318</v>
      </c>
      <c r="B699" s="25" t="s">
        <v>319</v>
      </c>
      <c r="C699" s="126">
        <v>0.67037354000000005</v>
      </c>
      <c r="D699" s="129">
        <v>5.4903779999999999E-2</v>
      </c>
      <c r="E699" s="23">
        <f t="shared" si="28"/>
        <v>11.209970606759681</v>
      </c>
      <c r="F699" s="24">
        <f t="shared" si="26"/>
        <v>2.8613511770920637E-5</v>
      </c>
      <c r="G699" s="124"/>
    </row>
    <row r="700" spans="1:7" x14ac:dyDescent="0.15">
      <c r="A700" s="25" t="s">
        <v>320</v>
      </c>
      <c r="B700" s="25" t="s">
        <v>321</v>
      </c>
      <c r="C700" s="126">
        <v>0.43054323999999999</v>
      </c>
      <c r="D700" s="129">
        <v>0.58643143000000009</v>
      </c>
      <c r="E700" s="23">
        <f t="shared" si="28"/>
        <v>-0.26582509399266008</v>
      </c>
      <c r="F700" s="24">
        <f t="shared" ref="F700:F705" si="29">C700/$C$1461</f>
        <v>1.8376850114982622E-5</v>
      </c>
      <c r="G700" s="124"/>
    </row>
    <row r="701" spans="1:7" x14ac:dyDescent="0.15">
      <c r="A701" s="25" t="s">
        <v>322</v>
      </c>
      <c r="B701" s="25" t="s">
        <v>323</v>
      </c>
      <c r="C701" s="126">
        <v>1.27590691</v>
      </c>
      <c r="D701" s="129">
        <v>2.4214213099999999</v>
      </c>
      <c r="E701" s="23">
        <f t="shared" si="28"/>
        <v>-0.47307521217776016</v>
      </c>
      <c r="F701" s="24">
        <f t="shared" si="29"/>
        <v>5.4459454631643091E-5</v>
      </c>
      <c r="G701" s="124"/>
    </row>
    <row r="702" spans="1:7" x14ac:dyDescent="0.15">
      <c r="A702" s="25" t="s">
        <v>324</v>
      </c>
      <c r="B702" s="25" t="s">
        <v>325</v>
      </c>
      <c r="C702" s="126">
        <v>3.6105593100000002</v>
      </c>
      <c r="D702" s="129">
        <v>4.3538420999999996</v>
      </c>
      <c r="E702" s="23">
        <f t="shared" si="28"/>
        <v>-0.17071882096964419</v>
      </c>
      <c r="F702" s="24">
        <f t="shared" si="29"/>
        <v>1.5410927662254105E-4</v>
      </c>
      <c r="G702" s="124"/>
    </row>
    <row r="703" spans="1:7" x14ac:dyDescent="0.15">
      <c r="A703" s="25" t="s">
        <v>326</v>
      </c>
      <c r="B703" s="25" t="s">
        <v>327</v>
      </c>
      <c r="C703" s="126">
        <v>57.547788130000001</v>
      </c>
      <c r="D703" s="129">
        <v>91.580968189999993</v>
      </c>
      <c r="E703" s="23">
        <f t="shared" si="28"/>
        <v>-0.3716184785182931</v>
      </c>
      <c r="F703" s="24">
        <f t="shared" si="29"/>
        <v>2.4563086321220283E-3</v>
      </c>
      <c r="G703" s="124"/>
    </row>
    <row r="704" spans="1:7" x14ac:dyDescent="0.15">
      <c r="A704" s="25" t="s">
        <v>413</v>
      </c>
      <c r="B704" s="25" t="s">
        <v>508</v>
      </c>
      <c r="C704" s="127">
        <v>0.2059125</v>
      </c>
      <c r="D704" s="130">
        <v>1.1888000000000001</v>
      </c>
      <c r="E704" s="23">
        <f t="shared" si="28"/>
        <v>-0.82678961978465682</v>
      </c>
      <c r="F704" s="24">
        <f t="shared" si="29"/>
        <v>8.7889503254106578E-6</v>
      </c>
      <c r="G704" s="124"/>
    </row>
    <row r="705" spans="1:8" s="4" customFormat="1" x14ac:dyDescent="0.15">
      <c r="A705" s="114" t="s">
        <v>371</v>
      </c>
      <c r="B705" s="27"/>
      <c r="C705" s="29">
        <f>SUM(C380:C704)</f>
        <v>5076.8398902900017</v>
      </c>
      <c r="D705" s="29">
        <f>SUM(D380:D704)</f>
        <v>9216.1376610800053</v>
      </c>
      <c r="E705" s="30">
        <f t="shared" si="28"/>
        <v>-0.44913584442975152</v>
      </c>
      <c r="F705" s="31">
        <f t="shared" si="29"/>
        <v>0.21669443868547136</v>
      </c>
      <c r="G705" s="124"/>
      <c r="H705" s="117"/>
    </row>
    <row r="706" spans="1:8" x14ac:dyDescent="0.15">
      <c r="E706" s="33" t="str">
        <f t="shared" si="28"/>
        <v/>
      </c>
    </row>
    <row r="707" spans="1:8" s="4" customFormat="1" ht="11" x14ac:dyDescent="0.15">
      <c r="A707" s="34" t="s">
        <v>452</v>
      </c>
      <c r="B707" s="35" t="s">
        <v>554</v>
      </c>
      <c r="C707" s="139" t="s">
        <v>81</v>
      </c>
      <c r="D707" s="140"/>
      <c r="E707" s="141"/>
      <c r="F707" s="36"/>
    </row>
    <row r="708" spans="1:8" s="10" customFormat="1" ht="12" x14ac:dyDescent="0.15">
      <c r="A708" s="37"/>
      <c r="B708" s="38"/>
      <c r="C708" s="7" t="s">
        <v>1043</v>
      </c>
      <c r="D708" s="39" t="s">
        <v>826</v>
      </c>
      <c r="E708" s="40" t="s">
        <v>525</v>
      </c>
      <c r="F708" s="41" t="s">
        <v>526</v>
      </c>
    </row>
    <row r="709" spans="1:8" x14ac:dyDescent="0.15">
      <c r="A709" s="20" t="s">
        <v>453</v>
      </c>
      <c r="B709" s="20" t="s">
        <v>454</v>
      </c>
      <c r="C709" s="22">
        <v>7.3977149999999992E-2</v>
      </c>
      <c r="D709" s="46">
        <v>0.15306538</v>
      </c>
      <c r="E709" s="42">
        <f t="shared" ref="E709:E740" si="30">IF(ISERROR(C709/D709-1),"",((C709/D709-1)))</f>
        <v>-0.51669574138841856</v>
      </c>
      <c r="F709" s="43">
        <f t="shared" ref="F709:F772" si="31">C709/$C$1461</f>
        <v>3.1575620545884925E-6</v>
      </c>
    </row>
    <row r="710" spans="1:8" x14ac:dyDescent="0.15">
      <c r="A710" s="25" t="s">
        <v>455</v>
      </c>
      <c r="B710" s="25" t="s">
        <v>456</v>
      </c>
      <c r="C710" s="22">
        <v>0.59036922999999997</v>
      </c>
      <c r="D710" s="22">
        <v>1.4266317500000001</v>
      </c>
      <c r="E710" s="23">
        <f t="shared" si="30"/>
        <v>-0.58617966409341449</v>
      </c>
      <c r="F710" s="24">
        <f t="shared" si="31"/>
        <v>2.5198692823995336E-5</v>
      </c>
    </row>
    <row r="711" spans="1:8" x14ac:dyDescent="0.15">
      <c r="A711" s="25" t="s">
        <v>457</v>
      </c>
      <c r="B711" s="25" t="s">
        <v>458</v>
      </c>
      <c r="C711" s="22">
        <v>0.49597151</v>
      </c>
      <c r="D711" s="22">
        <v>0.15553013000000002</v>
      </c>
      <c r="E711" s="23">
        <f t="shared" si="30"/>
        <v>2.1889095058301562</v>
      </c>
      <c r="F711" s="24">
        <f t="shared" si="31"/>
        <v>2.1169520860603E-5</v>
      </c>
    </row>
    <row r="712" spans="1:8" x14ac:dyDescent="0.15">
      <c r="A712" s="25" t="s">
        <v>6</v>
      </c>
      <c r="B712" s="25" t="s">
        <v>228</v>
      </c>
      <c r="C712" s="22">
        <v>5.1354707699999995</v>
      </c>
      <c r="D712" s="22">
        <v>13.892850130000001</v>
      </c>
      <c r="E712" s="23">
        <f t="shared" si="30"/>
        <v>-0.63035153176305092</v>
      </c>
      <c r="F712" s="24">
        <f t="shared" si="31"/>
        <v>2.1919697684758536E-4</v>
      </c>
    </row>
    <row r="713" spans="1:8" x14ac:dyDescent="0.15">
      <c r="A713" s="25" t="s">
        <v>5</v>
      </c>
      <c r="B713" s="25" t="s">
        <v>229</v>
      </c>
      <c r="C713" s="22">
        <v>3.0136291699999997</v>
      </c>
      <c r="D713" s="22">
        <v>8.5778418399999996</v>
      </c>
      <c r="E713" s="23">
        <f t="shared" si="30"/>
        <v>-0.64867279833175384</v>
      </c>
      <c r="F713" s="24">
        <f t="shared" si="31"/>
        <v>1.2863054488842859E-4</v>
      </c>
    </row>
    <row r="714" spans="1:8" x14ac:dyDescent="0.15">
      <c r="A714" s="25" t="s">
        <v>238</v>
      </c>
      <c r="B714" s="25" t="s">
        <v>567</v>
      </c>
      <c r="C714" s="22">
        <v>52.197400219999999</v>
      </c>
      <c r="D714" s="22">
        <v>81.535590810000002</v>
      </c>
      <c r="E714" s="23">
        <f t="shared" si="30"/>
        <v>-0.35982066602504825</v>
      </c>
      <c r="F714" s="24">
        <f t="shared" si="31"/>
        <v>2.2279383604645632E-3</v>
      </c>
    </row>
    <row r="715" spans="1:8" x14ac:dyDescent="0.15">
      <c r="A715" s="25" t="s">
        <v>239</v>
      </c>
      <c r="B715" s="25" t="s">
        <v>568</v>
      </c>
      <c r="C715" s="22">
        <v>129.37915988</v>
      </c>
      <c r="D715" s="22">
        <v>260.00642800000003</v>
      </c>
      <c r="E715" s="23">
        <f t="shared" si="30"/>
        <v>-0.50240014881478245</v>
      </c>
      <c r="F715" s="24">
        <f t="shared" si="31"/>
        <v>5.522282568220402E-3</v>
      </c>
    </row>
    <row r="716" spans="1:8" x14ac:dyDescent="0.15">
      <c r="A716" s="25" t="s">
        <v>240</v>
      </c>
      <c r="B716" s="25" t="s">
        <v>569</v>
      </c>
      <c r="C716" s="22">
        <v>0.79919971000000001</v>
      </c>
      <c r="D716" s="22">
        <v>1.0495434299999999</v>
      </c>
      <c r="E716" s="23">
        <f t="shared" si="30"/>
        <v>-0.23852630853017676</v>
      </c>
      <c r="F716" s="24">
        <f t="shared" si="31"/>
        <v>3.4112191106769157E-5</v>
      </c>
    </row>
    <row r="717" spans="1:8" x14ac:dyDescent="0.15">
      <c r="A717" s="25" t="s">
        <v>570</v>
      </c>
      <c r="B717" s="25" t="s">
        <v>571</v>
      </c>
      <c r="C717" s="22">
        <v>5.2183011200000005</v>
      </c>
      <c r="D717" s="22">
        <v>8.9661007500000007</v>
      </c>
      <c r="E717" s="23">
        <f t="shared" si="30"/>
        <v>-0.41799660013858309</v>
      </c>
      <c r="F717" s="24">
        <f t="shared" si="31"/>
        <v>2.2273241948261911E-4</v>
      </c>
    </row>
    <row r="718" spans="1:8" x14ac:dyDescent="0.15">
      <c r="A718" s="25" t="s">
        <v>572</v>
      </c>
      <c r="B718" s="25" t="s">
        <v>573</v>
      </c>
      <c r="C718" s="22">
        <v>2.29177805</v>
      </c>
      <c r="D718" s="22">
        <v>5.5355963600000004</v>
      </c>
      <c r="E718" s="23">
        <f t="shared" si="30"/>
        <v>-0.58599256503593766</v>
      </c>
      <c r="F718" s="24">
        <f t="shared" si="31"/>
        <v>9.7819818798356109E-5</v>
      </c>
    </row>
    <row r="719" spans="1:8" x14ac:dyDescent="0.15">
      <c r="A719" s="25" t="s">
        <v>574</v>
      </c>
      <c r="B719" s="25" t="s">
        <v>575</v>
      </c>
      <c r="C719" s="22">
        <v>7.0048889900000004</v>
      </c>
      <c r="D719" s="22">
        <v>10.031558560000001</v>
      </c>
      <c r="E719" s="23">
        <f t="shared" si="30"/>
        <v>-0.30171478857418943</v>
      </c>
      <c r="F719" s="24">
        <f t="shared" si="31"/>
        <v>2.989892375068344E-4</v>
      </c>
    </row>
    <row r="720" spans="1:8" x14ac:dyDescent="0.15">
      <c r="A720" s="25" t="s">
        <v>265</v>
      </c>
      <c r="B720" s="25" t="s">
        <v>576</v>
      </c>
      <c r="C720" s="22">
        <v>1.4822568</v>
      </c>
      <c r="D720" s="22">
        <v>1.01509312</v>
      </c>
      <c r="E720" s="23">
        <f t="shared" si="30"/>
        <v>0.46021756112385059</v>
      </c>
      <c r="F720" s="24">
        <f t="shared" si="31"/>
        <v>6.3267074046996469E-5</v>
      </c>
    </row>
    <row r="721" spans="1:6" x14ac:dyDescent="0.15">
      <c r="A721" s="25" t="s">
        <v>577</v>
      </c>
      <c r="B721" s="25" t="s">
        <v>578</v>
      </c>
      <c r="C721" s="22">
        <v>3.08414798</v>
      </c>
      <c r="D721" s="22">
        <v>1.91055891</v>
      </c>
      <c r="E721" s="23">
        <f t="shared" si="30"/>
        <v>0.61426479123849687</v>
      </c>
      <c r="F721" s="24">
        <f t="shared" si="31"/>
        <v>1.3164049483365811E-4</v>
      </c>
    </row>
    <row r="722" spans="1:6" x14ac:dyDescent="0.15">
      <c r="A722" s="25" t="s">
        <v>579</v>
      </c>
      <c r="B722" s="25" t="s">
        <v>580</v>
      </c>
      <c r="C722" s="22">
        <v>0.50113622000000002</v>
      </c>
      <c r="D722" s="22">
        <v>2.1116046399999999</v>
      </c>
      <c r="E722" s="23">
        <f t="shared" si="30"/>
        <v>-0.76267516631333032</v>
      </c>
      <c r="F722" s="24">
        <f t="shared" si="31"/>
        <v>2.1389965853671183E-5</v>
      </c>
    </row>
    <row r="723" spans="1:6" x14ac:dyDescent="0.15">
      <c r="A723" s="25" t="s">
        <v>581</v>
      </c>
      <c r="B723" s="25" t="s">
        <v>582</v>
      </c>
      <c r="C723" s="22">
        <v>0.84632343999999993</v>
      </c>
      <c r="D723" s="22">
        <v>2.1723577400000003</v>
      </c>
      <c r="E723" s="23">
        <f t="shared" si="30"/>
        <v>-0.61041249126858821</v>
      </c>
      <c r="F723" s="24">
        <f t="shared" si="31"/>
        <v>3.612357031938647E-5</v>
      </c>
    </row>
    <row r="724" spans="1:6" x14ac:dyDescent="0.15">
      <c r="A724" s="25" t="s">
        <v>583</v>
      </c>
      <c r="B724" s="25" t="s">
        <v>584</v>
      </c>
      <c r="C724" s="22">
        <v>0.46376415999999998</v>
      </c>
      <c r="D724" s="22">
        <v>1.2088065100000001</v>
      </c>
      <c r="E724" s="23">
        <f t="shared" si="30"/>
        <v>-0.6163454149498252</v>
      </c>
      <c r="F724" s="24">
        <f t="shared" si="31"/>
        <v>1.9794816560169006E-5</v>
      </c>
    </row>
    <row r="725" spans="1:6" x14ac:dyDescent="0.15">
      <c r="A725" s="25" t="s">
        <v>266</v>
      </c>
      <c r="B725" s="25" t="s">
        <v>587</v>
      </c>
      <c r="C725" s="22">
        <v>5.6646820399999998</v>
      </c>
      <c r="D725" s="22">
        <v>5.2376939500000006</v>
      </c>
      <c r="E725" s="23">
        <f t="shared" si="30"/>
        <v>8.1522153466030423E-2</v>
      </c>
      <c r="F725" s="24">
        <f t="shared" si="31"/>
        <v>2.4178526829991335E-4</v>
      </c>
    </row>
    <row r="726" spans="1:6" x14ac:dyDescent="0.15">
      <c r="A726" s="25" t="s">
        <v>585</v>
      </c>
      <c r="B726" s="25" t="s">
        <v>586</v>
      </c>
      <c r="C726" s="22">
        <v>5.0486210300000005</v>
      </c>
      <c r="D726" s="22">
        <v>7.2635881900000001</v>
      </c>
      <c r="E726" s="23">
        <f t="shared" si="30"/>
        <v>-0.30494118086834976</v>
      </c>
      <c r="F726" s="24">
        <f t="shared" si="31"/>
        <v>2.1548997484122429E-4</v>
      </c>
    </row>
    <row r="727" spans="1:6" x14ac:dyDescent="0.15">
      <c r="A727" s="25" t="s">
        <v>588</v>
      </c>
      <c r="B727" s="25" t="s">
        <v>589</v>
      </c>
      <c r="C727" s="22">
        <v>1.02696221</v>
      </c>
      <c r="D727" s="22">
        <v>1.6514277099999999</v>
      </c>
      <c r="E727" s="23">
        <f t="shared" si="30"/>
        <v>-0.37813674568897715</v>
      </c>
      <c r="F727" s="24">
        <f t="shared" si="31"/>
        <v>4.3833763612038848E-5</v>
      </c>
    </row>
    <row r="728" spans="1:6" x14ac:dyDescent="0.15">
      <c r="A728" s="25" t="s">
        <v>590</v>
      </c>
      <c r="B728" s="25" t="s">
        <v>591</v>
      </c>
      <c r="C728" s="22">
        <v>0.70197253000000004</v>
      </c>
      <c r="D728" s="22">
        <v>1.6775605099999999</v>
      </c>
      <c r="E728" s="23">
        <f t="shared" si="30"/>
        <v>-0.58155158886042213</v>
      </c>
      <c r="F728" s="24">
        <f t="shared" si="31"/>
        <v>2.9962249479622865E-5</v>
      </c>
    </row>
    <row r="729" spans="1:6" x14ac:dyDescent="0.15">
      <c r="A729" s="25" t="s">
        <v>592</v>
      </c>
      <c r="B729" s="25" t="s">
        <v>593</v>
      </c>
      <c r="C729" s="22">
        <v>3.8810532499999999</v>
      </c>
      <c r="D729" s="22">
        <v>1.4267160000000001</v>
      </c>
      <c r="E729" s="23">
        <f t="shared" si="30"/>
        <v>1.7202703621463553</v>
      </c>
      <c r="F729" s="24">
        <f t="shared" si="31"/>
        <v>1.6565475250178397E-4</v>
      </c>
    </row>
    <row r="730" spans="1:6" x14ac:dyDescent="0.15">
      <c r="A730" s="25" t="s">
        <v>594</v>
      </c>
      <c r="B730" s="25" t="s">
        <v>595</v>
      </c>
      <c r="C730" s="22">
        <v>1.1538172799999999</v>
      </c>
      <c r="D730" s="22">
        <v>1.8589855200000001</v>
      </c>
      <c r="E730" s="23">
        <f t="shared" si="30"/>
        <v>-0.37932960338496891</v>
      </c>
      <c r="F730" s="24">
        <f t="shared" si="31"/>
        <v>4.9248310610188503E-5</v>
      </c>
    </row>
    <row r="731" spans="1:6" x14ac:dyDescent="0.15">
      <c r="A731" s="25" t="s">
        <v>596</v>
      </c>
      <c r="B731" s="25" t="s">
        <v>597</v>
      </c>
      <c r="C731" s="22">
        <v>4.8277530099999995</v>
      </c>
      <c r="D731" s="22">
        <v>3.2488381</v>
      </c>
      <c r="E731" s="23">
        <f t="shared" si="30"/>
        <v>0.48599371880057651</v>
      </c>
      <c r="F731" s="24">
        <f t="shared" si="31"/>
        <v>2.0606267899346461E-4</v>
      </c>
    </row>
    <row r="732" spans="1:6" x14ac:dyDescent="0.15">
      <c r="A732" s="25" t="s">
        <v>598</v>
      </c>
      <c r="B732" s="25" t="s">
        <v>599</v>
      </c>
      <c r="C732" s="22">
        <v>7.7074169999999997E-2</v>
      </c>
      <c r="D732" s="22">
        <v>1.37935282</v>
      </c>
      <c r="E732" s="23">
        <f t="shared" si="30"/>
        <v>-0.94412294745589453</v>
      </c>
      <c r="F732" s="24">
        <f t="shared" si="31"/>
        <v>3.2897519650446492E-6</v>
      </c>
    </row>
    <row r="733" spans="1:6" x14ac:dyDescent="0.15">
      <c r="A733" s="25" t="s">
        <v>606</v>
      </c>
      <c r="B733" s="25" t="s">
        <v>607</v>
      </c>
      <c r="C733" s="22">
        <v>0.89574361000000002</v>
      </c>
      <c r="D733" s="22">
        <v>1.55263599</v>
      </c>
      <c r="E733" s="23">
        <f t="shared" si="30"/>
        <v>-0.42308202581340393</v>
      </c>
      <c r="F733" s="24">
        <f t="shared" si="31"/>
        <v>3.8232968336521667E-5</v>
      </c>
    </row>
    <row r="734" spans="1:6" x14ac:dyDescent="0.15">
      <c r="A734" s="25" t="s">
        <v>608</v>
      </c>
      <c r="B734" s="25" t="s">
        <v>609</v>
      </c>
      <c r="C734" s="22">
        <v>8.0624140099999995</v>
      </c>
      <c r="D734" s="22">
        <v>16.386494580000001</v>
      </c>
      <c r="E734" s="23">
        <f t="shared" si="30"/>
        <v>-0.50798421403438443</v>
      </c>
      <c r="F734" s="24">
        <f t="shared" si="31"/>
        <v>3.4412751162161086E-4</v>
      </c>
    </row>
    <row r="735" spans="1:6" x14ac:dyDescent="0.15">
      <c r="A735" s="25" t="s">
        <v>208</v>
      </c>
      <c r="B735" s="25" t="s">
        <v>94</v>
      </c>
      <c r="C735" s="22">
        <v>2.3706380000000003E-2</v>
      </c>
      <c r="D735" s="22">
        <v>2.4248439199999998</v>
      </c>
      <c r="E735" s="23">
        <f t="shared" si="30"/>
        <v>-0.9902235439549445</v>
      </c>
      <c r="F735" s="24">
        <f t="shared" si="31"/>
        <v>1.0118579309916044E-6</v>
      </c>
    </row>
    <row r="736" spans="1:6" x14ac:dyDescent="0.15">
      <c r="A736" s="25" t="s">
        <v>85</v>
      </c>
      <c r="B736" s="25" t="s">
        <v>610</v>
      </c>
      <c r="C736" s="22">
        <v>132.44187438</v>
      </c>
      <c r="D736" s="22">
        <v>304.10337375</v>
      </c>
      <c r="E736" s="23">
        <f t="shared" si="30"/>
        <v>-0.56448403466618891</v>
      </c>
      <c r="F736" s="24">
        <f t="shared" si="31"/>
        <v>5.653008219171243E-3</v>
      </c>
    </row>
    <row r="737" spans="1:6" x14ac:dyDescent="0.15">
      <c r="A737" s="25" t="s">
        <v>85</v>
      </c>
      <c r="B737" s="25" t="s">
        <v>86</v>
      </c>
      <c r="C737" s="22">
        <v>4.4694255900000002</v>
      </c>
      <c r="D737" s="22">
        <v>5.1085191100000005</v>
      </c>
      <c r="E737" s="23">
        <f t="shared" si="30"/>
        <v>-0.1251034803313088</v>
      </c>
      <c r="F737" s="24">
        <f t="shared" si="31"/>
        <v>1.9076821219512767E-4</v>
      </c>
    </row>
    <row r="738" spans="1:6" x14ac:dyDescent="0.15">
      <c r="A738" s="25" t="s">
        <v>611</v>
      </c>
      <c r="B738" s="25" t="s">
        <v>612</v>
      </c>
      <c r="C738" s="22">
        <v>3.7808370899999999</v>
      </c>
      <c r="D738" s="22">
        <v>14.808740449999998</v>
      </c>
      <c r="E738" s="23">
        <f t="shared" si="30"/>
        <v>-0.74468881382818752</v>
      </c>
      <c r="F738" s="24">
        <f t="shared" si="31"/>
        <v>1.6137723242872669E-4</v>
      </c>
    </row>
    <row r="739" spans="1:6" x14ac:dyDescent="0.15">
      <c r="A739" s="25" t="s">
        <v>187</v>
      </c>
      <c r="B739" s="25" t="s">
        <v>615</v>
      </c>
      <c r="C739" s="22">
        <v>0.15378865</v>
      </c>
      <c r="D739" s="22">
        <v>1.47622042</v>
      </c>
      <c r="E739" s="23">
        <f t="shared" si="30"/>
        <v>-0.89582270512150208</v>
      </c>
      <c r="F739" s="24">
        <f t="shared" si="31"/>
        <v>6.564151304374265E-6</v>
      </c>
    </row>
    <row r="740" spans="1:6" x14ac:dyDescent="0.15">
      <c r="A740" s="25" t="s">
        <v>188</v>
      </c>
      <c r="B740" s="25" t="s">
        <v>616</v>
      </c>
      <c r="C740" s="22">
        <v>3.2449459999999999E-2</v>
      </c>
      <c r="D740" s="22">
        <v>0.95362360000000002</v>
      </c>
      <c r="E740" s="23">
        <f t="shared" si="30"/>
        <v>-0.9659724654465347</v>
      </c>
      <c r="F740" s="24">
        <f t="shared" si="31"/>
        <v>1.3850382663820804E-6</v>
      </c>
    </row>
    <row r="741" spans="1:6" x14ac:dyDescent="0.15">
      <c r="A741" s="25" t="s">
        <v>189</v>
      </c>
      <c r="B741" s="25" t="s">
        <v>617</v>
      </c>
      <c r="C741" s="22">
        <v>8.9175200399999994</v>
      </c>
      <c r="D741" s="22">
        <v>3.5065611800000003</v>
      </c>
      <c r="E741" s="23">
        <f t="shared" ref="E741:E772" si="32">IF(ISERROR(C741/D741-1),"",((C741/D741-1)))</f>
        <v>1.5430955235750368</v>
      </c>
      <c r="F741" s="24">
        <f t="shared" si="31"/>
        <v>3.8062594867924025E-4</v>
      </c>
    </row>
    <row r="742" spans="1:6" x14ac:dyDescent="0.15">
      <c r="A742" s="25" t="s">
        <v>190</v>
      </c>
      <c r="B742" s="25" t="s">
        <v>618</v>
      </c>
      <c r="C742" s="22">
        <v>3.0149200000000001E-2</v>
      </c>
      <c r="D742" s="22">
        <v>6.8488699200000003</v>
      </c>
      <c r="E742" s="23">
        <f t="shared" si="32"/>
        <v>-0.99559793070212088</v>
      </c>
      <c r="F742" s="24">
        <f t="shared" si="31"/>
        <v>1.2868564130437493E-6</v>
      </c>
    </row>
    <row r="743" spans="1:6" x14ac:dyDescent="0.15">
      <c r="A743" s="25" t="s">
        <v>191</v>
      </c>
      <c r="B743" s="25" t="s">
        <v>619</v>
      </c>
      <c r="C743" s="22">
        <v>0.36748913999999999</v>
      </c>
      <c r="D743" s="22">
        <v>6.5624901100000006</v>
      </c>
      <c r="E743" s="23">
        <f t="shared" si="32"/>
        <v>-0.94400157046484301</v>
      </c>
      <c r="F743" s="24">
        <f t="shared" si="31"/>
        <v>1.5685515918595924E-5</v>
      </c>
    </row>
    <row r="744" spans="1:6" x14ac:dyDescent="0.15">
      <c r="A744" s="25" t="s">
        <v>192</v>
      </c>
      <c r="B744" s="25" t="s">
        <v>620</v>
      </c>
      <c r="C744" s="22">
        <v>3.81185858</v>
      </c>
      <c r="D744" s="22">
        <v>5.7139466299999997</v>
      </c>
      <c r="E744" s="23">
        <f t="shared" si="32"/>
        <v>-0.33288516207229601</v>
      </c>
      <c r="F744" s="24">
        <f t="shared" si="31"/>
        <v>1.6270132074114205E-4</v>
      </c>
    </row>
    <row r="745" spans="1:6" x14ac:dyDescent="0.15">
      <c r="A745" s="25" t="s">
        <v>193</v>
      </c>
      <c r="B745" s="25" t="s">
        <v>621</v>
      </c>
      <c r="C745" s="22">
        <v>0.25953564000000001</v>
      </c>
      <c r="D745" s="22">
        <v>0.66728746999999999</v>
      </c>
      <c r="E745" s="23">
        <f t="shared" si="32"/>
        <v>-0.61105872406086092</v>
      </c>
      <c r="F745" s="24">
        <f t="shared" si="31"/>
        <v>1.1077743447501553E-5</v>
      </c>
    </row>
    <row r="746" spans="1:6" x14ac:dyDescent="0.15">
      <c r="A746" s="25" t="s">
        <v>194</v>
      </c>
      <c r="B746" s="25" t="s">
        <v>622</v>
      </c>
      <c r="C746" s="22">
        <v>0.43243414000000002</v>
      </c>
      <c r="D746" s="22">
        <v>0.35120919</v>
      </c>
      <c r="E746" s="23">
        <f t="shared" si="32"/>
        <v>0.23127227963482389</v>
      </c>
      <c r="F746" s="24">
        <f t="shared" si="31"/>
        <v>1.8457559281110559E-5</v>
      </c>
    </row>
    <row r="747" spans="1:6" x14ac:dyDescent="0.15">
      <c r="A747" s="25" t="s">
        <v>195</v>
      </c>
      <c r="B747" s="25" t="s">
        <v>623</v>
      </c>
      <c r="C747" s="22">
        <v>0.29462881000000002</v>
      </c>
      <c r="D747" s="22">
        <v>3.0543340800000003</v>
      </c>
      <c r="E747" s="23">
        <f t="shared" si="32"/>
        <v>-0.90353746437586813</v>
      </c>
      <c r="F747" s="24">
        <f t="shared" si="31"/>
        <v>1.2575623022035355E-5</v>
      </c>
    </row>
    <row r="748" spans="1:6" x14ac:dyDescent="0.15">
      <c r="A748" s="25" t="s">
        <v>196</v>
      </c>
      <c r="B748" s="25" t="s">
        <v>624</v>
      </c>
      <c r="C748" s="22">
        <v>0.31887827000000002</v>
      </c>
      <c r="D748" s="22">
        <v>29.635469820000001</v>
      </c>
      <c r="E748" s="23">
        <f t="shared" si="32"/>
        <v>-0.98923997925672158</v>
      </c>
      <c r="F748" s="24">
        <f t="shared" si="31"/>
        <v>1.3610661202612216E-5</v>
      </c>
    </row>
    <row r="749" spans="1:6" x14ac:dyDescent="0.15">
      <c r="A749" s="25" t="s">
        <v>172</v>
      </c>
      <c r="B749" s="25" t="s">
        <v>633</v>
      </c>
      <c r="C749" s="22">
        <v>3.3239099999999998E-3</v>
      </c>
      <c r="D749" s="22">
        <v>0.36370547999999997</v>
      </c>
      <c r="E749" s="23">
        <f t="shared" si="32"/>
        <v>-0.99086098455266602</v>
      </c>
      <c r="F749" s="24">
        <f t="shared" si="31"/>
        <v>1.4187424209863772E-7</v>
      </c>
    </row>
    <row r="750" spans="1:6" x14ac:dyDescent="0.15">
      <c r="A750" s="25" t="s">
        <v>173</v>
      </c>
      <c r="B750" s="25" t="s">
        <v>627</v>
      </c>
      <c r="C750" s="22">
        <v>0</v>
      </c>
      <c r="D750" s="22">
        <v>0.22498392</v>
      </c>
      <c r="E750" s="23">
        <f t="shared" si="32"/>
        <v>-1</v>
      </c>
      <c r="F750" s="24">
        <f t="shared" si="31"/>
        <v>0</v>
      </c>
    </row>
    <row r="751" spans="1:6" x14ac:dyDescent="0.15">
      <c r="A751" s="25" t="s">
        <v>169</v>
      </c>
      <c r="B751" s="25" t="s">
        <v>626</v>
      </c>
      <c r="C751" s="22">
        <v>3.4969000000000003E-3</v>
      </c>
      <c r="D751" s="22">
        <v>7.2138000000000002E-3</v>
      </c>
      <c r="E751" s="23">
        <f t="shared" si="32"/>
        <v>-0.51524855138761816</v>
      </c>
      <c r="F751" s="24">
        <f t="shared" si="31"/>
        <v>1.4925796342100909E-7</v>
      </c>
    </row>
    <row r="752" spans="1:6" x14ac:dyDescent="0.15">
      <c r="A752" s="25" t="s">
        <v>171</v>
      </c>
      <c r="B752" s="25" t="s">
        <v>630</v>
      </c>
      <c r="C752" s="22">
        <v>5.3823000000000003E-2</v>
      </c>
      <c r="D752" s="22">
        <v>1.41049052</v>
      </c>
      <c r="E752" s="23">
        <f t="shared" si="32"/>
        <v>-0.9618409345991209</v>
      </c>
      <c r="F752" s="24">
        <f t="shared" si="31"/>
        <v>2.2973237339383372E-6</v>
      </c>
    </row>
    <row r="753" spans="1:6" x14ac:dyDescent="0.15">
      <c r="A753" s="25" t="s">
        <v>168</v>
      </c>
      <c r="B753" s="25" t="s">
        <v>629</v>
      </c>
      <c r="C753" s="22">
        <v>1.1094000000000002E-3</v>
      </c>
      <c r="D753" s="22">
        <v>4.3566000000000003</v>
      </c>
      <c r="E753" s="23">
        <f t="shared" si="32"/>
        <v>-0.99974535187990632</v>
      </c>
      <c r="F753" s="24">
        <f t="shared" si="31"/>
        <v>4.7352450633208695E-8</v>
      </c>
    </row>
    <row r="754" spans="1:6" x14ac:dyDescent="0.15">
      <c r="A754" s="25" t="s">
        <v>170</v>
      </c>
      <c r="B754" s="25" t="s">
        <v>632</v>
      </c>
      <c r="C754" s="22">
        <v>6.8097100000000001E-3</v>
      </c>
      <c r="D754" s="22">
        <v>1.1537774999999999</v>
      </c>
      <c r="E754" s="23">
        <f t="shared" si="32"/>
        <v>-0.99409790015839272</v>
      </c>
      <c r="F754" s="24">
        <f t="shared" si="31"/>
        <v>2.9065842491569093E-7</v>
      </c>
    </row>
    <row r="755" spans="1:6" x14ac:dyDescent="0.15">
      <c r="A755" s="25" t="s">
        <v>209</v>
      </c>
      <c r="B755" s="25" t="s">
        <v>92</v>
      </c>
      <c r="C755" s="22">
        <v>0.57312167000000003</v>
      </c>
      <c r="D755" s="22">
        <v>0.45850781000000002</v>
      </c>
      <c r="E755" s="23">
        <f t="shared" si="32"/>
        <v>0.24997144541550997</v>
      </c>
      <c r="F755" s="24">
        <f t="shared" si="31"/>
        <v>2.4462516302052571E-5</v>
      </c>
    </row>
    <row r="756" spans="1:6" x14ac:dyDescent="0.15">
      <c r="A756" s="25" t="s">
        <v>634</v>
      </c>
      <c r="B756" s="25" t="s">
        <v>635</v>
      </c>
      <c r="C756" s="22">
        <v>4.8860390999999996</v>
      </c>
      <c r="D756" s="22">
        <v>7.2821275500000002</v>
      </c>
      <c r="E756" s="23">
        <f t="shared" si="32"/>
        <v>-0.3290368691770581</v>
      </c>
      <c r="F756" s="24">
        <f t="shared" si="31"/>
        <v>2.0855050051800738E-4</v>
      </c>
    </row>
    <row r="757" spans="1:6" x14ac:dyDescent="0.15">
      <c r="A757" s="25" t="s">
        <v>636</v>
      </c>
      <c r="B757" s="25" t="s">
        <v>637</v>
      </c>
      <c r="C757" s="22">
        <v>6.3616999999999992E-4</v>
      </c>
      <c r="D757" s="22">
        <v>0.12410308</v>
      </c>
      <c r="E757" s="23">
        <f t="shared" si="32"/>
        <v>-0.99487385808635853</v>
      </c>
      <c r="F757" s="24">
        <f t="shared" si="31"/>
        <v>2.7153604217891082E-8</v>
      </c>
    </row>
    <row r="758" spans="1:6" x14ac:dyDescent="0.15">
      <c r="A758" s="25" t="s">
        <v>638</v>
      </c>
      <c r="B758" s="25" t="s">
        <v>639</v>
      </c>
      <c r="C758" s="22">
        <v>4.9352827000000001</v>
      </c>
      <c r="D758" s="22">
        <v>15.005528099999999</v>
      </c>
      <c r="E758" s="23">
        <f t="shared" si="32"/>
        <v>-0.67110236526763756</v>
      </c>
      <c r="F758" s="24">
        <f t="shared" si="31"/>
        <v>2.1065236200890471E-4</v>
      </c>
    </row>
    <row r="759" spans="1:6" x14ac:dyDescent="0.15">
      <c r="A759" s="25" t="s">
        <v>640</v>
      </c>
      <c r="B759" s="25" t="s">
        <v>641</v>
      </c>
      <c r="C759" s="22">
        <v>0.76302134999999993</v>
      </c>
      <c r="D759" s="22">
        <v>4.94880429</v>
      </c>
      <c r="E759" s="23">
        <f t="shared" si="32"/>
        <v>-0.84581702866249331</v>
      </c>
      <c r="F759" s="24">
        <f t="shared" si="31"/>
        <v>3.2567992435514013E-5</v>
      </c>
    </row>
    <row r="760" spans="1:6" x14ac:dyDescent="0.15">
      <c r="A760" s="25" t="s">
        <v>642</v>
      </c>
      <c r="B760" s="25" t="s">
        <v>643</v>
      </c>
      <c r="C760" s="22">
        <v>2.902863E-2</v>
      </c>
      <c r="D760" s="22">
        <v>0.34949850999999998</v>
      </c>
      <c r="E760" s="23">
        <f t="shared" si="32"/>
        <v>-0.91694204933806445</v>
      </c>
      <c r="F760" s="24">
        <f t="shared" si="31"/>
        <v>1.2390271940009742E-6</v>
      </c>
    </row>
    <row r="761" spans="1:6" x14ac:dyDescent="0.15">
      <c r="A761" s="25" t="s">
        <v>644</v>
      </c>
      <c r="B761" s="25" t="s">
        <v>645</v>
      </c>
      <c r="C761" s="22">
        <v>3.1367051099999999</v>
      </c>
      <c r="D761" s="22">
        <v>7.3449411700000002</v>
      </c>
      <c r="E761" s="23">
        <f t="shared" si="32"/>
        <v>-0.5729434671564565</v>
      </c>
      <c r="F761" s="24">
        <f t="shared" si="31"/>
        <v>1.3388378751776493E-4</v>
      </c>
    </row>
    <row r="762" spans="1:6" x14ac:dyDescent="0.15">
      <c r="A762" s="25" t="s">
        <v>646</v>
      </c>
      <c r="B762" s="25" t="s">
        <v>647</v>
      </c>
      <c r="C762" s="22">
        <v>2.4882116000000001</v>
      </c>
      <c r="D762" s="22">
        <v>10.46272703</v>
      </c>
      <c r="E762" s="23">
        <f t="shared" si="32"/>
        <v>-0.76218326322903218</v>
      </c>
      <c r="F762" s="24">
        <f t="shared" si="31"/>
        <v>1.0620417969531027E-4</v>
      </c>
    </row>
    <row r="763" spans="1:6" x14ac:dyDescent="0.15">
      <c r="A763" s="25" t="s">
        <v>538</v>
      </c>
      <c r="B763" s="25" t="s">
        <v>649</v>
      </c>
      <c r="C763" s="22">
        <v>0</v>
      </c>
      <c r="D763" s="22">
        <v>1.6925999999999999E-4</v>
      </c>
      <c r="E763" s="23">
        <f t="shared" si="32"/>
        <v>-1</v>
      </c>
      <c r="F763" s="24">
        <f t="shared" si="31"/>
        <v>0</v>
      </c>
    </row>
    <row r="764" spans="1:6" x14ac:dyDescent="0.15">
      <c r="A764" s="25" t="s">
        <v>275</v>
      </c>
      <c r="B764" s="25" t="s">
        <v>651</v>
      </c>
      <c r="C764" s="22">
        <v>2.4305449999999999E-2</v>
      </c>
      <c r="D764" s="22">
        <v>5.3154999999999999E-3</v>
      </c>
      <c r="E764" s="23">
        <f t="shared" si="32"/>
        <v>3.5725613771046936</v>
      </c>
      <c r="F764" s="24">
        <f t="shared" si="31"/>
        <v>1.0374279982359132E-6</v>
      </c>
    </row>
    <row r="765" spans="1:6" x14ac:dyDescent="0.15">
      <c r="A765" s="25" t="s">
        <v>652</v>
      </c>
      <c r="B765" s="25" t="s">
        <v>653</v>
      </c>
      <c r="C765" s="22">
        <v>7.6437887400000006</v>
      </c>
      <c r="D765" s="22">
        <v>17.424892140000001</v>
      </c>
      <c r="E765" s="23">
        <f t="shared" si="32"/>
        <v>-0.56132935121858374</v>
      </c>
      <c r="F765" s="24">
        <f t="shared" si="31"/>
        <v>3.2625935547280193E-4</v>
      </c>
    </row>
    <row r="766" spans="1:6" x14ac:dyDescent="0.15">
      <c r="A766" s="25" t="s">
        <v>654</v>
      </c>
      <c r="B766" s="25" t="s">
        <v>655</v>
      </c>
      <c r="C766" s="22">
        <v>4.39657915</v>
      </c>
      <c r="D766" s="22">
        <v>7.1642095599999998</v>
      </c>
      <c r="E766" s="23">
        <f t="shared" si="32"/>
        <v>-0.38631343581189159</v>
      </c>
      <c r="F766" s="24">
        <f t="shared" si="31"/>
        <v>1.876589121645661E-4</v>
      </c>
    </row>
    <row r="767" spans="1:6" x14ac:dyDescent="0.15">
      <c r="A767" s="25" t="s">
        <v>539</v>
      </c>
      <c r="B767" s="25" t="s">
        <v>657</v>
      </c>
      <c r="C767" s="22">
        <v>4.6756459699999997</v>
      </c>
      <c r="D767" s="22">
        <v>8.9825014700000008</v>
      </c>
      <c r="E767" s="23">
        <f t="shared" si="32"/>
        <v>-0.4794717278237195</v>
      </c>
      <c r="F767" s="24">
        <f t="shared" si="31"/>
        <v>1.9957030374327217E-4</v>
      </c>
    </row>
    <row r="768" spans="1:6" x14ac:dyDescent="0.15">
      <c r="A768" s="25" t="s">
        <v>658</v>
      </c>
      <c r="B768" s="25" t="s">
        <v>659</v>
      </c>
      <c r="C768" s="22">
        <v>1.7391466299999998</v>
      </c>
      <c r="D768" s="22">
        <v>6.2218170700000002</v>
      </c>
      <c r="E768" s="23">
        <f t="shared" si="32"/>
        <v>-0.72047609075719743</v>
      </c>
      <c r="F768" s="24">
        <f t="shared" si="31"/>
        <v>7.4231886552177971E-5</v>
      </c>
    </row>
    <row r="769" spans="1:6" x14ac:dyDescent="0.15">
      <c r="A769" s="25" t="s">
        <v>660</v>
      </c>
      <c r="B769" s="25" t="s">
        <v>661</v>
      </c>
      <c r="C769" s="22">
        <v>0.52560560999999995</v>
      </c>
      <c r="D769" s="22">
        <v>3.9209430899999997</v>
      </c>
      <c r="E769" s="23">
        <f t="shared" si="32"/>
        <v>-0.86594918672997112</v>
      </c>
      <c r="F769" s="24">
        <f t="shared" si="31"/>
        <v>2.2434391292646958E-5</v>
      </c>
    </row>
    <row r="770" spans="1:6" x14ac:dyDescent="0.15">
      <c r="A770" s="25" t="s">
        <v>662</v>
      </c>
      <c r="B770" s="25" t="s">
        <v>663</v>
      </c>
      <c r="C770" s="22">
        <v>5.0821136200000003</v>
      </c>
      <c r="D770" s="22">
        <v>12.10919116</v>
      </c>
      <c r="E770" s="23">
        <f t="shared" si="32"/>
        <v>-0.58030940689188026</v>
      </c>
      <c r="F770" s="24">
        <f t="shared" si="31"/>
        <v>2.1691953695998514E-4</v>
      </c>
    </row>
    <row r="771" spans="1:6" x14ac:dyDescent="0.15">
      <c r="A771" s="25" t="s">
        <v>664</v>
      </c>
      <c r="B771" s="25" t="s">
        <v>665</v>
      </c>
      <c r="C771" s="22">
        <v>1.0113089900000001</v>
      </c>
      <c r="D771" s="22">
        <v>6.5118672100000001</v>
      </c>
      <c r="E771" s="23">
        <f t="shared" si="32"/>
        <v>-0.84469754106057704</v>
      </c>
      <c r="F771" s="24">
        <f t="shared" si="31"/>
        <v>4.3165638204340311E-5</v>
      </c>
    </row>
    <row r="772" spans="1:6" x14ac:dyDescent="0.15">
      <c r="A772" s="25" t="s">
        <v>666</v>
      </c>
      <c r="B772" s="25" t="s">
        <v>667</v>
      </c>
      <c r="C772" s="22">
        <v>16.683902209999999</v>
      </c>
      <c r="D772" s="22">
        <v>23.839748090000001</v>
      </c>
      <c r="E772" s="23">
        <f t="shared" si="32"/>
        <v>-0.30016449221632702</v>
      </c>
      <c r="F772" s="24">
        <f t="shared" si="31"/>
        <v>7.1211795183730511E-4</v>
      </c>
    </row>
    <row r="773" spans="1:6" x14ac:dyDescent="0.15">
      <c r="A773" s="25" t="s">
        <v>677</v>
      </c>
      <c r="B773" s="25" t="s">
        <v>678</v>
      </c>
      <c r="C773" s="22">
        <v>2.49244735</v>
      </c>
      <c r="D773" s="22">
        <v>4.1254568200000001</v>
      </c>
      <c r="E773" s="23">
        <f t="shared" ref="E773:E804" si="33">IF(ISERROR(C773/D773-1),"",((C773/D773-1)))</f>
        <v>-0.39583724694032796</v>
      </c>
      <c r="F773" s="24">
        <f t="shared" ref="F773:F836" si="34">C773/$C$1461</f>
        <v>1.0638497394695044E-4</v>
      </c>
    </row>
    <row r="774" spans="1:6" x14ac:dyDescent="0.15">
      <c r="A774" s="25" t="s">
        <v>679</v>
      </c>
      <c r="B774" s="25" t="s">
        <v>680</v>
      </c>
      <c r="C774" s="22">
        <v>7.8159939999999997E-2</v>
      </c>
      <c r="D774" s="22">
        <v>1.9608250000000001E-2</v>
      </c>
      <c r="E774" s="23">
        <f t="shared" si="33"/>
        <v>2.9860742289597488</v>
      </c>
      <c r="F774" s="24">
        <f t="shared" si="34"/>
        <v>3.3360958178696171E-6</v>
      </c>
    </row>
    <row r="775" spans="1:6" x14ac:dyDescent="0.15">
      <c r="A775" s="25" t="s">
        <v>681</v>
      </c>
      <c r="B775" s="25" t="s">
        <v>682</v>
      </c>
      <c r="C775" s="22">
        <v>0.19008848</v>
      </c>
      <c r="D775" s="22">
        <v>0.15039462000000001</v>
      </c>
      <c r="E775" s="23">
        <f t="shared" si="33"/>
        <v>0.26393138265185279</v>
      </c>
      <c r="F775" s="24">
        <f t="shared" si="34"/>
        <v>8.1135346720224242E-6</v>
      </c>
    </row>
    <row r="776" spans="1:6" x14ac:dyDescent="0.15">
      <c r="A776" s="25" t="s">
        <v>338</v>
      </c>
      <c r="B776" s="25" t="s">
        <v>684</v>
      </c>
      <c r="C776" s="22">
        <v>4.4459200800000005</v>
      </c>
      <c r="D776" s="22">
        <v>9.4132629600000008</v>
      </c>
      <c r="E776" s="23">
        <f t="shared" si="33"/>
        <v>-0.52769617730938223</v>
      </c>
      <c r="F776" s="24">
        <f t="shared" si="34"/>
        <v>1.8976492798575018E-4</v>
      </c>
    </row>
    <row r="777" spans="1:6" x14ac:dyDescent="0.15">
      <c r="A777" s="25" t="s">
        <v>685</v>
      </c>
      <c r="B777" s="25" t="s">
        <v>686</v>
      </c>
      <c r="C777" s="22">
        <v>2.4578468600000001</v>
      </c>
      <c r="D777" s="22">
        <v>16.70382751</v>
      </c>
      <c r="E777" s="23">
        <f t="shared" si="33"/>
        <v>-0.852857265286739</v>
      </c>
      <c r="F777" s="24">
        <f t="shared" si="34"/>
        <v>1.0490812340196232E-4</v>
      </c>
    </row>
    <row r="778" spans="1:6" x14ac:dyDescent="0.15">
      <c r="A778" s="25" t="s">
        <v>687</v>
      </c>
      <c r="B778" s="25" t="s">
        <v>688</v>
      </c>
      <c r="C778" s="22">
        <v>122.5884875</v>
      </c>
      <c r="D778" s="22">
        <v>145.82598705999999</v>
      </c>
      <c r="E778" s="23">
        <f t="shared" si="33"/>
        <v>-0.15935088133803577</v>
      </c>
      <c r="F778" s="24">
        <f t="shared" si="34"/>
        <v>5.2324367248453851E-3</v>
      </c>
    </row>
    <row r="779" spans="1:6" x14ac:dyDescent="0.15">
      <c r="A779" s="25" t="s">
        <v>691</v>
      </c>
      <c r="B779" s="25" t="s">
        <v>692</v>
      </c>
      <c r="C779" s="22">
        <v>16.726172939999998</v>
      </c>
      <c r="D779" s="22">
        <v>25.793078619999999</v>
      </c>
      <c r="E779" s="23">
        <f t="shared" si="33"/>
        <v>-0.3515247564503412</v>
      </c>
      <c r="F779" s="24">
        <f t="shared" si="34"/>
        <v>7.1392219075523786E-4</v>
      </c>
    </row>
    <row r="780" spans="1:6" x14ac:dyDescent="0.15">
      <c r="A780" s="25" t="s">
        <v>276</v>
      </c>
      <c r="B780" s="25" t="s">
        <v>1355</v>
      </c>
      <c r="C780" s="22">
        <v>4.9058629999999999E-2</v>
      </c>
      <c r="D780" s="22">
        <v>1.2140107600000001</v>
      </c>
      <c r="E780" s="23">
        <f t="shared" si="33"/>
        <v>-0.95958962505406464</v>
      </c>
      <c r="F780" s="24">
        <f t="shared" si="34"/>
        <v>2.0939664279861645E-6</v>
      </c>
    </row>
    <row r="781" spans="1:6" x14ac:dyDescent="0.15">
      <c r="A781" s="25" t="s">
        <v>695</v>
      </c>
      <c r="B781" s="25" t="s">
        <v>696</v>
      </c>
      <c r="C781" s="22">
        <v>0.52335050000000005</v>
      </c>
      <c r="D781" s="22">
        <v>10.592792320000001</v>
      </c>
      <c r="E781" s="23">
        <f t="shared" si="33"/>
        <v>-0.95059371653951208</v>
      </c>
      <c r="F781" s="24">
        <f t="shared" si="34"/>
        <v>2.2338136573927425E-5</v>
      </c>
    </row>
    <row r="782" spans="1:6" x14ac:dyDescent="0.15">
      <c r="A782" s="25" t="s">
        <v>697</v>
      </c>
      <c r="B782" s="25" t="s">
        <v>698</v>
      </c>
      <c r="C782" s="22">
        <v>1.7770749999999998E-2</v>
      </c>
      <c r="D782" s="22">
        <v>0.44241175999999999</v>
      </c>
      <c r="E782" s="23">
        <f t="shared" si="33"/>
        <v>-0.95983210301642974</v>
      </c>
      <c r="F782" s="24">
        <f t="shared" si="34"/>
        <v>7.5850780790525796E-7</v>
      </c>
    </row>
    <row r="783" spans="1:6" x14ac:dyDescent="0.15">
      <c r="A783" s="25" t="s">
        <v>703</v>
      </c>
      <c r="B783" s="25" t="s">
        <v>704</v>
      </c>
      <c r="C783" s="22">
        <v>4.8544480000000001E-2</v>
      </c>
      <c r="D783" s="22">
        <v>0.22139085</v>
      </c>
      <c r="E783" s="23">
        <f t="shared" si="33"/>
        <v>-0.78072951072729513</v>
      </c>
      <c r="F783" s="24">
        <f t="shared" si="34"/>
        <v>2.072020995776804E-6</v>
      </c>
    </row>
    <row r="784" spans="1:6" x14ac:dyDescent="0.15">
      <c r="A784" s="25" t="s">
        <v>1367</v>
      </c>
      <c r="B784" s="25" t="s">
        <v>1368</v>
      </c>
      <c r="C784" s="22">
        <v>0.37530193000000001</v>
      </c>
      <c r="D784" s="22">
        <v>0.31811984999999998</v>
      </c>
      <c r="E784" s="23">
        <f t="shared" si="33"/>
        <v>0.1797501161904862</v>
      </c>
      <c r="F784" s="24">
        <f t="shared" si="34"/>
        <v>1.6018988744251798E-5</v>
      </c>
    </row>
    <row r="785" spans="1:6" x14ac:dyDescent="0.15">
      <c r="A785" s="25" t="s">
        <v>1369</v>
      </c>
      <c r="B785" s="25" t="s">
        <v>1370</v>
      </c>
      <c r="C785" s="22">
        <v>2.44768096</v>
      </c>
      <c r="D785" s="22">
        <v>0.16101809</v>
      </c>
      <c r="E785" s="23">
        <f t="shared" si="33"/>
        <v>14.201279309672596</v>
      </c>
      <c r="F785" s="24">
        <f t="shared" si="34"/>
        <v>1.0447421292973216E-4</v>
      </c>
    </row>
    <row r="786" spans="1:6" x14ac:dyDescent="0.15">
      <c r="A786" s="25" t="s">
        <v>1371</v>
      </c>
      <c r="B786" s="25" t="s">
        <v>1372</v>
      </c>
      <c r="C786" s="22">
        <v>0.20141249999999999</v>
      </c>
      <c r="D786" s="22">
        <v>1.59823195</v>
      </c>
      <c r="E786" s="23">
        <f t="shared" si="33"/>
        <v>-0.873977929173547</v>
      </c>
      <c r="F786" s="24">
        <f t="shared" si="34"/>
        <v>8.5968771075907206E-6</v>
      </c>
    </row>
    <row r="787" spans="1:6" x14ac:dyDescent="0.15">
      <c r="A787" s="25" t="s">
        <v>722</v>
      </c>
      <c r="B787" s="25" t="s">
        <v>1377</v>
      </c>
      <c r="C787" s="22">
        <v>12.89200568</v>
      </c>
      <c r="D787" s="22">
        <v>4.7390983600000007</v>
      </c>
      <c r="E787" s="23">
        <f t="shared" si="33"/>
        <v>1.7203498852891501</v>
      </c>
      <c r="F787" s="24">
        <f t="shared" si="34"/>
        <v>5.502686700245593E-4</v>
      </c>
    </row>
    <row r="788" spans="1:6" x14ac:dyDescent="0.15">
      <c r="A788" s="25" t="s">
        <v>724</v>
      </c>
      <c r="B788" s="25" t="s">
        <v>1378</v>
      </c>
      <c r="C788" s="22">
        <v>1.0681627499999999</v>
      </c>
      <c r="D788" s="22">
        <v>2.6825616299999999</v>
      </c>
      <c r="E788" s="23">
        <f t="shared" si="33"/>
        <v>-0.60181241017750642</v>
      </c>
      <c r="F788" s="24">
        <f t="shared" si="34"/>
        <v>4.5592323677309747E-5</v>
      </c>
    </row>
    <row r="789" spans="1:6" x14ac:dyDescent="0.15">
      <c r="A789" s="25" t="s">
        <v>726</v>
      </c>
      <c r="B789" s="25" t="s">
        <v>1379</v>
      </c>
      <c r="C789" s="22">
        <v>24.222629039999998</v>
      </c>
      <c r="D789" s="22">
        <v>40.279017159999995</v>
      </c>
      <c r="E789" s="23">
        <f t="shared" si="33"/>
        <v>-0.39862909405707059</v>
      </c>
      <c r="F789" s="24">
        <f t="shared" si="34"/>
        <v>1.0338929563936607E-3</v>
      </c>
    </row>
    <row r="790" spans="1:6" x14ac:dyDescent="0.15">
      <c r="A790" s="25" t="s">
        <v>728</v>
      </c>
      <c r="B790" s="25" t="s">
        <v>1380</v>
      </c>
      <c r="C790" s="22">
        <v>1.70027544</v>
      </c>
      <c r="D790" s="22">
        <v>2.8908622899999998</v>
      </c>
      <c r="E790" s="23">
        <f t="shared" si="33"/>
        <v>-0.41184488590772683</v>
      </c>
      <c r="F790" s="24">
        <f t="shared" si="34"/>
        <v>7.2572749986891271E-5</v>
      </c>
    </row>
    <row r="791" spans="1:6" x14ac:dyDescent="0.15">
      <c r="A791" s="25" t="s">
        <v>730</v>
      </c>
      <c r="B791" s="25" t="s">
        <v>1381</v>
      </c>
      <c r="C791" s="22">
        <v>34.936559559999999</v>
      </c>
      <c r="D791" s="22">
        <v>29.981346809999998</v>
      </c>
      <c r="E791" s="23">
        <f t="shared" si="33"/>
        <v>0.16527652281275218</v>
      </c>
      <c r="F791" s="24">
        <f t="shared" si="34"/>
        <v>1.4911949809438029E-3</v>
      </c>
    </row>
    <row r="792" spans="1:6" x14ac:dyDescent="0.15">
      <c r="A792" s="25" t="s">
        <v>732</v>
      </c>
      <c r="B792" s="25" t="s">
        <v>1382</v>
      </c>
      <c r="C792" s="22">
        <v>14.125922060000001</v>
      </c>
      <c r="D792" s="22">
        <v>37.658319229999996</v>
      </c>
      <c r="E792" s="23">
        <f t="shared" si="33"/>
        <v>-0.62489239167246813</v>
      </c>
      <c r="F792" s="24">
        <f t="shared" si="34"/>
        <v>6.029358454972991E-4</v>
      </c>
    </row>
    <row r="793" spans="1:6" x14ac:dyDescent="0.15">
      <c r="A793" s="25" t="s">
        <v>734</v>
      </c>
      <c r="B793" s="25" t="s">
        <v>1383</v>
      </c>
      <c r="C793" s="22">
        <v>0.27657796999999995</v>
      </c>
      <c r="D793" s="22">
        <v>0.40105566999999998</v>
      </c>
      <c r="E793" s="23">
        <f t="shared" si="33"/>
        <v>-0.31037511575388033</v>
      </c>
      <c r="F793" s="24">
        <f t="shared" si="34"/>
        <v>1.1805160150223608E-5</v>
      </c>
    </row>
    <row r="794" spans="1:6" x14ac:dyDescent="0.15">
      <c r="A794" s="25" t="s">
        <v>736</v>
      </c>
      <c r="B794" s="25" t="s">
        <v>1384</v>
      </c>
      <c r="C794" s="22">
        <v>6.2339289999999998</v>
      </c>
      <c r="D794" s="22">
        <v>3.08822493</v>
      </c>
      <c r="E794" s="23">
        <f t="shared" si="33"/>
        <v>1.0186123554154456</v>
      </c>
      <c r="F794" s="24">
        <f t="shared" si="34"/>
        <v>2.6608240059800611E-4</v>
      </c>
    </row>
    <row r="795" spans="1:6" x14ac:dyDescent="0.15">
      <c r="A795" s="25" t="s">
        <v>738</v>
      </c>
      <c r="B795" s="25" t="s">
        <v>1385</v>
      </c>
      <c r="C795" s="22">
        <v>2.2900036299999997</v>
      </c>
      <c r="D795" s="22">
        <v>10.110470289999999</v>
      </c>
      <c r="E795" s="23">
        <f t="shared" si="33"/>
        <v>-0.77350176952055505</v>
      </c>
      <c r="F795" s="24">
        <f t="shared" si="34"/>
        <v>9.7744081340764099E-5</v>
      </c>
    </row>
    <row r="796" spans="1:6" x14ac:dyDescent="0.15">
      <c r="A796" s="25" t="s">
        <v>1386</v>
      </c>
      <c r="B796" s="25" t="s">
        <v>1387</v>
      </c>
      <c r="C796" s="22">
        <v>20.979569359999999</v>
      </c>
      <c r="D796" s="22">
        <v>13.64191246</v>
      </c>
      <c r="E796" s="23">
        <f t="shared" si="33"/>
        <v>0.53787597021422306</v>
      </c>
      <c r="F796" s="24">
        <f t="shared" si="34"/>
        <v>8.9546964343372771E-4</v>
      </c>
    </row>
    <row r="797" spans="1:6" x14ac:dyDescent="0.15">
      <c r="A797" s="25" t="s">
        <v>744</v>
      </c>
      <c r="B797" s="25" t="s">
        <v>745</v>
      </c>
      <c r="C797" s="22">
        <v>7.11977934</v>
      </c>
      <c r="D797" s="22">
        <v>26.075252829999997</v>
      </c>
      <c r="E797" s="23">
        <f t="shared" si="33"/>
        <v>-0.72695262491151835</v>
      </c>
      <c r="F797" s="24">
        <f t="shared" si="34"/>
        <v>3.0389309511149194E-4</v>
      </c>
    </row>
    <row r="798" spans="1:6" x14ac:dyDescent="0.15">
      <c r="A798" s="25" t="s">
        <v>749</v>
      </c>
      <c r="B798" s="25" t="s">
        <v>1390</v>
      </c>
      <c r="C798" s="22">
        <v>0.80197492000000004</v>
      </c>
      <c r="D798" s="22">
        <v>2.8476642200000004</v>
      </c>
      <c r="E798" s="23">
        <f t="shared" si="33"/>
        <v>-0.71837447885621852</v>
      </c>
      <c r="F798" s="24">
        <f t="shared" si="34"/>
        <v>3.4230645221174953E-5</v>
      </c>
    </row>
    <row r="799" spans="1:6" x14ac:dyDescent="0.15">
      <c r="A799" s="25" t="s">
        <v>417</v>
      </c>
      <c r="B799" s="25" t="s">
        <v>753</v>
      </c>
      <c r="C799" s="22">
        <v>0.85993754</v>
      </c>
      <c r="D799" s="22">
        <v>3.5530512799999996</v>
      </c>
      <c r="E799" s="23">
        <f t="shared" si="33"/>
        <v>-0.75797209996924109</v>
      </c>
      <c r="F799" s="24">
        <f t="shared" si="34"/>
        <v>3.6704660095991457E-5</v>
      </c>
    </row>
    <row r="800" spans="1:6" x14ac:dyDescent="0.15">
      <c r="A800" s="25" t="s">
        <v>449</v>
      </c>
      <c r="B800" s="25" t="s">
        <v>754</v>
      </c>
      <c r="C800" s="22">
        <v>152.08907325000001</v>
      </c>
      <c r="D800" s="22">
        <v>366.67402199999998</v>
      </c>
      <c r="E800" s="23">
        <f t="shared" si="33"/>
        <v>-0.58521993889711665</v>
      </c>
      <c r="F800" s="24">
        <f t="shared" si="34"/>
        <v>6.4916083765288318E-3</v>
      </c>
    </row>
    <row r="801" spans="1:6" x14ac:dyDescent="0.15">
      <c r="A801" s="25" t="s">
        <v>245</v>
      </c>
      <c r="B801" s="25" t="s">
        <v>1391</v>
      </c>
      <c r="C801" s="22">
        <v>3.78264142</v>
      </c>
      <c r="D801" s="22">
        <v>2.5447740200000002</v>
      </c>
      <c r="E801" s="23">
        <f t="shared" si="33"/>
        <v>0.48643509807601681</v>
      </c>
      <c r="F801" s="24">
        <f t="shared" si="34"/>
        <v>1.6145424653297316E-4</v>
      </c>
    </row>
    <row r="802" spans="1:6" x14ac:dyDescent="0.15">
      <c r="A802" s="25" t="s">
        <v>450</v>
      </c>
      <c r="B802" s="25" t="s">
        <v>1392</v>
      </c>
      <c r="C802" s="22">
        <v>0.73439493</v>
      </c>
      <c r="D802" s="22">
        <v>2.25989051</v>
      </c>
      <c r="E802" s="23">
        <f t="shared" si="33"/>
        <v>-0.67503074739669577</v>
      </c>
      <c r="F802" s="24">
        <f t="shared" si="34"/>
        <v>3.1346132745721785E-5</v>
      </c>
    </row>
    <row r="803" spans="1:6" x14ac:dyDescent="0.15">
      <c r="A803" s="25" t="s">
        <v>247</v>
      </c>
      <c r="B803" s="25" t="s">
        <v>1393</v>
      </c>
      <c r="C803" s="22">
        <v>4.2152529200000002</v>
      </c>
      <c r="D803" s="22">
        <v>9.9440407499999992</v>
      </c>
      <c r="E803" s="23">
        <f t="shared" si="33"/>
        <v>-0.57610260999785212</v>
      </c>
      <c r="F803" s="24">
        <f t="shared" si="34"/>
        <v>1.7991937605984205E-4</v>
      </c>
    </row>
    <row r="804" spans="1:6" x14ac:dyDescent="0.15">
      <c r="A804" s="25" t="s">
        <v>451</v>
      </c>
      <c r="B804" s="25" t="s">
        <v>1394</v>
      </c>
      <c r="C804" s="22">
        <v>1.4565375</v>
      </c>
      <c r="D804" s="22">
        <v>1.7861383100000001</v>
      </c>
      <c r="E804" s="23">
        <f t="shared" si="33"/>
        <v>-0.1845326356613447</v>
      </c>
      <c r="F804" s="24">
        <f t="shared" si="34"/>
        <v>6.2169298777868393E-5</v>
      </c>
    </row>
    <row r="805" spans="1:6" x14ac:dyDescent="0.15">
      <c r="A805" s="25" t="s">
        <v>421</v>
      </c>
      <c r="B805" s="25" t="s">
        <v>763</v>
      </c>
      <c r="C805" s="22">
        <v>3.4727279999999999E-2</v>
      </c>
      <c r="D805" s="22">
        <v>0.48440934999999996</v>
      </c>
      <c r="E805" s="23">
        <f t="shared" ref="E805:E836" si="35">IF(ISERROR(C805/D805-1),"",((C805/D805-1)))</f>
        <v>-0.92831005429602054</v>
      </c>
      <c r="F805" s="24">
        <f t="shared" si="34"/>
        <v>1.4822623146075495E-6</v>
      </c>
    </row>
    <row r="806" spans="1:6" x14ac:dyDescent="0.15">
      <c r="A806" s="25" t="s">
        <v>251</v>
      </c>
      <c r="B806" s="25" t="s">
        <v>1395</v>
      </c>
      <c r="C806" s="22">
        <v>3.4462113900000002</v>
      </c>
      <c r="D806" s="22">
        <v>4.0762331200000004</v>
      </c>
      <c r="E806" s="23">
        <f t="shared" si="35"/>
        <v>-0.15455978876890142</v>
      </c>
      <c r="F806" s="24">
        <f t="shared" si="34"/>
        <v>1.4709442465889356E-4</v>
      </c>
    </row>
    <row r="807" spans="1:6" x14ac:dyDescent="0.15">
      <c r="A807" s="25" t="s">
        <v>770</v>
      </c>
      <c r="B807" s="25" t="s">
        <v>771</v>
      </c>
      <c r="C807" s="22">
        <v>49.689963689999999</v>
      </c>
      <c r="D807" s="22">
        <v>64.238334129999998</v>
      </c>
      <c r="E807" s="23">
        <f t="shared" si="35"/>
        <v>-0.22647490220649658</v>
      </c>
      <c r="F807" s="24">
        <f t="shared" si="34"/>
        <v>2.1209136042875942E-3</v>
      </c>
    </row>
    <row r="808" spans="1:6" x14ac:dyDescent="0.15">
      <c r="A808" s="25" t="s">
        <v>774</v>
      </c>
      <c r="B808" s="25" t="s">
        <v>775</v>
      </c>
      <c r="C808" s="22">
        <v>0.17354512</v>
      </c>
      <c r="D808" s="22">
        <v>1.29810549</v>
      </c>
      <c r="E808" s="23">
        <f t="shared" si="35"/>
        <v>-0.86630892378399849</v>
      </c>
      <c r="F808" s="24">
        <f t="shared" si="34"/>
        <v>7.4074154745216135E-6</v>
      </c>
    </row>
    <row r="809" spans="1:6" x14ac:dyDescent="0.15">
      <c r="A809" s="25" t="s">
        <v>778</v>
      </c>
      <c r="B809" s="25" t="s">
        <v>779</v>
      </c>
      <c r="C809" s="22">
        <v>0</v>
      </c>
      <c r="D809" s="22">
        <v>1.20589528</v>
      </c>
      <c r="E809" s="23">
        <f t="shared" si="35"/>
        <v>-1</v>
      </c>
      <c r="F809" s="24">
        <f t="shared" si="34"/>
        <v>0</v>
      </c>
    </row>
    <row r="810" spans="1:6" x14ac:dyDescent="0.15">
      <c r="A810" s="25" t="s">
        <v>782</v>
      </c>
      <c r="B810" s="25" t="s">
        <v>783</v>
      </c>
      <c r="C810" s="22">
        <v>1.10551986</v>
      </c>
      <c r="D810" s="22">
        <v>0.16731676000000001</v>
      </c>
      <c r="E810" s="23">
        <f t="shared" si="35"/>
        <v>5.6073468073371728</v>
      </c>
      <c r="F810" s="24">
        <f t="shared" si="34"/>
        <v>4.7186834860899392E-5</v>
      </c>
    </row>
    <row r="811" spans="1:6" x14ac:dyDescent="0.15">
      <c r="A811" s="25" t="s">
        <v>786</v>
      </c>
      <c r="B811" s="25" t="s">
        <v>787</v>
      </c>
      <c r="C811" s="22">
        <v>5.4104797300000005</v>
      </c>
      <c r="D811" s="22">
        <v>6.0485446300000003</v>
      </c>
      <c r="E811" s="23">
        <f t="shared" si="35"/>
        <v>-0.10549064924399831</v>
      </c>
      <c r="F811" s="24">
        <f t="shared" si="34"/>
        <v>2.3093516704236641E-4</v>
      </c>
    </row>
    <row r="812" spans="1:6" x14ac:dyDescent="0.15">
      <c r="A812" s="25" t="s">
        <v>790</v>
      </c>
      <c r="B812" s="25" t="s">
        <v>791</v>
      </c>
      <c r="C812" s="22">
        <v>5.1097199999999999E-3</v>
      </c>
      <c r="D812" s="22">
        <v>0</v>
      </c>
      <c r="E812" s="23" t="str">
        <f t="shared" si="35"/>
        <v/>
      </c>
      <c r="F812" s="24">
        <f t="shared" si="34"/>
        <v>2.1809785834642069E-7</v>
      </c>
    </row>
    <row r="813" spans="1:6" x14ac:dyDescent="0.15">
      <c r="A813" s="25" t="s">
        <v>840</v>
      </c>
      <c r="B813" s="25" t="s">
        <v>841</v>
      </c>
      <c r="C813" s="22">
        <v>6.4680000000000011E-5</v>
      </c>
      <c r="D813" s="22">
        <v>7.1019999999999994E-5</v>
      </c>
      <c r="E813" s="23">
        <f t="shared" si="35"/>
        <v>-8.9270627992114715E-2</v>
      </c>
      <c r="F813" s="24">
        <f t="shared" si="34"/>
        <v>2.7607323841319079E-9</v>
      </c>
    </row>
    <row r="814" spans="1:6" x14ac:dyDescent="0.15">
      <c r="A814" s="25" t="s">
        <v>946</v>
      </c>
      <c r="B814" s="25" t="s">
        <v>947</v>
      </c>
      <c r="C814" s="22">
        <v>5.0506000000000006E-3</v>
      </c>
      <c r="D814" s="22">
        <v>6.0524999999999999E-4</v>
      </c>
      <c r="E814" s="23">
        <f t="shared" si="35"/>
        <v>7.3446509706732765</v>
      </c>
      <c r="F814" s="24">
        <f t="shared" si="34"/>
        <v>2.1557444309363967E-7</v>
      </c>
    </row>
    <row r="815" spans="1:6" x14ac:dyDescent="0.15">
      <c r="A815" s="25" t="s">
        <v>950</v>
      </c>
      <c r="B815" s="25" t="s">
        <v>951</v>
      </c>
      <c r="C815" s="22">
        <v>4.9830400000000002E-3</v>
      </c>
      <c r="D815" s="22">
        <v>1.474576E-2</v>
      </c>
      <c r="E815" s="23">
        <f t="shared" si="35"/>
        <v>-0.66206963900131288</v>
      </c>
      <c r="F815" s="24">
        <f t="shared" si="34"/>
        <v>2.1269078385010298E-7</v>
      </c>
    </row>
    <row r="816" spans="1:6" x14ac:dyDescent="0.15">
      <c r="A816" s="25" t="s">
        <v>954</v>
      </c>
      <c r="B816" s="25" t="s">
        <v>955</v>
      </c>
      <c r="C816" s="22">
        <v>6.5045000000000001E-4</v>
      </c>
      <c r="D816" s="22">
        <v>1.3979209999999999E-2</v>
      </c>
      <c r="E816" s="23">
        <f t="shared" si="35"/>
        <v>-0.95347018894486879</v>
      </c>
      <c r="F816" s="24">
        <f t="shared" si="34"/>
        <v>2.776311656243969E-8</v>
      </c>
    </row>
    <row r="817" spans="1:6" x14ac:dyDescent="0.15">
      <c r="A817" s="25" t="s">
        <v>540</v>
      </c>
      <c r="B817" s="25" t="s">
        <v>959</v>
      </c>
      <c r="C817" s="22">
        <v>1.2763E-4</v>
      </c>
      <c r="D817" s="22">
        <v>5.1437499999999999E-3</v>
      </c>
      <c r="E817" s="23">
        <f t="shared" si="35"/>
        <v>-0.97518736330498179</v>
      </c>
      <c r="F817" s="24">
        <f t="shared" si="34"/>
        <v>5.4476232867463713E-9</v>
      </c>
    </row>
    <row r="818" spans="1:6" x14ac:dyDescent="0.15">
      <c r="A818" s="25" t="s">
        <v>962</v>
      </c>
      <c r="B818" s="25" t="s">
        <v>963</v>
      </c>
      <c r="C818" s="22">
        <v>0</v>
      </c>
      <c r="D818" s="22">
        <v>5.6269000000000002E-4</v>
      </c>
      <c r="E818" s="23">
        <f t="shared" si="35"/>
        <v>-1</v>
      </c>
      <c r="F818" s="24">
        <f t="shared" si="34"/>
        <v>0</v>
      </c>
    </row>
    <row r="819" spans="1:6" x14ac:dyDescent="0.15">
      <c r="A819" s="25" t="s">
        <v>966</v>
      </c>
      <c r="B819" s="25" t="s">
        <v>967</v>
      </c>
      <c r="C819" s="22">
        <v>0</v>
      </c>
      <c r="D819" s="22">
        <v>0</v>
      </c>
      <c r="E819" s="23" t="str">
        <f t="shared" si="35"/>
        <v/>
      </c>
      <c r="F819" s="24">
        <f t="shared" si="34"/>
        <v>0</v>
      </c>
    </row>
    <row r="820" spans="1:6" x14ac:dyDescent="0.15">
      <c r="A820" s="25" t="s">
        <v>970</v>
      </c>
      <c r="B820" s="25" t="s">
        <v>971</v>
      </c>
      <c r="C820" s="22">
        <v>1.2965959999999999E-2</v>
      </c>
      <c r="D820" s="22">
        <v>4.5539999999999999E-3</v>
      </c>
      <c r="E820" s="23">
        <f t="shared" si="35"/>
        <v>1.8471585419411505</v>
      </c>
      <c r="F820" s="24">
        <f t="shared" si="34"/>
        <v>5.5342525762768921E-7</v>
      </c>
    </row>
    <row r="821" spans="1:6" x14ac:dyDescent="0.15">
      <c r="A821" s="25" t="s">
        <v>541</v>
      </c>
      <c r="B821" s="25" t="s">
        <v>975</v>
      </c>
      <c r="C821" s="22">
        <v>0</v>
      </c>
      <c r="D821" s="22">
        <v>0</v>
      </c>
      <c r="E821" s="23" t="str">
        <f t="shared" si="35"/>
        <v/>
      </c>
      <c r="F821" s="24">
        <f t="shared" si="34"/>
        <v>0</v>
      </c>
    </row>
    <row r="822" spans="1:6" x14ac:dyDescent="0.15">
      <c r="A822" s="25" t="s">
        <v>980</v>
      </c>
      <c r="B822" s="25" t="s">
        <v>981</v>
      </c>
      <c r="C822" s="22">
        <v>7.1289799999999992E-3</v>
      </c>
      <c r="D822" s="22">
        <v>0.6434631999999999</v>
      </c>
      <c r="E822" s="23">
        <f t="shared" si="35"/>
        <v>-0.98892092041938062</v>
      </c>
      <c r="F822" s="24">
        <f t="shared" si="34"/>
        <v>3.0428580630532903E-7</v>
      </c>
    </row>
    <row r="823" spans="1:6" x14ac:dyDescent="0.15">
      <c r="A823" s="25" t="s">
        <v>984</v>
      </c>
      <c r="B823" s="25" t="s">
        <v>985</v>
      </c>
      <c r="C823" s="22">
        <v>3.35834E-3</v>
      </c>
      <c r="D823" s="22">
        <v>0</v>
      </c>
      <c r="E823" s="23" t="str">
        <f t="shared" si="35"/>
        <v/>
      </c>
      <c r="F823" s="24">
        <f t="shared" si="34"/>
        <v>1.4334381562964671E-7</v>
      </c>
    </row>
    <row r="824" spans="1:6" x14ac:dyDescent="0.15">
      <c r="A824" s="25" t="s">
        <v>988</v>
      </c>
      <c r="B824" s="25" t="s">
        <v>989</v>
      </c>
      <c r="C824" s="22">
        <v>4.12489E-3</v>
      </c>
      <c r="D824" s="22">
        <v>8.1840000000000002E-5</v>
      </c>
      <c r="E824" s="23">
        <f t="shared" si="35"/>
        <v>49.401881720430104</v>
      </c>
      <c r="F824" s="24">
        <f t="shared" si="34"/>
        <v>1.7606242121184079E-7</v>
      </c>
    </row>
    <row r="825" spans="1:6" x14ac:dyDescent="0.15">
      <c r="A825" s="25" t="s">
        <v>992</v>
      </c>
      <c r="B825" s="25" t="s">
        <v>993</v>
      </c>
      <c r="C825" s="22">
        <v>0</v>
      </c>
      <c r="D825" s="22">
        <v>0</v>
      </c>
      <c r="E825" s="23" t="str">
        <f t="shared" si="35"/>
        <v/>
      </c>
      <c r="F825" s="24">
        <f t="shared" si="34"/>
        <v>0</v>
      </c>
    </row>
    <row r="826" spans="1:6" x14ac:dyDescent="0.15">
      <c r="A826" s="25" t="s">
        <v>996</v>
      </c>
      <c r="B826" s="25" t="s">
        <v>997</v>
      </c>
      <c r="C826" s="22">
        <v>5.2401800000000005E-3</v>
      </c>
      <c r="D826" s="22">
        <v>1.0860040000000001E-2</v>
      </c>
      <c r="E826" s="23">
        <f t="shared" si="35"/>
        <v>-0.51748059859816353</v>
      </c>
      <c r="F826" s="24">
        <f t="shared" si="34"/>
        <v>2.2366627434570718E-7</v>
      </c>
    </row>
    <row r="827" spans="1:6" x14ac:dyDescent="0.15">
      <c r="A827" s="25" t="s">
        <v>1002</v>
      </c>
      <c r="B827" s="25" t="s">
        <v>1003</v>
      </c>
      <c r="C827" s="22">
        <v>1.807069E-2</v>
      </c>
      <c r="D827" s="22">
        <v>0</v>
      </c>
      <c r="E827" s="23" t="str">
        <f t="shared" si="35"/>
        <v/>
      </c>
      <c r="F827" s="24">
        <f t="shared" si="34"/>
        <v>7.7131012811701636E-7</v>
      </c>
    </row>
    <row r="828" spans="1:6" x14ac:dyDescent="0.15">
      <c r="A828" s="25" t="s">
        <v>415</v>
      </c>
      <c r="B828" s="25" t="s">
        <v>1006</v>
      </c>
      <c r="C828" s="22">
        <v>1.1005270000000001E-2</v>
      </c>
      <c r="D828" s="22">
        <v>2.103234E-2</v>
      </c>
      <c r="E828" s="23">
        <f t="shared" si="35"/>
        <v>-0.4767453359920959</v>
      </c>
      <c r="F828" s="24">
        <f t="shared" si="34"/>
        <v>4.6973724930605068E-7</v>
      </c>
    </row>
    <row r="829" spans="1:6" x14ac:dyDescent="0.15">
      <c r="A829" s="25" t="s">
        <v>416</v>
      </c>
      <c r="B829" s="25" t="s">
        <v>1007</v>
      </c>
      <c r="C829" s="22">
        <v>6.2351500000000001E-3</v>
      </c>
      <c r="D829" s="22">
        <v>1.9104060000000003E-2</v>
      </c>
      <c r="E829" s="23">
        <f t="shared" si="35"/>
        <v>-0.67362173276256465</v>
      </c>
      <c r="F829" s="24">
        <f t="shared" si="34"/>
        <v>2.6613451646444128E-7</v>
      </c>
    </row>
    <row r="830" spans="1:6" x14ac:dyDescent="0.15">
      <c r="A830" s="25" t="s">
        <v>1004</v>
      </c>
      <c r="B830" s="25" t="s">
        <v>1005</v>
      </c>
      <c r="C830" s="22">
        <v>6.1073949999999995E-2</v>
      </c>
      <c r="D830" s="22">
        <v>3.1234359999999999E-2</v>
      </c>
      <c r="E830" s="23">
        <f t="shared" si="35"/>
        <v>0.95534501107114078</v>
      </c>
      <c r="F830" s="24">
        <f t="shared" si="34"/>
        <v>2.6068155781053321E-6</v>
      </c>
    </row>
    <row r="831" spans="1:6" x14ac:dyDescent="0.15">
      <c r="A831" s="25" t="s">
        <v>419</v>
      </c>
      <c r="B831" s="25" t="s">
        <v>1008</v>
      </c>
      <c r="C831" s="22">
        <v>6.4832000000000008E-4</v>
      </c>
      <c r="D831" s="22">
        <v>7.8732799999999999E-3</v>
      </c>
      <c r="E831" s="23">
        <f t="shared" si="35"/>
        <v>-0.91765566574540725</v>
      </c>
      <c r="F831" s="24">
        <f t="shared" si="34"/>
        <v>2.7672201906004922E-8</v>
      </c>
    </row>
    <row r="832" spans="1:6" x14ac:dyDescent="0.15">
      <c r="A832" s="25" t="s">
        <v>1009</v>
      </c>
      <c r="B832" s="25" t="s">
        <v>1010</v>
      </c>
      <c r="C832" s="22">
        <v>0.12649405</v>
      </c>
      <c r="D832" s="22">
        <v>7.9358100000000001E-2</v>
      </c>
      <c r="E832" s="23">
        <f t="shared" si="35"/>
        <v>0.59396520329997804</v>
      </c>
      <c r="F832" s="24">
        <f t="shared" si="34"/>
        <v>5.3991376041280258E-6</v>
      </c>
    </row>
    <row r="833" spans="1:6" x14ac:dyDescent="0.15">
      <c r="A833" s="25" t="s">
        <v>1011</v>
      </c>
      <c r="B833" s="25" t="s">
        <v>1012</v>
      </c>
      <c r="C833" s="22">
        <v>0.15513409</v>
      </c>
      <c r="D833" s="22">
        <v>6.0019709999999997E-2</v>
      </c>
      <c r="E833" s="23">
        <f t="shared" si="35"/>
        <v>1.5847190864467691</v>
      </c>
      <c r="F833" s="24">
        <f t="shared" si="34"/>
        <v>6.6215786355261887E-6</v>
      </c>
    </row>
    <row r="834" spans="1:6" x14ac:dyDescent="0.15">
      <c r="A834" s="25" t="s">
        <v>1023</v>
      </c>
      <c r="B834" s="25" t="s">
        <v>1024</v>
      </c>
      <c r="C834" s="22">
        <v>4.9692929900000005</v>
      </c>
      <c r="D834" s="22">
        <v>6.5339418600000005</v>
      </c>
      <c r="E834" s="23">
        <f t="shared" si="35"/>
        <v>-0.23946476775047398</v>
      </c>
      <c r="F834" s="24">
        <f t="shared" si="34"/>
        <v>2.1210402108430234E-4</v>
      </c>
    </row>
    <row r="835" spans="1:6" x14ac:dyDescent="0.15">
      <c r="A835" s="25" t="s">
        <v>1396</v>
      </c>
      <c r="B835" s="25" t="s">
        <v>1397</v>
      </c>
      <c r="C835" s="22">
        <v>16.853647179999999</v>
      </c>
      <c r="D835" s="22">
        <v>27.26444141</v>
      </c>
      <c r="E835" s="23">
        <f t="shared" si="35"/>
        <v>-0.38184513203272707</v>
      </c>
      <c r="F835" s="24">
        <f t="shared" si="34"/>
        <v>7.1936316574767155E-4</v>
      </c>
    </row>
    <row r="836" spans="1:6" x14ac:dyDescent="0.15">
      <c r="A836" s="25" t="s">
        <v>1029</v>
      </c>
      <c r="B836" s="25" t="s">
        <v>1399</v>
      </c>
      <c r="C836" s="22">
        <v>6.91582981</v>
      </c>
      <c r="D836" s="22">
        <v>5.3199270900000002</v>
      </c>
      <c r="E836" s="23">
        <f t="shared" si="35"/>
        <v>0.29998582555762043</v>
      </c>
      <c r="F836" s="24">
        <f t="shared" si="34"/>
        <v>2.9518793011149995E-4</v>
      </c>
    </row>
    <row r="837" spans="1:6" x14ac:dyDescent="0.15">
      <c r="A837" s="25" t="s">
        <v>1031</v>
      </c>
      <c r="B837" s="25" t="s">
        <v>1401</v>
      </c>
      <c r="C837" s="22">
        <v>0.22009726000000002</v>
      </c>
      <c r="D837" s="22">
        <v>0.20862047</v>
      </c>
      <c r="E837" s="23">
        <f t="shared" ref="E837:E868" si="36">IF(ISERROR(C837/D837-1),"",((C837/D837-1)))</f>
        <v>5.5012770319230908E-2</v>
      </c>
      <c r="F837" s="24">
        <f t="shared" ref="F837:F900" si="37">C837/$C$1461</f>
        <v>9.3943975470114458E-6</v>
      </c>
    </row>
    <row r="838" spans="1:6" x14ac:dyDescent="0.15">
      <c r="A838" s="25" t="s">
        <v>1033</v>
      </c>
      <c r="B838" s="25" t="s">
        <v>1403</v>
      </c>
      <c r="C838" s="22">
        <v>0.66525310999999998</v>
      </c>
      <c r="D838" s="22">
        <v>0.72436916000000007</v>
      </c>
      <c r="E838" s="23">
        <f t="shared" si="36"/>
        <v>-8.1610390481008488E-2</v>
      </c>
      <c r="F838" s="24">
        <f t="shared" si="37"/>
        <v>2.8394956778315802E-5</v>
      </c>
    </row>
    <row r="839" spans="1:6" x14ac:dyDescent="0.15">
      <c r="A839" s="25" t="s">
        <v>336</v>
      </c>
      <c r="B839" s="25" t="s">
        <v>337</v>
      </c>
      <c r="C839" s="22">
        <v>0.71469916</v>
      </c>
      <c r="D839" s="22">
        <v>0.18593760999999998</v>
      </c>
      <c r="E839" s="23">
        <f t="shared" si="36"/>
        <v>2.8437579142810328</v>
      </c>
      <c r="F839" s="24">
        <f t="shared" si="37"/>
        <v>3.0505459429868142E-5</v>
      </c>
    </row>
    <row r="840" spans="1:6" x14ac:dyDescent="0.15">
      <c r="A840" s="25" t="s">
        <v>1035</v>
      </c>
      <c r="B840" s="25" t="s">
        <v>1405</v>
      </c>
      <c r="C840" s="22">
        <v>3.50141868</v>
      </c>
      <c r="D840" s="22">
        <v>0.71131195999999997</v>
      </c>
      <c r="E840" s="23">
        <f t="shared" si="36"/>
        <v>3.9224796951256105</v>
      </c>
      <c r="F840" s="24">
        <f t="shared" si="37"/>
        <v>1.4945083395609765E-4</v>
      </c>
    </row>
    <row r="841" spans="1:6" x14ac:dyDescent="0.15">
      <c r="A841" s="25" t="s">
        <v>339</v>
      </c>
      <c r="B841" s="25" t="s">
        <v>340</v>
      </c>
      <c r="C841" s="22">
        <v>0.40721354999999998</v>
      </c>
      <c r="D841" s="22">
        <v>0.39295584</v>
      </c>
      <c r="E841" s="23">
        <f t="shared" si="36"/>
        <v>3.6283237322544792E-2</v>
      </c>
      <c r="F841" s="24">
        <f t="shared" si="37"/>
        <v>1.7381070419640037E-5</v>
      </c>
    </row>
    <row r="842" spans="1:6" x14ac:dyDescent="0.15">
      <c r="A842" s="25" t="s">
        <v>1037</v>
      </c>
      <c r="B842" s="25" t="s">
        <v>341</v>
      </c>
      <c r="C842" s="22">
        <v>1.00969533</v>
      </c>
      <c r="D842" s="22">
        <v>2.1704303700000001</v>
      </c>
      <c r="E842" s="23">
        <f t="shared" si="36"/>
        <v>-0.53479487572780326</v>
      </c>
      <c r="F842" s="24">
        <f t="shared" si="37"/>
        <v>4.3096762455747575E-5</v>
      </c>
    </row>
    <row r="843" spans="1:6" x14ac:dyDescent="0.15">
      <c r="A843" s="25" t="s">
        <v>1406</v>
      </c>
      <c r="B843" s="25" t="s">
        <v>1407</v>
      </c>
      <c r="C843" s="22">
        <v>1.8858480500000001</v>
      </c>
      <c r="D843" s="22">
        <v>2.09717508</v>
      </c>
      <c r="E843" s="23">
        <f t="shared" si="36"/>
        <v>-0.10076747145021381</v>
      </c>
      <c r="F843" s="24">
        <f t="shared" si="37"/>
        <v>8.0493534062878926E-5</v>
      </c>
    </row>
    <row r="844" spans="1:6" x14ac:dyDescent="0.15">
      <c r="A844" s="25" t="s">
        <v>1041</v>
      </c>
      <c r="B844" s="25" t="s">
        <v>1409</v>
      </c>
      <c r="C844" s="22">
        <v>3.55528114</v>
      </c>
      <c r="D844" s="22">
        <v>1.27294029</v>
      </c>
      <c r="E844" s="23">
        <f t="shared" si="36"/>
        <v>1.7929677204262267</v>
      </c>
      <c r="F844" s="24">
        <f t="shared" si="37"/>
        <v>1.5174984195874159E-4</v>
      </c>
    </row>
    <row r="845" spans="1:6" x14ac:dyDescent="0.15">
      <c r="A845" s="25" t="s">
        <v>1050</v>
      </c>
      <c r="B845" s="25" t="s">
        <v>1410</v>
      </c>
      <c r="C845" s="22">
        <v>26.698171500000001</v>
      </c>
      <c r="D845" s="22">
        <v>40.142651749999999</v>
      </c>
      <c r="E845" s="23">
        <f t="shared" si="36"/>
        <v>-0.33491759173582747</v>
      </c>
      <c r="F845" s="24">
        <f t="shared" si="37"/>
        <v>1.1395563799807907E-3</v>
      </c>
    </row>
    <row r="846" spans="1:6" x14ac:dyDescent="0.15">
      <c r="A846" s="25" t="s">
        <v>1052</v>
      </c>
      <c r="B846" s="25" t="s">
        <v>1411</v>
      </c>
      <c r="C846" s="22">
        <v>3.4823271400000002</v>
      </c>
      <c r="D846" s="22">
        <v>11.280715900000001</v>
      </c>
      <c r="E846" s="23">
        <f t="shared" si="36"/>
        <v>-0.69130264684708531</v>
      </c>
      <c r="F846" s="24">
        <f t="shared" si="37"/>
        <v>1.4863595095144475E-4</v>
      </c>
    </row>
    <row r="847" spans="1:6" x14ac:dyDescent="0.15">
      <c r="A847" s="25" t="s">
        <v>1054</v>
      </c>
      <c r="B847" s="25" t="s">
        <v>1412</v>
      </c>
      <c r="C847" s="22">
        <v>1.40336054</v>
      </c>
      <c r="D847" s="22">
        <v>3.3607486400000002</v>
      </c>
      <c r="E847" s="23">
        <f t="shared" si="36"/>
        <v>-0.58242621203589928</v>
      </c>
      <c r="F847" s="24">
        <f t="shared" si="37"/>
        <v>5.9899549928739038E-5</v>
      </c>
    </row>
    <row r="848" spans="1:6" x14ac:dyDescent="0.15">
      <c r="A848" s="25" t="s">
        <v>401</v>
      </c>
      <c r="B848" s="25" t="s">
        <v>1419</v>
      </c>
      <c r="C848" s="22">
        <v>7.04149519</v>
      </c>
      <c r="D848" s="22">
        <v>8.0075637900000007</v>
      </c>
      <c r="E848" s="23">
        <f t="shared" si="36"/>
        <v>-0.12064450878386335</v>
      </c>
      <c r="F848" s="24">
        <f t="shared" si="37"/>
        <v>3.0055169764598111E-4</v>
      </c>
    </row>
    <row r="849" spans="1:6" x14ac:dyDescent="0.15">
      <c r="A849" s="25" t="s">
        <v>1066</v>
      </c>
      <c r="B849" s="25" t="s">
        <v>1420</v>
      </c>
      <c r="C849" s="22">
        <v>24.05529786</v>
      </c>
      <c r="D849" s="22">
        <v>46.765098560000006</v>
      </c>
      <c r="E849" s="23">
        <f t="shared" si="36"/>
        <v>-0.48561430210316237</v>
      </c>
      <c r="F849" s="24">
        <f t="shared" si="37"/>
        <v>1.0267507701305035E-3</v>
      </c>
    </row>
    <row r="850" spans="1:6" x14ac:dyDescent="0.15">
      <c r="A850" s="25" t="s">
        <v>1421</v>
      </c>
      <c r="B850" s="25" t="s">
        <v>9</v>
      </c>
      <c r="C850" s="22">
        <v>10.071350240000001</v>
      </c>
      <c r="D850" s="22">
        <v>8.2358235799999999</v>
      </c>
      <c r="E850" s="23">
        <f t="shared" si="36"/>
        <v>0.2228710513490626</v>
      </c>
      <c r="F850" s="24">
        <f t="shared" si="37"/>
        <v>4.2987481075297865E-4</v>
      </c>
    </row>
    <row r="851" spans="1:6" x14ac:dyDescent="0.15">
      <c r="A851" s="25" t="s">
        <v>1070</v>
      </c>
      <c r="B851" s="25" t="s">
        <v>10</v>
      </c>
      <c r="C851" s="22">
        <v>21.348293089999999</v>
      </c>
      <c r="D851" s="22">
        <v>39.718065700000004</v>
      </c>
      <c r="E851" s="23">
        <f t="shared" si="36"/>
        <v>-0.46250421026923283</v>
      </c>
      <c r="F851" s="24">
        <f t="shared" si="37"/>
        <v>9.1120785527987658E-4</v>
      </c>
    </row>
    <row r="852" spans="1:6" x14ac:dyDescent="0.15">
      <c r="A852" s="25" t="s">
        <v>1072</v>
      </c>
      <c r="B852" s="25" t="s">
        <v>12</v>
      </c>
      <c r="C852" s="22">
        <v>6.0144226500000002</v>
      </c>
      <c r="D852" s="22">
        <v>10.308236750000001</v>
      </c>
      <c r="E852" s="23">
        <f t="shared" si="36"/>
        <v>-0.41654205313047354</v>
      </c>
      <c r="F852" s="24">
        <f t="shared" si="37"/>
        <v>2.5671322482547068E-4</v>
      </c>
    </row>
    <row r="853" spans="1:6" x14ac:dyDescent="0.15">
      <c r="A853" s="25" t="s">
        <v>1074</v>
      </c>
      <c r="B853" s="25" t="s">
        <v>13</v>
      </c>
      <c r="C853" s="22">
        <v>5.1964561900000001</v>
      </c>
      <c r="D853" s="22">
        <v>2.3637232099999999</v>
      </c>
      <c r="E853" s="23">
        <f t="shared" si="36"/>
        <v>1.1984199199025509</v>
      </c>
      <c r="F853" s="24">
        <f t="shared" si="37"/>
        <v>2.2180001370525213E-4</v>
      </c>
    </row>
    <row r="854" spans="1:6" x14ac:dyDescent="0.15">
      <c r="A854" s="25" t="s">
        <v>1078</v>
      </c>
      <c r="B854" s="25" t="s">
        <v>14</v>
      </c>
      <c r="C854" s="22">
        <v>42.420206969999995</v>
      </c>
      <c r="D854" s="22">
        <v>80.5378355</v>
      </c>
      <c r="E854" s="23">
        <f t="shared" si="36"/>
        <v>-0.47328846489796716</v>
      </c>
      <c r="F854" s="24">
        <f t="shared" si="37"/>
        <v>1.8106190340701459E-3</v>
      </c>
    </row>
    <row r="855" spans="1:6" x14ac:dyDescent="0.15">
      <c r="A855" s="25" t="s">
        <v>1080</v>
      </c>
      <c r="B855" s="25" t="s">
        <v>15</v>
      </c>
      <c r="C855" s="22">
        <v>7.6232825899999996</v>
      </c>
      <c r="D855" s="22">
        <v>5.2990743899999995</v>
      </c>
      <c r="E855" s="23">
        <f t="shared" si="36"/>
        <v>0.43860644877642496</v>
      </c>
      <c r="F855" s="24">
        <f t="shared" si="37"/>
        <v>3.2538409275822451E-4</v>
      </c>
    </row>
    <row r="856" spans="1:6" x14ac:dyDescent="0.15">
      <c r="A856" s="25" t="s">
        <v>1082</v>
      </c>
      <c r="B856" s="25" t="s">
        <v>17</v>
      </c>
      <c r="C856" s="22">
        <v>4.4440889299999995</v>
      </c>
      <c r="D856" s="22">
        <v>5.8333459599999999</v>
      </c>
      <c r="E856" s="23">
        <f t="shared" si="36"/>
        <v>-0.23815783249036038</v>
      </c>
      <c r="F856" s="24">
        <f t="shared" si="37"/>
        <v>1.8968676912512549E-4</v>
      </c>
    </row>
    <row r="857" spans="1:6" x14ac:dyDescent="0.15">
      <c r="A857" s="25" t="s">
        <v>18</v>
      </c>
      <c r="B857" s="25" t="s">
        <v>19</v>
      </c>
      <c r="C857" s="22">
        <v>13.183944910000001</v>
      </c>
      <c r="D857" s="22">
        <v>4.4208014800000006</v>
      </c>
      <c r="E857" s="23">
        <f t="shared" si="36"/>
        <v>1.9822521933285273</v>
      </c>
      <c r="F857" s="24">
        <f t="shared" si="37"/>
        <v>5.6272949387210932E-4</v>
      </c>
    </row>
    <row r="858" spans="1:6" x14ac:dyDescent="0.15">
      <c r="A858" s="25" t="s">
        <v>1086</v>
      </c>
      <c r="B858" s="25" t="s">
        <v>20</v>
      </c>
      <c r="C858" s="22">
        <v>2.5850705699999996</v>
      </c>
      <c r="D858" s="22">
        <v>8.8611153599999994</v>
      </c>
      <c r="E858" s="23">
        <f t="shared" si="36"/>
        <v>-0.70826803794144488</v>
      </c>
      <c r="F858" s="24">
        <f t="shared" si="37"/>
        <v>1.1033840503811576E-4</v>
      </c>
    </row>
    <row r="859" spans="1:6" x14ac:dyDescent="0.15">
      <c r="A859" s="25" t="s">
        <v>1088</v>
      </c>
      <c r="B859" s="25" t="s">
        <v>22</v>
      </c>
      <c r="C859" s="22">
        <v>2.0562201200000003</v>
      </c>
      <c r="D859" s="22">
        <v>2.3745392200000004</v>
      </c>
      <c r="E859" s="23">
        <f t="shared" si="36"/>
        <v>-0.1340551031201751</v>
      </c>
      <c r="F859" s="24">
        <f t="shared" si="37"/>
        <v>8.7765514443221974E-5</v>
      </c>
    </row>
    <row r="860" spans="1:6" x14ac:dyDescent="0.15">
      <c r="A860" s="25" t="s">
        <v>1092</v>
      </c>
      <c r="B860" s="25" t="s">
        <v>23</v>
      </c>
      <c r="C860" s="22">
        <v>8.7666328</v>
      </c>
      <c r="D860" s="22">
        <v>17.97560992</v>
      </c>
      <c r="E860" s="23">
        <f t="shared" si="36"/>
        <v>-0.51230401421616967</v>
      </c>
      <c r="F860" s="24">
        <f t="shared" si="37"/>
        <v>3.7418563807595825E-4</v>
      </c>
    </row>
    <row r="861" spans="1:6" x14ac:dyDescent="0.15">
      <c r="A861" s="25" t="s">
        <v>1099</v>
      </c>
      <c r="B861" s="25" t="s">
        <v>24</v>
      </c>
      <c r="C861" s="22">
        <v>111.62532575</v>
      </c>
      <c r="D861" s="22">
        <v>187.00916799999999</v>
      </c>
      <c r="E861" s="23">
        <f t="shared" si="36"/>
        <v>-0.40310238827435452</v>
      </c>
      <c r="F861" s="24">
        <f t="shared" si="37"/>
        <v>4.7644967793336159E-3</v>
      </c>
    </row>
    <row r="862" spans="1:6" x14ac:dyDescent="0.15">
      <c r="A862" s="25" t="s">
        <v>1101</v>
      </c>
      <c r="B862" s="25" t="s">
        <v>26</v>
      </c>
      <c r="C862" s="22">
        <v>6.8354498799999996</v>
      </c>
      <c r="D862" s="22">
        <v>9.7616949600000016</v>
      </c>
      <c r="E862" s="23">
        <f t="shared" si="36"/>
        <v>-0.29976813370943534</v>
      </c>
      <c r="F862" s="24">
        <f t="shared" si="37"/>
        <v>2.9175707859966851E-4</v>
      </c>
    </row>
    <row r="863" spans="1:6" x14ac:dyDescent="0.15">
      <c r="A863" s="25" t="s">
        <v>1104</v>
      </c>
      <c r="B863" s="25" t="s">
        <v>28</v>
      </c>
      <c r="C863" s="22">
        <v>1.53993319</v>
      </c>
      <c r="D863" s="22">
        <v>1.39070999</v>
      </c>
      <c r="E863" s="23">
        <f t="shared" si="36"/>
        <v>0.10730001299552039</v>
      </c>
      <c r="F863" s="24">
        <f t="shared" si="37"/>
        <v>6.5728871784671516E-5</v>
      </c>
    </row>
    <row r="864" spans="1:6" x14ac:dyDescent="0.15">
      <c r="A864" s="25" t="s">
        <v>1106</v>
      </c>
      <c r="B864" s="25" t="s">
        <v>30</v>
      </c>
      <c r="C864" s="22">
        <v>0.12017221</v>
      </c>
      <c r="D864" s="22">
        <v>1.7547699999999999E-3</v>
      </c>
      <c r="E864" s="23">
        <f t="shared" si="36"/>
        <v>67.483168734364057</v>
      </c>
      <c r="F864" s="24">
        <f t="shared" si="37"/>
        <v>5.1293029038296266E-6</v>
      </c>
    </row>
    <row r="865" spans="1:6" x14ac:dyDescent="0.15">
      <c r="A865" s="25" t="s">
        <v>277</v>
      </c>
      <c r="B865" s="25" t="s">
        <v>31</v>
      </c>
      <c r="C865" s="22">
        <v>0.81583252000000006</v>
      </c>
      <c r="D865" s="22">
        <v>0.98004094999999991</v>
      </c>
      <c r="E865" s="23">
        <f t="shared" si="36"/>
        <v>-0.16755262114302449</v>
      </c>
      <c r="F865" s="24">
        <f t="shared" si="37"/>
        <v>3.4822128293010858E-5</v>
      </c>
    </row>
    <row r="866" spans="1:6" x14ac:dyDescent="0.15">
      <c r="A866" s="25" t="s">
        <v>349</v>
      </c>
      <c r="B866" s="25" t="s">
        <v>350</v>
      </c>
      <c r="C866" s="22">
        <v>14.894403089999999</v>
      </c>
      <c r="D866" s="22">
        <v>16.869447709999999</v>
      </c>
      <c r="E866" s="23">
        <f t="shared" si="36"/>
        <v>-0.11707820279316072</v>
      </c>
      <c r="F866" s="24">
        <f t="shared" si="37"/>
        <v>6.3573687311189466E-4</v>
      </c>
    </row>
    <row r="867" spans="1:6" x14ac:dyDescent="0.15">
      <c r="A867" s="25" t="s">
        <v>542</v>
      </c>
      <c r="B867" s="25" t="s">
        <v>32</v>
      </c>
      <c r="C867" s="22">
        <v>18.361959649999999</v>
      </c>
      <c r="D867" s="22">
        <v>22.272463899999998</v>
      </c>
      <c r="E867" s="23">
        <f t="shared" si="36"/>
        <v>-0.17557573636924828</v>
      </c>
      <c r="F867" s="24">
        <f t="shared" si="37"/>
        <v>7.8374237232341345E-4</v>
      </c>
    </row>
    <row r="868" spans="1:6" x14ac:dyDescent="0.15">
      <c r="A868" s="25" t="s">
        <v>98</v>
      </c>
      <c r="B868" s="25" t="s">
        <v>99</v>
      </c>
      <c r="C868" s="22">
        <v>9.96404332</v>
      </c>
      <c r="D868" s="22">
        <v>14.602072720000001</v>
      </c>
      <c r="E868" s="23">
        <f t="shared" si="36"/>
        <v>-0.31762815382006948</v>
      </c>
      <c r="F868" s="24">
        <f t="shared" si="37"/>
        <v>4.2529463621547939E-4</v>
      </c>
    </row>
    <row r="869" spans="1:6" x14ac:dyDescent="0.15">
      <c r="A869" s="25" t="s">
        <v>100</v>
      </c>
      <c r="B869" s="25" t="s">
        <v>101</v>
      </c>
      <c r="C869" s="22">
        <v>4.167498E-2</v>
      </c>
      <c r="D869" s="22">
        <v>0.20228905999999999</v>
      </c>
      <c r="E869" s="23">
        <f>IF(ISERROR(C869/D869-1),"",((C869/D869-1)))</f>
        <v>-0.79398302607170157</v>
      </c>
      <c r="F869" s="24">
        <f t="shared" si="37"/>
        <v>1.7788105580403457E-6</v>
      </c>
    </row>
    <row r="870" spans="1:6" x14ac:dyDescent="0.15">
      <c r="A870" s="25" t="s">
        <v>102</v>
      </c>
      <c r="B870" s="25" t="s">
        <v>103</v>
      </c>
      <c r="C870" s="22">
        <v>6.7487060000000001E-2</v>
      </c>
      <c r="D870" s="22">
        <v>2.9553429599999999</v>
      </c>
      <c r="E870" s="23">
        <f>IF(ISERROR(C870/D870-1),"",((C870/D870-1)))</f>
        <v>-0.97716438974649489</v>
      </c>
      <c r="F870" s="24">
        <f t="shared" si="37"/>
        <v>2.880545950090493E-6</v>
      </c>
    </row>
    <row r="871" spans="1:6" x14ac:dyDescent="0.15">
      <c r="A871" s="25" t="s">
        <v>104</v>
      </c>
      <c r="B871" s="25" t="s">
        <v>105</v>
      </c>
      <c r="C871" s="22">
        <v>24.02059379</v>
      </c>
      <c r="D871" s="22">
        <v>12.58041034</v>
      </c>
      <c r="E871" s="23">
        <f>IF(ISERROR(C871/D871-1),"",((C871/D871-1)))</f>
        <v>0.90936488880854727</v>
      </c>
      <c r="F871" s="24">
        <f t="shared" si="37"/>
        <v>1.0252694984868706E-3</v>
      </c>
    </row>
    <row r="872" spans="1:6" x14ac:dyDescent="0.15">
      <c r="A872" s="25" t="s">
        <v>833</v>
      </c>
      <c r="B872" s="25" t="s">
        <v>828</v>
      </c>
      <c r="C872" s="22">
        <v>0</v>
      </c>
      <c r="D872" s="22">
        <v>0</v>
      </c>
      <c r="E872" s="23"/>
      <c r="F872" s="24">
        <f t="shared" si="37"/>
        <v>0</v>
      </c>
    </row>
    <row r="873" spans="1:6" x14ac:dyDescent="0.15">
      <c r="A873" s="25" t="s">
        <v>823</v>
      </c>
      <c r="B873" s="25" t="s">
        <v>1045</v>
      </c>
      <c r="C873" s="22">
        <v>0</v>
      </c>
      <c r="D873" s="22"/>
      <c r="E873" s="23"/>
      <c r="F873" s="24">
        <f t="shared" si="37"/>
        <v>0</v>
      </c>
    </row>
    <row r="874" spans="1:6" x14ac:dyDescent="0.15">
      <c r="A874" s="25" t="s">
        <v>1113</v>
      </c>
      <c r="B874" s="25" t="s">
        <v>1114</v>
      </c>
      <c r="C874" s="22">
        <v>11.36737025</v>
      </c>
      <c r="D874" s="22">
        <v>16.772917580000001</v>
      </c>
      <c r="E874" s="23">
        <f t="shared" ref="E874:E905" si="38">IF(ISERROR(C874/D874-1),"",((C874/D874-1)))</f>
        <v>-0.3222782979894665</v>
      </c>
      <c r="F874" s="24">
        <f t="shared" si="37"/>
        <v>4.8519275157069599E-4</v>
      </c>
    </row>
    <row r="875" spans="1:6" x14ac:dyDescent="0.15">
      <c r="A875" s="25" t="s">
        <v>543</v>
      </c>
      <c r="B875" s="25" t="s">
        <v>1116</v>
      </c>
      <c r="C875" s="22">
        <v>27.41271038</v>
      </c>
      <c r="D875" s="22">
        <v>54.749000630000005</v>
      </c>
      <c r="E875" s="23">
        <f t="shared" si="38"/>
        <v>-0.49930208653015928</v>
      </c>
      <c r="F875" s="24">
        <f t="shared" si="37"/>
        <v>1.1700549981894695E-3</v>
      </c>
    </row>
    <row r="876" spans="1:6" x14ac:dyDescent="0.15">
      <c r="A876" s="25" t="s">
        <v>40</v>
      </c>
      <c r="B876" s="25" t="s">
        <v>1118</v>
      </c>
      <c r="C876" s="22">
        <v>5.6460113300000003</v>
      </c>
      <c r="D876" s="22">
        <v>11.578300329999999</v>
      </c>
      <c r="E876" s="23">
        <f t="shared" si="38"/>
        <v>-0.51236268112938121</v>
      </c>
      <c r="F876" s="24">
        <f t="shared" si="37"/>
        <v>2.4098834755576163E-4</v>
      </c>
    </row>
    <row r="877" spans="1:6" x14ac:dyDescent="0.15">
      <c r="A877" s="25" t="s">
        <v>41</v>
      </c>
      <c r="B877" s="25" t="s">
        <v>1120</v>
      </c>
      <c r="C877" s="22">
        <v>4.3182904299999993</v>
      </c>
      <c r="D877" s="22">
        <v>4.7171687100000002</v>
      </c>
      <c r="E877" s="23">
        <f t="shared" si="38"/>
        <v>-8.4558832749486501E-2</v>
      </c>
      <c r="F877" s="24">
        <f t="shared" si="37"/>
        <v>1.8431731963803181E-4</v>
      </c>
    </row>
    <row r="878" spans="1:6" x14ac:dyDescent="0.15">
      <c r="A878" s="25" t="s">
        <v>1121</v>
      </c>
      <c r="B878" s="25" t="s">
        <v>1122</v>
      </c>
      <c r="C878" s="22">
        <v>101.56544437999999</v>
      </c>
      <c r="D878" s="22">
        <v>279.29967399999998</v>
      </c>
      <c r="E878" s="23">
        <f t="shared" si="38"/>
        <v>-0.63635673853310692</v>
      </c>
      <c r="F878" s="24">
        <f t="shared" si="37"/>
        <v>4.3351114936396725E-3</v>
      </c>
    </row>
    <row r="879" spans="1:6" x14ac:dyDescent="0.15">
      <c r="A879" s="25" t="s">
        <v>1123</v>
      </c>
      <c r="B879" s="25" t="s">
        <v>1124</v>
      </c>
      <c r="C879" s="22">
        <v>8.0699999999999996E-5</v>
      </c>
      <c r="D879" s="22">
        <v>0.68436894999999998</v>
      </c>
      <c r="E879" s="23">
        <f t="shared" si="38"/>
        <v>-0.99988208114935662</v>
      </c>
      <c r="F879" s="24">
        <f t="shared" si="37"/>
        <v>3.444513039570886E-9</v>
      </c>
    </row>
    <row r="880" spans="1:6" x14ac:dyDescent="0.15">
      <c r="A880" s="25" t="s">
        <v>1125</v>
      </c>
      <c r="B880" s="25" t="s">
        <v>1126</v>
      </c>
      <c r="C880" s="22">
        <v>0.18794039000000001</v>
      </c>
      <c r="D880" s="22">
        <v>1.99636123</v>
      </c>
      <c r="E880" s="23">
        <f t="shared" si="38"/>
        <v>-0.90585852541325895</v>
      </c>
      <c r="F880" s="24">
        <f t="shared" si="37"/>
        <v>8.0218478812520181E-6</v>
      </c>
    </row>
    <row r="881" spans="1:6" x14ac:dyDescent="0.15">
      <c r="A881" s="25" t="s">
        <v>253</v>
      </c>
      <c r="B881" s="25" t="s">
        <v>1127</v>
      </c>
      <c r="C881" s="22">
        <v>268.05425600000001</v>
      </c>
      <c r="D881" s="22">
        <v>368.62138425000001</v>
      </c>
      <c r="E881" s="23">
        <f t="shared" si="38"/>
        <v>-0.27281957191554329</v>
      </c>
      <c r="F881" s="24">
        <f t="shared" si="37"/>
        <v>1.1441343000055421E-2</v>
      </c>
    </row>
    <row r="882" spans="1:6" x14ac:dyDescent="0.15">
      <c r="A882" s="25" t="s">
        <v>1128</v>
      </c>
      <c r="B882" s="25" t="s">
        <v>1129</v>
      </c>
      <c r="C882" s="22">
        <v>2.10622073</v>
      </c>
      <c r="D882" s="22">
        <v>1.1305532</v>
      </c>
      <c r="E882" s="23">
        <f t="shared" si="38"/>
        <v>0.86300010472749089</v>
      </c>
      <c r="F882" s="24">
        <f t="shared" si="37"/>
        <v>8.9899687344479687E-5</v>
      </c>
    </row>
    <row r="883" spans="1:6" x14ac:dyDescent="0.15">
      <c r="A883" s="25" t="s">
        <v>44</v>
      </c>
      <c r="B883" s="25" t="s">
        <v>45</v>
      </c>
      <c r="C883" s="22">
        <v>0.67596443999999989</v>
      </c>
      <c r="D883" s="22">
        <v>1.50526352</v>
      </c>
      <c r="E883" s="23">
        <f t="shared" si="38"/>
        <v>-0.55093282271266375</v>
      </c>
      <c r="F883" s="24">
        <f t="shared" si="37"/>
        <v>2.8852147805033848E-5</v>
      </c>
    </row>
    <row r="884" spans="1:6" x14ac:dyDescent="0.15">
      <c r="A884" s="25" t="s">
        <v>46</v>
      </c>
      <c r="B884" s="25" t="s">
        <v>1167</v>
      </c>
      <c r="C884" s="22">
        <v>14.860270079999999</v>
      </c>
      <c r="D884" s="22">
        <v>19.74541382</v>
      </c>
      <c r="E884" s="23">
        <f t="shared" si="38"/>
        <v>-0.24740650079725701</v>
      </c>
      <c r="F884" s="24">
        <f t="shared" si="37"/>
        <v>6.3427997598643237E-4</v>
      </c>
    </row>
    <row r="885" spans="1:6" x14ac:dyDescent="0.15">
      <c r="A885" s="25" t="s">
        <v>1130</v>
      </c>
      <c r="B885" s="25" t="s">
        <v>1131</v>
      </c>
      <c r="C885" s="22">
        <v>0.82069956999999993</v>
      </c>
      <c r="D885" s="22">
        <v>3.8231046499999999</v>
      </c>
      <c r="E885" s="23">
        <f t="shared" si="38"/>
        <v>-0.7853316492395781</v>
      </c>
      <c r="F885" s="24">
        <f t="shared" si="37"/>
        <v>3.5029868282964299E-5</v>
      </c>
    </row>
    <row r="886" spans="1:6" x14ac:dyDescent="0.15">
      <c r="A886" s="25" t="s">
        <v>1132</v>
      </c>
      <c r="B886" s="25" t="s">
        <v>1133</v>
      </c>
      <c r="C886" s="22">
        <v>11.15368409</v>
      </c>
      <c r="D886" s="22">
        <v>30.623985809999997</v>
      </c>
      <c r="E886" s="23">
        <f t="shared" si="38"/>
        <v>-0.63578600907142979</v>
      </c>
      <c r="F886" s="24">
        <f t="shared" si="37"/>
        <v>4.7607199860296573E-4</v>
      </c>
    </row>
    <row r="887" spans="1:6" x14ac:dyDescent="0.15">
      <c r="A887" s="25" t="s">
        <v>1134</v>
      </c>
      <c r="B887" s="25" t="s">
        <v>1135</v>
      </c>
      <c r="C887" s="22">
        <v>3.2010412599999998</v>
      </c>
      <c r="D887" s="22">
        <v>4.7067555999999993</v>
      </c>
      <c r="E887" s="23">
        <f t="shared" si="38"/>
        <v>-0.31990493409090537</v>
      </c>
      <c r="F887" s="24">
        <f t="shared" si="37"/>
        <v>1.3662984337390853E-4</v>
      </c>
    </row>
    <row r="888" spans="1:6" x14ac:dyDescent="0.15">
      <c r="A888" s="25" t="s">
        <v>1136</v>
      </c>
      <c r="B888" s="25" t="s">
        <v>1137</v>
      </c>
      <c r="C888" s="22">
        <v>0.13501739999999998</v>
      </c>
      <c r="D888" s="22">
        <v>2.5412353799999998</v>
      </c>
      <c r="E888" s="23">
        <f t="shared" si="38"/>
        <v>-0.94686938444875579</v>
      </c>
      <c r="F888" s="24">
        <f t="shared" si="37"/>
        <v>5.7629392177070402E-6</v>
      </c>
    </row>
    <row r="889" spans="1:6" x14ac:dyDescent="0.15">
      <c r="A889" s="25" t="s">
        <v>1138</v>
      </c>
      <c r="B889" s="25" t="s">
        <v>1139</v>
      </c>
      <c r="C889" s="22">
        <v>1.179234E-2</v>
      </c>
      <c r="D889" s="22">
        <v>1.7100569999999999E-2</v>
      </c>
      <c r="E889" s="23">
        <f t="shared" si="38"/>
        <v>-0.310412459935546</v>
      </c>
      <c r="F889" s="24">
        <f t="shared" si="37"/>
        <v>5.0333170876150363E-7</v>
      </c>
    </row>
    <row r="890" spans="1:6" x14ac:dyDescent="0.15">
      <c r="A890" s="25" t="s">
        <v>202</v>
      </c>
      <c r="B890" s="25" t="s">
        <v>1140</v>
      </c>
      <c r="C890" s="22">
        <v>3.7369380000000001E-2</v>
      </c>
      <c r="D890" s="22">
        <v>0.11258786</v>
      </c>
      <c r="E890" s="23">
        <f t="shared" si="38"/>
        <v>-0.66808695004949903</v>
      </c>
      <c r="F890" s="24">
        <f t="shared" si="37"/>
        <v>1.5950349032302291E-6</v>
      </c>
    </row>
    <row r="891" spans="1:6" x14ac:dyDescent="0.15">
      <c r="A891" s="25" t="s">
        <v>1141</v>
      </c>
      <c r="B891" s="25" t="s">
        <v>1142</v>
      </c>
      <c r="C891" s="22">
        <v>5.7324000499999999</v>
      </c>
      <c r="D891" s="22">
        <v>2.98886962</v>
      </c>
      <c r="E891" s="23">
        <f t="shared" si="38"/>
        <v>0.91791572694964185</v>
      </c>
      <c r="F891" s="24">
        <f t="shared" si="37"/>
        <v>2.4467567187437176E-4</v>
      </c>
    </row>
    <row r="892" spans="1:6" x14ac:dyDescent="0.15">
      <c r="A892" s="25" t="s">
        <v>1143</v>
      </c>
      <c r="B892" s="25" t="s">
        <v>1144</v>
      </c>
      <c r="C892" s="22">
        <v>11.65599501</v>
      </c>
      <c r="D892" s="22">
        <v>7.27999756</v>
      </c>
      <c r="E892" s="23">
        <f t="shared" si="38"/>
        <v>0.60109875229134002</v>
      </c>
      <c r="F892" s="24">
        <f t="shared" si="37"/>
        <v>4.9751210410307531E-4</v>
      </c>
    </row>
    <row r="893" spans="1:6" x14ac:dyDescent="0.15">
      <c r="A893" s="25" t="s">
        <v>1145</v>
      </c>
      <c r="B893" s="25" t="s">
        <v>1146</v>
      </c>
      <c r="C893" s="22">
        <v>2.5495598900000003</v>
      </c>
      <c r="D893" s="22">
        <v>0.26002936999999998</v>
      </c>
      <c r="E893" s="23">
        <f t="shared" si="38"/>
        <v>8.8048920012381693</v>
      </c>
      <c r="F893" s="24">
        <f t="shared" si="37"/>
        <v>1.0882270491043266E-4</v>
      </c>
    </row>
    <row r="894" spans="1:6" x14ac:dyDescent="0.15">
      <c r="A894" s="25" t="s">
        <v>1147</v>
      </c>
      <c r="B894" s="25" t="s">
        <v>1148</v>
      </c>
      <c r="C894" s="22">
        <v>0.48641007000000003</v>
      </c>
      <c r="D894" s="22">
        <v>1.8930836599999998</v>
      </c>
      <c r="E894" s="23">
        <f t="shared" si="38"/>
        <v>-0.74305939020148748</v>
      </c>
      <c r="F894" s="24">
        <f t="shared" si="37"/>
        <v>2.0761410516649164E-5</v>
      </c>
    </row>
    <row r="895" spans="1:6" x14ac:dyDescent="0.15">
      <c r="A895" s="25" t="s">
        <v>1149</v>
      </c>
      <c r="B895" s="25" t="s">
        <v>1150</v>
      </c>
      <c r="C895" s="22">
        <v>2.1645150000000002E-2</v>
      </c>
      <c r="D895" s="22">
        <v>0.72851840000000001</v>
      </c>
      <c r="E895" s="23">
        <f t="shared" si="38"/>
        <v>-0.97028880807952134</v>
      </c>
      <c r="F895" s="24">
        <f t="shared" si="37"/>
        <v>9.2387858015449539E-7</v>
      </c>
    </row>
    <row r="896" spans="1:6" x14ac:dyDescent="0.15">
      <c r="A896" s="25" t="s">
        <v>544</v>
      </c>
      <c r="B896" s="25" t="s">
        <v>1152</v>
      </c>
      <c r="C896" s="22">
        <v>5.2403171500000001</v>
      </c>
      <c r="D896" s="22">
        <v>6.4798113800000001</v>
      </c>
      <c r="E896" s="23">
        <f t="shared" si="38"/>
        <v>-0.19128554170970324</v>
      </c>
      <c r="F896" s="24">
        <f t="shared" si="37"/>
        <v>2.2367212831055693E-4</v>
      </c>
    </row>
    <row r="897" spans="1:6" x14ac:dyDescent="0.15">
      <c r="A897" s="25" t="s">
        <v>1153</v>
      </c>
      <c r="B897" s="25" t="s">
        <v>1154</v>
      </c>
      <c r="C897" s="22">
        <v>7.4271389999999993E-2</v>
      </c>
      <c r="D897" s="22">
        <v>0.82561306999999995</v>
      </c>
      <c r="E897" s="23">
        <f t="shared" si="38"/>
        <v>-0.91004092268064507</v>
      </c>
      <c r="F897" s="24">
        <f t="shared" si="37"/>
        <v>3.1701210820576791E-6</v>
      </c>
    </row>
    <row r="898" spans="1:6" x14ac:dyDescent="0.15">
      <c r="A898" s="25" t="s">
        <v>1155</v>
      </c>
      <c r="B898" s="25" t="s">
        <v>1156</v>
      </c>
      <c r="C898" s="22">
        <v>3.5328859700000002</v>
      </c>
      <c r="D898" s="22">
        <v>2.1863419999999998E-2</v>
      </c>
      <c r="E898" s="23">
        <f t="shared" si="38"/>
        <v>160.58889917496899</v>
      </c>
      <c r="F898" s="24">
        <f t="shared" si="37"/>
        <v>1.5079395032195836E-4</v>
      </c>
    </row>
    <row r="899" spans="1:6" x14ac:dyDescent="0.15">
      <c r="A899" s="25" t="s">
        <v>1157</v>
      </c>
      <c r="B899" s="25" t="s">
        <v>1158</v>
      </c>
      <c r="C899" s="22">
        <v>0.25346259999999998</v>
      </c>
      <c r="D899" s="22">
        <v>1.2653587099999999</v>
      </c>
      <c r="E899" s="23">
        <f t="shared" si="38"/>
        <v>-0.79969110893463557</v>
      </c>
      <c r="F899" s="24">
        <f t="shared" si="37"/>
        <v>1.0818528262001731E-5</v>
      </c>
    </row>
    <row r="900" spans="1:6" x14ac:dyDescent="0.15">
      <c r="A900" s="25" t="s">
        <v>1159</v>
      </c>
      <c r="B900" s="25" t="s">
        <v>1160</v>
      </c>
      <c r="C900" s="22">
        <v>1.8390706000000001</v>
      </c>
      <c r="D900" s="22">
        <v>5.7210597600000002</v>
      </c>
      <c r="E900" s="23">
        <f t="shared" si="38"/>
        <v>-0.67854371792124057</v>
      </c>
      <c r="F900" s="24">
        <f t="shared" si="37"/>
        <v>7.8496935097787534E-5</v>
      </c>
    </row>
    <row r="901" spans="1:6" x14ac:dyDescent="0.15">
      <c r="A901" s="25" t="s">
        <v>1161</v>
      </c>
      <c r="B901" s="25" t="s">
        <v>1162</v>
      </c>
      <c r="C901" s="22">
        <v>2.194693E-2</v>
      </c>
      <c r="D901" s="22">
        <v>0.45411331999999999</v>
      </c>
      <c r="E901" s="23">
        <f t="shared" si="38"/>
        <v>-0.95167080763013079</v>
      </c>
      <c r="F901" s="24">
        <f t="shared" ref="F901:F964" si="39">C901/$C$1461</f>
        <v>9.3675943697087319E-7</v>
      </c>
    </row>
    <row r="902" spans="1:6" x14ac:dyDescent="0.15">
      <c r="A902" s="25" t="s">
        <v>1163</v>
      </c>
      <c r="B902" s="25" t="s">
        <v>1164</v>
      </c>
      <c r="C902" s="22">
        <v>4.1784611099999998</v>
      </c>
      <c r="D902" s="22">
        <v>0.82586687999999997</v>
      </c>
      <c r="E902" s="23">
        <f t="shared" si="38"/>
        <v>4.0594850225740977</v>
      </c>
      <c r="F902" s="24">
        <f t="shared" si="39"/>
        <v>1.7834899354070432E-4</v>
      </c>
    </row>
    <row r="903" spans="1:6" x14ac:dyDescent="0.15">
      <c r="A903" s="25" t="s">
        <v>1165</v>
      </c>
      <c r="B903" s="25" t="s">
        <v>1166</v>
      </c>
      <c r="C903" s="22">
        <v>0.33018233000000002</v>
      </c>
      <c r="D903" s="22">
        <v>5.2058467999999998</v>
      </c>
      <c r="E903" s="23">
        <f t="shared" si="38"/>
        <v>-0.9365747124944207</v>
      </c>
      <c r="F903" s="24">
        <f t="shared" si="39"/>
        <v>1.4093151686752137E-5</v>
      </c>
    </row>
    <row r="904" spans="1:6" x14ac:dyDescent="0.15">
      <c r="A904" s="25" t="s">
        <v>1168</v>
      </c>
      <c r="B904" s="25" t="s">
        <v>1169</v>
      </c>
      <c r="C904" s="22">
        <v>1.80818127</v>
      </c>
      <c r="D904" s="22">
        <v>2.8508026699999998</v>
      </c>
      <c r="E904" s="23">
        <f t="shared" si="38"/>
        <v>-0.36572906675438177</v>
      </c>
      <c r="F904" s="24">
        <f t="shared" si="39"/>
        <v>7.7178487762364866E-5</v>
      </c>
    </row>
    <row r="905" spans="1:6" x14ac:dyDescent="0.15">
      <c r="A905" s="25" t="s">
        <v>1170</v>
      </c>
      <c r="B905" s="25" t="s">
        <v>1171</v>
      </c>
      <c r="C905" s="22">
        <v>577.24131499999999</v>
      </c>
      <c r="D905" s="22">
        <v>697.16485399999999</v>
      </c>
      <c r="E905" s="23">
        <f t="shared" si="38"/>
        <v>-0.17201604227742673</v>
      </c>
      <c r="F905" s="24">
        <f t="shared" si="39"/>
        <v>2.4638354851258308E-2</v>
      </c>
    </row>
    <row r="906" spans="1:6" x14ac:dyDescent="0.15">
      <c r="A906" s="25" t="s">
        <v>1172</v>
      </c>
      <c r="B906" s="25" t="s">
        <v>1173</v>
      </c>
      <c r="C906" s="22">
        <v>18.719210019999998</v>
      </c>
      <c r="D906" s="22">
        <v>11.076017090000001</v>
      </c>
      <c r="E906" s="23">
        <f t="shared" ref="E906:E925" si="40">IF(ISERROR(C906/D906-1),"",((C906/D906-1)))</f>
        <v>0.6900669137555473</v>
      </c>
      <c r="F906" s="24">
        <f t="shared" si="39"/>
        <v>7.9899086746413857E-4</v>
      </c>
    </row>
    <row r="907" spans="1:6" x14ac:dyDescent="0.15">
      <c r="A907" s="25" t="s">
        <v>1174</v>
      </c>
      <c r="B907" s="25" t="s">
        <v>1175</v>
      </c>
      <c r="C907" s="22">
        <v>103.18760675</v>
      </c>
      <c r="D907" s="22">
        <v>130.23065331000001</v>
      </c>
      <c r="E907" s="23">
        <f t="shared" si="40"/>
        <v>-0.20765500189595887</v>
      </c>
      <c r="F907" s="24">
        <f t="shared" si="39"/>
        <v>4.4043501483579653E-3</v>
      </c>
    </row>
    <row r="908" spans="1:6" x14ac:dyDescent="0.15">
      <c r="A908" s="25" t="s">
        <v>1176</v>
      </c>
      <c r="B908" s="25" t="s">
        <v>1177</v>
      </c>
      <c r="C908" s="22">
        <v>15.5876705</v>
      </c>
      <c r="D908" s="22">
        <v>1.2519428100000001</v>
      </c>
      <c r="E908" s="23">
        <f t="shared" si="40"/>
        <v>11.450784792637611</v>
      </c>
      <c r="F908" s="24">
        <f t="shared" si="39"/>
        <v>6.6532756250042673E-4</v>
      </c>
    </row>
    <row r="909" spans="1:6" x14ac:dyDescent="0.15">
      <c r="A909" s="25" t="s">
        <v>1178</v>
      </c>
      <c r="B909" s="25" t="s">
        <v>1179</v>
      </c>
      <c r="C909" s="22">
        <v>64.423315189999997</v>
      </c>
      <c r="D909" s="22">
        <v>87.649675000000002</v>
      </c>
      <c r="E909" s="23">
        <f t="shared" si="40"/>
        <v>-0.26499082637785032</v>
      </c>
      <c r="F909" s="24">
        <f t="shared" si="39"/>
        <v>2.7497763224825296E-3</v>
      </c>
    </row>
    <row r="910" spans="1:6" x14ac:dyDescent="0.15">
      <c r="A910" s="25" t="s">
        <v>50</v>
      </c>
      <c r="B910" s="25" t="s">
        <v>1181</v>
      </c>
      <c r="C910" s="22">
        <v>28.335775210000001</v>
      </c>
      <c r="D910" s="22">
        <v>10.929153230000001</v>
      </c>
      <c r="E910" s="23">
        <f t="shared" si="40"/>
        <v>1.592678006583315</v>
      </c>
      <c r="F910" s="24">
        <f t="shared" si="39"/>
        <v>1.2094541164460282E-3</v>
      </c>
    </row>
    <row r="911" spans="1:6" x14ac:dyDescent="0.15">
      <c r="A911" s="25" t="s">
        <v>51</v>
      </c>
      <c r="B911" s="25" t="s">
        <v>1183</v>
      </c>
      <c r="C911" s="22">
        <v>49.614135159999996</v>
      </c>
      <c r="D911" s="22">
        <v>31.034578700000001</v>
      </c>
      <c r="E911" s="23">
        <f t="shared" si="40"/>
        <v>0.59867274628090872</v>
      </c>
      <c r="F911" s="24">
        <f t="shared" si="39"/>
        <v>2.1176770198965598E-3</v>
      </c>
    </row>
    <row r="912" spans="1:6" x14ac:dyDescent="0.15">
      <c r="A912" s="25" t="s">
        <v>1186</v>
      </c>
      <c r="B912" s="25" t="s">
        <v>1187</v>
      </c>
      <c r="C912" s="22">
        <v>36.209613689999998</v>
      </c>
      <c r="D912" s="22">
        <v>102.62089506000001</v>
      </c>
      <c r="E912" s="23">
        <f t="shared" si="40"/>
        <v>-0.64715164812361947</v>
      </c>
      <c r="F912" s="24">
        <f t="shared" si="39"/>
        <v>1.5455326705455944E-3</v>
      </c>
    </row>
    <row r="913" spans="1:6" x14ac:dyDescent="0.15">
      <c r="A913" s="25" t="s">
        <v>1188</v>
      </c>
      <c r="B913" s="25" t="s">
        <v>1189</v>
      </c>
      <c r="C913" s="22">
        <v>8.6031130099999995</v>
      </c>
      <c r="D913" s="22">
        <v>43.691184249999999</v>
      </c>
      <c r="E913" s="23">
        <f t="shared" si="40"/>
        <v>-0.80309270261997989</v>
      </c>
      <c r="F913" s="24">
        <f t="shared" si="39"/>
        <v>3.6720613313317145E-4</v>
      </c>
    </row>
    <row r="914" spans="1:6" x14ac:dyDescent="0.15">
      <c r="A914" s="25" t="s">
        <v>358</v>
      </c>
      <c r="B914" s="25" t="s">
        <v>359</v>
      </c>
      <c r="C914" s="22">
        <v>0.20968351000000002</v>
      </c>
      <c r="D914" s="22">
        <v>0.83521391</v>
      </c>
      <c r="E914" s="23">
        <f t="shared" si="40"/>
        <v>-0.74894633878882599</v>
      </c>
      <c r="F914" s="24">
        <f t="shared" si="39"/>
        <v>8.9499081087731393E-6</v>
      </c>
    </row>
    <row r="915" spans="1:6" x14ac:dyDescent="0.15">
      <c r="A915" s="25" t="s">
        <v>1190</v>
      </c>
      <c r="B915" s="25" t="s">
        <v>1191</v>
      </c>
      <c r="C915" s="22">
        <v>0.32695626999999999</v>
      </c>
      <c r="D915" s="22">
        <v>0.21770233</v>
      </c>
      <c r="E915" s="23">
        <f t="shared" si="40"/>
        <v>0.50185011800287116</v>
      </c>
      <c r="F915" s="24">
        <f t="shared" si="39"/>
        <v>1.3955453970067649E-5</v>
      </c>
    </row>
    <row r="916" spans="1:6" x14ac:dyDescent="0.15">
      <c r="A916" s="25" t="s">
        <v>1192</v>
      </c>
      <c r="B916" s="25" t="s">
        <v>1193</v>
      </c>
      <c r="C916" s="22">
        <v>3.0307300000000001E-3</v>
      </c>
      <c r="D916" s="22">
        <v>8.9296239999999999E-2</v>
      </c>
      <c r="E916" s="23">
        <f t="shared" si="40"/>
        <v>-0.96605982513933397</v>
      </c>
      <c r="F916" s="24">
        <f t="shared" si="39"/>
        <v>1.293604585429823E-7</v>
      </c>
    </row>
    <row r="917" spans="1:6" x14ac:dyDescent="0.15">
      <c r="A917" s="25" t="s">
        <v>1194</v>
      </c>
      <c r="B917" s="25" t="s">
        <v>1195</v>
      </c>
      <c r="C917" s="22">
        <v>0.55272857999999991</v>
      </c>
      <c r="D917" s="22">
        <v>0.81410137000000005</v>
      </c>
      <c r="E917" s="23">
        <f t="shared" si="40"/>
        <v>-0.32105681138947118</v>
      </c>
      <c r="F917" s="24">
        <f t="shared" si="39"/>
        <v>2.3592079320365543E-5</v>
      </c>
    </row>
    <row r="918" spans="1:6" x14ac:dyDescent="0.15">
      <c r="A918" s="25" t="s">
        <v>1196</v>
      </c>
      <c r="B918" s="25" t="s">
        <v>1197</v>
      </c>
      <c r="C918" s="22">
        <v>0.31312459000000004</v>
      </c>
      <c r="D918" s="22">
        <v>0.93019752</v>
      </c>
      <c r="E918" s="23">
        <f t="shared" si="40"/>
        <v>-0.66337838656030812</v>
      </c>
      <c r="F918" s="24">
        <f t="shared" si="39"/>
        <v>1.3365077239966389E-5</v>
      </c>
    </row>
    <row r="919" spans="1:6" x14ac:dyDescent="0.15">
      <c r="A919" s="25" t="s">
        <v>1198</v>
      </c>
      <c r="B919" s="25" t="s">
        <v>1199</v>
      </c>
      <c r="C919" s="22">
        <v>8.2178594199999999</v>
      </c>
      <c r="D919" s="22">
        <v>10.059911039999999</v>
      </c>
      <c r="E919" s="23">
        <f t="shared" si="40"/>
        <v>-0.18310814207756643</v>
      </c>
      <c r="F919" s="24">
        <f t="shared" si="39"/>
        <v>3.5076237830917523E-4</v>
      </c>
    </row>
    <row r="920" spans="1:6" x14ac:dyDescent="0.15">
      <c r="A920" s="25" t="s">
        <v>545</v>
      </c>
      <c r="B920" s="25" t="s">
        <v>1201</v>
      </c>
      <c r="C920" s="22">
        <v>7.7835897599999999</v>
      </c>
      <c r="D920" s="22">
        <v>20.769747690000003</v>
      </c>
      <c r="E920" s="23">
        <f t="shared" si="40"/>
        <v>-0.62524389433254601</v>
      </c>
      <c r="F920" s="24">
        <f t="shared" si="39"/>
        <v>3.3222647364300402E-4</v>
      </c>
    </row>
    <row r="921" spans="1:6" x14ac:dyDescent="0.15">
      <c r="A921" s="25" t="s">
        <v>1202</v>
      </c>
      <c r="B921" s="25" t="s">
        <v>1203</v>
      </c>
      <c r="C921" s="22">
        <v>94.107874129999999</v>
      </c>
      <c r="D921" s="22">
        <v>115.30001012999999</v>
      </c>
      <c r="E921" s="23">
        <f t="shared" si="40"/>
        <v>-0.18379994915964015</v>
      </c>
      <c r="F921" s="24">
        <f t="shared" si="39"/>
        <v>4.0168004902983974E-3</v>
      </c>
    </row>
    <row r="922" spans="1:6" x14ac:dyDescent="0.15">
      <c r="A922" s="25" t="s">
        <v>278</v>
      </c>
      <c r="B922" s="25" t="s">
        <v>1204</v>
      </c>
      <c r="C922" s="22">
        <v>33.70739906</v>
      </c>
      <c r="D922" s="22">
        <v>40.778910029999999</v>
      </c>
      <c r="E922" s="23">
        <f t="shared" si="40"/>
        <v>-0.17341098535487265</v>
      </c>
      <c r="F922" s="24">
        <f t="shared" si="39"/>
        <v>1.4387308003988776E-3</v>
      </c>
    </row>
    <row r="923" spans="1:6" x14ac:dyDescent="0.15">
      <c r="A923" s="25" t="s">
        <v>1205</v>
      </c>
      <c r="B923" s="25" t="s">
        <v>1206</v>
      </c>
      <c r="C923" s="22">
        <v>2.8596112599999999</v>
      </c>
      <c r="D923" s="22">
        <v>7.4798535599999996</v>
      </c>
      <c r="E923" s="23">
        <f t="shared" si="40"/>
        <v>-0.61769154475264887</v>
      </c>
      <c r="F923" s="24">
        <f t="shared" si="39"/>
        <v>1.2205660809385045E-4</v>
      </c>
    </row>
    <row r="924" spans="1:6" x14ac:dyDescent="0.15">
      <c r="A924" s="25" t="s">
        <v>60</v>
      </c>
      <c r="B924" s="25" t="s">
        <v>1208</v>
      </c>
      <c r="C924" s="22">
        <v>2.1133809500000003</v>
      </c>
      <c r="D924" s="22">
        <v>3.8415478900000002</v>
      </c>
      <c r="E924" s="23">
        <f t="shared" si="40"/>
        <v>-0.44986213617136495</v>
      </c>
      <c r="F924" s="24">
        <f t="shared" si="39"/>
        <v>9.0205306565746077E-5</v>
      </c>
    </row>
    <row r="925" spans="1:6" x14ac:dyDescent="0.15">
      <c r="A925" s="25" t="s">
        <v>1209</v>
      </c>
      <c r="B925" s="25" t="s">
        <v>1210</v>
      </c>
      <c r="C925" s="22">
        <v>4.6497487099999999</v>
      </c>
      <c r="D925" s="22">
        <v>3.59853998</v>
      </c>
      <c r="E925" s="23">
        <f t="shared" si="40"/>
        <v>0.29212089787592133</v>
      </c>
      <c r="F925" s="24">
        <f t="shared" si="39"/>
        <v>1.9846493261862339E-4</v>
      </c>
    </row>
    <row r="926" spans="1:6" x14ac:dyDescent="0.15">
      <c r="A926" s="25" t="s">
        <v>794</v>
      </c>
      <c r="B926" s="25" t="s">
        <v>55</v>
      </c>
      <c r="C926" s="22">
        <v>0.10043175</v>
      </c>
      <c r="D926" s="22">
        <v>0.47584514</v>
      </c>
      <c r="E926" s="23"/>
      <c r="F926" s="24">
        <f t="shared" si="39"/>
        <v>4.2867220875083436E-6</v>
      </c>
    </row>
    <row r="927" spans="1:6" x14ac:dyDescent="0.15">
      <c r="A927" s="25" t="s">
        <v>1211</v>
      </c>
      <c r="B927" s="25" t="s">
        <v>1212</v>
      </c>
      <c r="C927" s="22">
        <v>5.1987277300000008</v>
      </c>
      <c r="D927" s="22">
        <v>8.1060561900000003</v>
      </c>
      <c r="E927" s="23">
        <f t="shared" ref="E927:E944" si="41">IF(ISERROR(C927/D927-1),"",((C927/D927-1)))</f>
        <v>-0.3586612764400291</v>
      </c>
      <c r="F927" s="24">
        <f t="shared" si="39"/>
        <v>2.2189696970463142E-4</v>
      </c>
    </row>
    <row r="928" spans="1:6" x14ac:dyDescent="0.15">
      <c r="A928" s="25" t="s">
        <v>1213</v>
      </c>
      <c r="B928" s="25" t="s">
        <v>1214</v>
      </c>
      <c r="C928" s="22">
        <v>0.18445537000000001</v>
      </c>
      <c r="D928" s="22">
        <v>1.7037937400000001</v>
      </c>
      <c r="E928" s="23">
        <f t="shared" si="41"/>
        <v>-0.89173843894977567</v>
      </c>
      <c r="F928" s="24">
        <f t="shared" si="39"/>
        <v>7.8730969911260536E-6</v>
      </c>
    </row>
    <row r="929" spans="1:6" x14ac:dyDescent="0.15">
      <c r="A929" s="25" t="s">
        <v>1215</v>
      </c>
      <c r="B929" s="25" t="s">
        <v>1216</v>
      </c>
      <c r="C929" s="22">
        <v>1.87010955</v>
      </c>
      <c r="D929" s="22">
        <v>7.4889082499999997</v>
      </c>
      <c r="E929" s="23">
        <f t="shared" si="41"/>
        <v>-0.75028275316365378</v>
      </c>
      <c r="F929" s="24">
        <f t="shared" si="39"/>
        <v>7.9821768654288013E-5</v>
      </c>
    </row>
    <row r="930" spans="1:6" x14ac:dyDescent="0.15">
      <c r="A930" s="25" t="s">
        <v>1217</v>
      </c>
      <c r="B930" s="25" t="s">
        <v>1218</v>
      </c>
      <c r="C930" s="22">
        <v>15.310224199999999</v>
      </c>
      <c r="D930" s="22">
        <v>19.78436778</v>
      </c>
      <c r="E930" s="23">
        <f t="shared" si="41"/>
        <v>-0.22614539063122907</v>
      </c>
      <c r="F930" s="24">
        <f t="shared" si="39"/>
        <v>6.5348533947526309E-4</v>
      </c>
    </row>
    <row r="931" spans="1:6" x14ac:dyDescent="0.15">
      <c r="A931" s="25" t="s">
        <v>1219</v>
      </c>
      <c r="B931" s="25" t="s">
        <v>1220</v>
      </c>
      <c r="C931" s="22">
        <v>0.59914604000000005</v>
      </c>
      <c r="D931" s="22">
        <v>0.66970406000000005</v>
      </c>
      <c r="E931" s="23">
        <f t="shared" si="41"/>
        <v>-0.10535701396225672</v>
      </c>
      <c r="F931" s="24">
        <f t="shared" si="39"/>
        <v>2.5573312854860718E-5</v>
      </c>
    </row>
    <row r="932" spans="1:6" x14ac:dyDescent="0.15">
      <c r="A932" s="25" t="s">
        <v>1221</v>
      </c>
      <c r="B932" s="25" t="s">
        <v>1222</v>
      </c>
      <c r="C932" s="22">
        <v>22.466491999999999</v>
      </c>
      <c r="D932" s="22">
        <v>31.101119309999998</v>
      </c>
      <c r="E932" s="23">
        <f t="shared" si="41"/>
        <v>-0.27763075739925835</v>
      </c>
      <c r="F932" s="24">
        <f t="shared" si="39"/>
        <v>9.5893586923686484E-4</v>
      </c>
    </row>
    <row r="933" spans="1:6" x14ac:dyDescent="0.15">
      <c r="A933" s="25" t="s">
        <v>1223</v>
      </c>
      <c r="B933" s="25" t="s">
        <v>1224</v>
      </c>
      <c r="C933" s="22">
        <v>2.9841672799999999</v>
      </c>
      <c r="D933" s="22">
        <v>2.9059671099999997</v>
      </c>
      <c r="E933" s="23">
        <f t="shared" si="41"/>
        <v>2.6910204775167035E-2</v>
      </c>
      <c r="F933" s="24">
        <f t="shared" si="39"/>
        <v>1.2737302488501591E-4</v>
      </c>
    </row>
    <row r="934" spans="1:6" x14ac:dyDescent="0.15">
      <c r="A934" s="25" t="s">
        <v>167</v>
      </c>
      <c r="B934" s="25" t="s">
        <v>62</v>
      </c>
      <c r="C934" s="22">
        <v>9.6790899999999999E-2</v>
      </c>
      <c r="D934" s="22">
        <v>9.3390499999999998E-3</v>
      </c>
      <c r="E934" s="23">
        <f t="shared" si="41"/>
        <v>9.3641055567750477</v>
      </c>
      <c r="F934" s="24">
        <f t="shared" si="39"/>
        <v>4.1313199152639618E-6</v>
      </c>
    </row>
    <row r="935" spans="1:6" x14ac:dyDescent="0.15">
      <c r="A935" s="25" t="s">
        <v>279</v>
      </c>
      <c r="B935" s="25" t="s">
        <v>65</v>
      </c>
      <c r="C935" s="22">
        <v>0.3724035</v>
      </c>
      <c r="D935" s="22">
        <v>1.1907214799999999</v>
      </c>
      <c r="E935" s="23">
        <f t="shared" si="41"/>
        <v>-0.68724550093780112</v>
      </c>
      <c r="F935" s="24">
        <f t="shared" si="39"/>
        <v>1.5895275238312721E-5</v>
      </c>
    </row>
    <row r="936" spans="1:6" x14ac:dyDescent="0.15">
      <c r="A936" s="25" t="s">
        <v>166</v>
      </c>
      <c r="B936" s="25" t="s">
        <v>33</v>
      </c>
      <c r="C936" s="22">
        <v>4.1639080000000002E-2</v>
      </c>
      <c r="D936" s="22">
        <v>3.3529379999999998E-2</v>
      </c>
      <c r="E936" s="23">
        <f t="shared" si="41"/>
        <v>0.24186847475259032</v>
      </c>
      <c r="F936" s="24">
        <f t="shared" si="39"/>
        <v>1.7772782405915155E-6</v>
      </c>
    </row>
    <row r="937" spans="1:6" x14ac:dyDescent="0.15">
      <c r="A937" s="25" t="s">
        <v>1226</v>
      </c>
      <c r="B937" s="25" t="s">
        <v>1227</v>
      </c>
      <c r="C937" s="22">
        <v>6.2499464600000003</v>
      </c>
      <c r="D937" s="22">
        <v>7.89817239</v>
      </c>
      <c r="E937" s="23">
        <f t="shared" si="41"/>
        <v>-0.20868447137047108</v>
      </c>
      <c r="F937" s="24">
        <f t="shared" si="39"/>
        <v>2.6676607283878442E-4</v>
      </c>
    </row>
    <row r="938" spans="1:6" x14ac:dyDescent="0.15">
      <c r="A938" s="25" t="s">
        <v>1228</v>
      </c>
      <c r="B938" s="25" t="s">
        <v>1229</v>
      </c>
      <c r="C938" s="22">
        <v>15.74796435</v>
      </c>
      <c r="D938" s="22">
        <v>11.33677934</v>
      </c>
      <c r="E938" s="23">
        <f t="shared" si="41"/>
        <v>0.38910389606295359</v>
      </c>
      <c r="F938" s="24">
        <f t="shared" si="39"/>
        <v>6.7216937484848149E-4</v>
      </c>
    </row>
    <row r="939" spans="1:6" x14ac:dyDescent="0.15">
      <c r="A939" s="25" t="s">
        <v>296</v>
      </c>
      <c r="B939" s="25" t="s">
        <v>1225</v>
      </c>
      <c r="C939" s="22">
        <v>4.3943730399999996</v>
      </c>
      <c r="D939" s="22">
        <v>6.7606463099999994</v>
      </c>
      <c r="E939" s="23">
        <f t="shared" si="41"/>
        <v>-0.35000696109481877</v>
      </c>
      <c r="F939" s="24">
        <f t="shared" si="39"/>
        <v>1.8756474890977391E-4</v>
      </c>
    </row>
    <row r="940" spans="1:6" x14ac:dyDescent="0.15">
      <c r="A940" s="25" t="s">
        <v>1230</v>
      </c>
      <c r="B940" s="25" t="s">
        <v>1231</v>
      </c>
      <c r="C940" s="22">
        <v>1.9380373700000002</v>
      </c>
      <c r="D940" s="22">
        <v>1.89554647</v>
      </c>
      <c r="E940" s="23">
        <f t="shared" si="41"/>
        <v>2.2416174265566857E-2</v>
      </c>
      <c r="F940" s="24">
        <f t="shared" si="39"/>
        <v>8.2721127535819914E-5</v>
      </c>
    </row>
    <row r="941" spans="1:6" x14ac:dyDescent="0.15">
      <c r="A941" s="25" t="s">
        <v>912</v>
      </c>
      <c r="B941" s="25" t="s">
        <v>910</v>
      </c>
      <c r="C941" s="22">
        <v>0</v>
      </c>
      <c r="D941" s="22">
        <v>0</v>
      </c>
      <c r="E941" s="23" t="str">
        <f t="shared" si="41"/>
        <v/>
      </c>
      <c r="F941" s="24">
        <f t="shared" si="39"/>
        <v>0</v>
      </c>
    </row>
    <row r="942" spans="1:6" x14ac:dyDescent="0.15">
      <c r="A942" s="25" t="s">
        <v>1263</v>
      </c>
      <c r="B942" s="25" t="s">
        <v>1264</v>
      </c>
      <c r="C942" s="22">
        <v>0.30562195000000003</v>
      </c>
      <c r="D942" s="22">
        <v>0.70666518999999994</v>
      </c>
      <c r="E942" s="23">
        <f t="shared" si="41"/>
        <v>-0.56751520476054573</v>
      </c>
      <c r="F942" s="24">
        <f t="shared" si="39"/>
        <v>1.3044842527312039E-5</v>
      </c>
    </row>
    <row r="943" spans="1:6" x14ac:dyDescent="0.15">
      <c r="A943" s="25" t="s">
        <v>459</v>
      </c>
      <c r="B943" s="25" t="s">
        <v>460</v>
      </c>
      <c r="C943" s="22">
        <v>15.960892470000001</v>
      </c>
      <c r="D943" s="22">
        <v>18.481995229999999</v>
      </c>
      <c r="E943" s="23">
        <f t="shared" si="41"/>
        <v>-0.13640858189962846</v>
      </c>
      <c r="F943" s="24">
        <f t="shared" si="39"/>
        <v>6.8125777244242599E-4</v>
      </c>
    </row>
    <row r="944" spans="1:6" x14ac:dyDescent="0.15">
      <c r="A944" s="25" t="s">
        <v>546</v>
      </c>
      <c r="B944" s="25" t="s">
        <v>547</v>
      </c>
      <c r="C944" s="22">
        <v>142.07733200000001</v>
      </c>
      <c r="D944" s="22">
        <v>168.714123</v>
      </c>
      <c r="E944" s="23">
        <f t="shared" si="41"/>
        <v>-0.15788121661871779</v>
      </c>
      <c r="F944" s="24">
        <f t="shared" si="39"/>
        <v>6.0642778525581411E-3</v>
      </c>
    </row>
    <row r="945" spans="1:6" x14ac:dyDescent="0.15">
      <c r="A945" s="25" t="s">
        <v>184</v>
      </c>
      <c r="B945" s="25" t="s">
        <v>185</v>
      </c>
      <c r="C945" s="22">
        <v>0.85128481999999994</v>
      </c>
      <c r="D945" s="22">
        <v>2.0180231200000001</v>
      </c>
      <c r="E945" s="23"/>
      <c r="F945" s="24">
        <f t="shared" si="39"/>
        <v>3.6335336590814801E-5</v>
      </c>
    </row>
    <row r="946" spans="1:6" x14ac:dyDescent="0.15">
      <c r="A946" s="25" t="s">
        <v>280</v>
      </c>
      <c r="B946" s="25" t="s">
        <v>462</v>
      </c>
      <c r="C946" s="22">
        <v>4.1835654800000004</v>
      </c>
      <c r="D946" s="22">
        <v>2.0674114700000001</v>
      </c>
      <c r="E946" s="23">
        <f t="shared" ref="E946:E964" si="42">IF(ISERROR(C946/D946-1),"",((C946/D946-1)))</f>
        <v>1.0235766032583733</v>
      </c>
      <c r="F946" s="24">
        <f t="shared" si="39"/>
        <v>1.7856686304533624E-4</v>
      </c>
    </row>
    <row r="947" spans="1:6" x14ac:dyDescent="0.15">
      <c r="A947" s="25" t="s">
        <v>463</v>
      </c>
      <c r="B947" s="25" t="s">
        <v>464</v>
      </c>
      <c r="C947" s="22">
        <v>2.7686352699999999</v>
      </c>
      <c r="D947" s="22">
        <v>4.9874862000000002</v>
      </c>
      <c r="E947" s="23">
        <f t="shared" si="42"/>
        <v>-0.4448836229361397</v>
      </c>
      <c r="F947" s="24">
        <f t="shared" si="39"/>
        <v>1.1817348561748279E-4</v>
      </c>
    </row>
    <row r="948" spans="1:6" x14ac:dyDescent="0.15">
      <c r="A948" s="25" t="s">
        <v>281</v>
      </c>
      <c r="B948" s="25" t="s">
        <v>67</v>
      </c>
      <c r="C948" s="22">
        <v>0.16998221999999999</v>
      </c>
      <c r="D948" s="22">
        <v>0.19256757999999999</v>
      </c>
      <c r="E948" s="23">
        <f t="shared" si="42"/>
        <v>-0.11728537067350586</v>
      </c>
      <c r="F948" s="24">
        <f t="shared" si="39"/>
        <v>7.2553404372392452E-6</v>
      </c>
    </row>
    <row r="949" spans="1:6" x14ac:dyDescent="0.15">
      <c r="A949" s="25" t="s">
        <v>465</v>
      </c>
      <c r="B949" s="25" t="s">
        <v>466</v>
      </c>
      <c r="C949" s="22">
        <v>0.16452225000000001</v>
      </c>
      <c r="D949" s="22">
        <v>0.48758820000000003</v>
      </c>
      <c r="E949" s="23">
        <f t="shared" si="42"/>
        <v>-0.66257950869196591</v>
      </c>
      <c r="F949" s="24">
        <f t="shared" si="39"/>
        <v>7.0222928801058394E-6</v>
      </c>
    </row>
    <row r="950" spans="1:6" x14ac:dyDescent="0.15">
      <c r="A950" s="25" t="s">
        <v>210</v>
      </c>
      <c r="B950" s="25" t="s">
        <v>467</v>
      </c>
      <c r="C950" s="22">
        <v>0.11772697999999999</v>
      </c>
      <c r="D950" s="22">
        <v>2.1629945199999998</v>
      </c>
      <c r="E950" s="23">
        <f t="shared" si="42"/>
        <v>-0.94557222456578394</v>
      </c>
      <c r="F950" s="24">
        <f t="shared" si="39"/>
        <v>5.0249333050718826E-6</v>
      </c>
    </row>
    <row r="951" spans="1:6" x14ac:dyDescent="0.15">
      <c r="A951" s="25" t="s">
        <v>211</v>
      </c>
      <c r="B951" s="25" t="s">
        <v>469</v>
      </c>
      <c r="C951" s="22">
        <v>0.19235831</v>
      </c>
      <c r="D951" s="22">
        <v>6.1890000000000005E-5</v>
      </c>
      <c r="E951" s="23">
        <f t="shared" si="42"/>
        <v>3107.0677007594118</v>
      </c>
      <c r="F951" s="24">
        <f t="shared" si="39"/>
        <v>8.2104176835789191E-6</v>
      </c>
    </row>
    <row r="952" spans="1:6" x14ac:dyDescent="0.15">
      <c r="A952" s="25" t="s">
        <v>215</v>
      </c>
      <c r="B952" s="25" t="s">
        <v>471</v>
      </c>
      <c r="C952" s="22">
        <v>0.26207187999999998</v>
      </c>
      <c r="D952" s="22">
        <v>2.9777359999999999E-2</v>
      </c>
      <c r="E952" s="23">
        <f t="shared" si="42"/>
        <v>7.8010448206288263</v>
      </c>
      <c r="F952" s="24">
        <f t="shared" si="39"/>
        <v>1.118599762038236E-5</v>
      </c>
    </row>
    <row r="953" spans="1:6" x14ac:dyDescent="0.15">
      <c r="A953" s="25" t="s">
        <v>216</v>
      </c>
      <c r="B953" s="25" t="s">
        <v>473</v>
      </c>
      <c r="C953" s="22">
        <v>0.36715249999999999</v>
      </c>
      <c r="D953" s="22">
        <v>1.0522001299999999</v>
      </c>
      <c r="E953" s="23">
        <f t="shared" si="42"/>
        <v>-0.65106210355628824</v>
      </c>
      <c r="F953" s="24">
        <f t="shared" si="39"/>
        <v>1.56711471345855E-5</v>
      </c>
    </row>
    <row r="954" spans="1:6" x14ac:dyDescent="0.15">
      <c r="A954" s="25" t="s">
        <v>217</v>
      </c>
      <c r="B954" s="25" t="s">
        <v>475</v>
      </c>
      <c r="C954" s="22">
        <v>0</v>
      </c>
      <c r="D954" s="22">
        <v>1.3860850000000001E-2</v>
      </c>
      <c r="E954" s="23">
        <f t="shared" si="42"/>
        <v>-1</v>
      </c>
      <c r="F954" s="24">
        <f t="shared" si="39"/>
        <v>0</v>
      </c>
    </row>
    <row r="955" spans="1:6" x14ac:dyDescent="0.15">
      <c r="A955" s="25" t="s">
        <v>476</v>
      </c>
      <c r="B955" s="25" t="s">
        <v>477</v>
      </c>
      <c r="C955" s="22">
        <v>1.0297219999999999E-2</v>
      </c>
      <c r="D955" s="22">
        <v>0</v>
      </c>
      <c r="E955" s="23" t="str">
        <f t="shared" si="42"/>
        <v/>
      </c>
      <c r="F955" s="24">
        <f t="shared" si="39"/>
        <v>4.3951559555551572E-7</v>
      </c>
    </row>
    <row r="956" spans="1:6" x14ac:dyDescent="0.15">
      <c r="A956" s="25" t="s">
        <v>218</v>
      </c>
      <c r="B956" s="25" t="s">
        <v>479</v>
      </c>
      <c r="C956" s="22">
        <v>1.5559899999999999E-3</v>
      </c>
      <c r="D956" s="22">
        <v>3.6575540000000004E-2</v>
      </c>
      <c r="E956" s="23">
        <f t="shared" si="42"/>
        <v>-0.95745818106855018</v>
      </c>
      <c r="F956" s="24">
        <f t="shared" si="39"/>
        <v>6.6414223599032252E-8</v>
      </c>
    </row>
    <row r="957" spans="1:6" x14ac:dyDescent="0.15">
      <c r="A957" s="25" t="s">
        <v>219</v>
      </c>
      <c r="B957" s="25" t="s">
        <v>480</v>
      </c>
      <c r="C957" s="22">
        <v>4.1452459999999997E-2</v>
      </c>
      <c r="D957" s="22">
        <v>1.4178729999999999E-2</v>
      </c>
      <c r="E957" s="23">
        <f t="shared" si="42"/>
        <v>1.9235664971404351</v>
      </c>
      <c r="F957" s="24">
        <f t="shared" si="39"/>
        <v>1.769312750833836E-6</v>
      </c>
    </row>
    <row r="958" spans="1:6" x14ac:dyDescent="0.15">
      <c r="A958" s="25" t="s">
        <v>220</v>
      </c>
      <c r="B958" s="25" t="s">
        <v>481</v>
      </c>
      <c r="C958" s="22">
        <v>1.6218399999999998E-3</v>
      </c>
      <c r="D958" s="22">
        <v>2.49003E-2</v>
      </c>
      <c r="E958" s="23">
        <f t="shared" si="42"/>
        <v>-0.9348666481929937</v>
      </c>
      <c r="F958" s="24">
        <f t="shared" si="39"/>
        <v>6.9224895019797346E-8</v>
      </c>
    </row>
    <row r="959" spans="1:6" x14ac:dyDescent="0.15">
      <c r="A959" s="25" t="s">
        <v>482</v>
      </c>
      <c r="B959" s="25" t="s">
        <v>483</v>
      </c>
      <c r="C959" s="22">
        <v>2.5543000000000001E-4</v>
      </c>
      <c r="D959" s="22">
        <v>1.70082E-3</v>
      </c>
      <c r="E959" s="23">
        <f t="shared" si="42"/>
        <v>-0.84981949882997609</v>
      </c>
      <c r="F959" s="24">
        <f t="shared" si="39"/>
        <v>1.0902502672832608E-8</v>
      </c>
    </row>
    <row r="960" spans="1:6" x14ac:dyDescent="0.15">
      <c r="A960" s="25" t="s">
        <v>484</v>
      </c>
      <c r="B960" s="25" t="s">
        <v>485</v>
      </c>
      <c r="C960" s="22">
        <v>0.53682399000000003</v>
      </c>
      <c r="D960" s="22">
        <v>1.05200706</v>
      </c>
      <c r="E960" s="23">
        <f t="shared" si="42"/>
        <v>-0.48971446066150925</v>
      </c>
      <c r="F960" s="24">
        <f t="shared" si="39"/>
        <v>2.2913224702719592E-5</v>
      </c>
    </row>
    <row r="961" spans="1:6" x14ac:dyDescent="0.15">
      <c r="A961" s="25" t="s">
        <v>486</v>
      </c>
      <c r="B961" s="25" t="s">
        <v>487</v>
      </c>
      <c r="C961" s="22">
        <v>0.10506877000000001</v>
      </c>
      <c r="D961" s="22">
        <v>3.5920220000000003E-2</v>
      </c>
      <c r="E961" s="23">
        <f t="shared" si="42"/>
        <v>1.9250592006396396</v>
      </c>
      <c r="F961" s="24">
        <f t="shared" si="39"/>
        <v>4.4846437213962131E-6</v>
      </c>
    </row>
    <row r="962" spans="1:6" x14ac:dyDescent="0.15">
      <c r="A962" s="25" t="s">
        <v>548</v>
      </c>
      <c r="B962" s="25" t="s">
        <v>549</v>
      </c>
      <c r="C962" s="22">
        <v>4.0618000000000002E-4</v>
      </c>
      <c r="D962" s="22">
        <v>0.86456361999999998</v>
      </c>
      <c r="E962" s="23">
        <f t="shared" si="42"/>
        <v>-0.99953019073367899</v>
      </c>
      <c r="F962" s="24">
        <f t="shared" si="39"/>
        <v>1.7336955469800528E-8</v>
      </c>
    </row>
    <row r="963" spans="1:6" x14ac:dyDescent="0.15">
      <c r="A963" s="25" t="s">
        <v>488</v>
      </c>
      <c r="B963" s="25" t="s">
        <v>489</v>
      </c>
      <c r="C963" s="22">
        <v>2.0081204700000002</v>
      </c>
      <c r="D963" s="22">
        <v>1.4315063799999999</v>
      </c>
      <c r="E963" s="23">
        <f t="shared" si="42"/>
        <v>0.40280231933021526</v>
      </c>
      <c r="F963" s="24">
        <f t="shared" si="39"/>
        <v>8.5712480098441358E-5</v>
      </c>
    </row>
    <row r="964" spans="1:6" x14ac:dyDescent="0.15">
      <c r="A964" s="25" t="s">
        <v>490</v>
      </c>
      <c r="B964" s="25" t="s">
        <v>491</v>
      </c>
      <c r="C964" s="22">
        <v>25.048727230000001</v>
      </c>
      <c r="D964" s="22">
        <v>62.13467919</v>
      </c>
      <c r="E964" s="23">
        <f t="shared" si="42"/>
        <v>-0.59686398068614532</v>
      </c>
      <c r="F964" s="24">
        <f t="shared" si="39"/>
        <v>1.0691532536355555E-3</v>
      </c>
    </row>
    <row r="965" spans="1:6" x14ac:dyDescent="0.15">
      <c r="A965" s="25" t="s">
        <v>834</v>
      </c>
      <c r="B965" s="25" t="s">
        <v>832</v>
      </c>
      <c r="C965" s="22">
        <v>11.419394089999999</v>
      </c>
      <c r="D965" s="22">
        <v>28.13303973</v>
      </c>
      <c r="E965" s="23"/>
      <c r="F965" s="24">
        <f t="shared" ref="F965:F981" si="43">C965/$C$1461</f>
        <v>4.8741328187117361E-4</v>
      </c>
    </row>
    <row r="966" spans="1:6" x14ac:dyDescent="0.15">
      <c r="A966" s="25" t="s">
        <v>492</v>
      </c>
      <c r="B966" s="25" t="s">
        <v>493</v>
      </c>
      <c r="C966" s="22">
        <v>4.6768999999999999E-4</v>
      </c>
      <c r="D966" s="22">
        <v>0.72288156999999997</v>
      </c>
      <c r="E966" s="23">
        <f>IF(ISERROR(C966/D966-1),"",((C966/D966-1)))</f>
        <v>-0.99935301988678449</v>
      </c>
      <c r="F966" s="24">
        <f t="shared" si="43"/>
        <v>1.9962382942712611E-8</v>
      </c>
    </row>
    <row r="967" spans="1:6" x14ac:dyDescent="0.15">
      <c r="A967" s="25" t="s">
        <v>550</v>
      </c>
      <c r="B967" s="25" t="s">
        <v>495</v>
      </c>
      <c r="C967" s="22">
        <v>3.3132000000000002E-4</v>
      </c>
      <c r="D967" s="22">
        <v>1.5774300000000001E-3</v>
      </c>
      <c r="E967" s="23">
        <f>IF(ISERROR(C967/D967-1),"",((C967/D967-1)))</f>
        <v>-0.78996215362963806</v>
      </c>
      <c r="F967" s="24">
        <f t="shared" si="43"/>
        <v>1.4141710784022628E-8</v>
      </c>
    </row>
    <row r="968" spans="1:6" x14ac:dyDescent="0.15">
      <c r="A968" s="25" t="s">
        <v>496</v>
      </c>
      <c r="B968" s="25" t="s">
        <v>497</v>
      </c>
      <c r="C968" s="22">
        <v>0.68904763000000002</v>
      </c>
      <c r="D968" s="22">
        <v>2.1524239399999998</v>
      </c>
      <c r="E968" s="23">
        <f>IF(ISERROR(C968/D968-1),"",((C968/D968-1)))</f>
        <v>-0.67987364515189319</v>
      </c>
      <c r="F968" s="24">
        <f t="shared" si="43"/>
        <v>2.9410576783400441E-5</v>
      </c>
    </row>
    <row r="969" spans="1:6" x14ac:dyDescent="0.15">
      <c r="A969" s="25" t="s">
        <v>551</v>
      </c>
      <c r="B969" s="25" t="s">
        <v>552</v>
      </c>
      <c r="C969" s="22">
        <v>1.0680799999999999E-2</v>
      </c>
      <c r="D969" s="22">
        <v>2.4718934900000002</v>
      </c>
      <c r="E969" s="23">
        <f>IF(ISERROR(C969/D969-1),"",((C969/D969-1)))</f>
        <v>-0.99567910185321129</v>
      </c>
      <c r="F969" s="24">
        <f t="shared" si="43"/>
        <v>4.5588791664248719E-7</v>
      </c>
    </row>
    <row r="970" spans="1:6" x14ac:dyDescent="0.15">
      <c r="A970" s="25" t="s">
        <v>498</v>
      </c>
      <c r="B970" s="25" t="s">
        <v>499</v>
      </c>
      <c r="C970" s="22">
        <v>0.91764997999999998</v>
      </c>
      <c r="D970" s="22">
        <v>1.4295475</v>
      </c>
      <c r="E970" s="23">
        <f>IF(ISERROR(C970/D970-1),"",((C970/D970-1)))</f>
        <v>-0.35808360337799194</v>
      </c>
      <c r="F970" s="24">
        <f t="shared" si="43"/>
        <v>3.9167996553555924E-5</v>
      </c>
    </row>
    <row r="971" spans="1:6" x14ac:dyDescent="0.15">
      <c r="A971" s="25" t="s">
        <v>835</v>
      </c>
      <c r="B971" s="25" t="s">
        <v>830</v>
      </c>
      <c r="C971" s="22">
        <v>2.5910030000000001E-2</v>
      </c>
      <c r="D971" s="22">
        <v>0</v>
      </c>
      <c r="E971" s="23"/>
      <c r="F971" s="24">
        <f t="shared" si="43"/>
        <v>1.1059161857580278E-6</v>
      </c>
    </row>
    <row r="972" spans="1:6" x14ac:dyDescent="0.15">
      <c r="A972" s="25" t="s">
        <v>500</v>
      </c>
      <c r="B972" s="25" t="s">
        <v>501</v>
      </c>
      <c r="C972" s="22">
        <v>0.56514417000000006</v>
      </c>
      <c r="D972" s="22">
        <v>0.72596155000000007</v>
      </c>
      <c r="E972" s="23">
        <f t="shared" ref="E972:E981" si="44">IF(ISERROR(C972/D972-1),"",((C972/D972-1)))</f>
        <v>-0.22152327488969625</v>
      </c>
      <c r="F972" s="24">
        <f t="shared" si="43"/>
        <v>2.4122013169795116E-5</v>
      </c>
    </row>
    <row r="973" spans="1:6" x14ac:dyDescent="0.15">
      <c r="A973" s="25" t="s">
        <v>502</v>
      </c>
      <c r="B973" s="25" t="s">
        <v>503</v>
      </c>
      <c r="C973" s="22">
        <v>0.77051565</v>
      </c>
      <c r="D973" s="22">
        <v>0</v>
      </c>
      <c r="E973" s="23" t="str">
        <f t="shared" si="44"/>
        <v/>
      </c>
      <c r="F973" s="24">
        <f t="shared" si="43"/>
        <v>3.2887871172471339E-5</v>
      </c>
    </row>
    <row r="974" spans="1:6" x14ac:dyDescent="0.15">
      <c r="A974" s="25" t="s">
        <v>504</v>
      </c>
      <c r="B974" s="25" t="s">
        <v>505</v>
      </c>
      <c r="C974" s="22">
        <v>0.19689244</v>
      </c>
      <c r="D974" s="22">
        <v>1.7465613</v>
      </c>
      <c r="E974" s="23">
        <f t="shared" si="44"/>
        <v>-0.88726852014870594</v>
      </c>
      <c r="F974" s="24">
        <f t="shared" si="43"/>
        <v>8.4039476700486786E-6</v>
      </c>
    </row>
    <row r="975" spans="1:6" x14ac:dyDescent="0.15">
      <c r="A975" s="25" t="s">
        <v>282</v>
      </c>
      <c r="B975" s="25" t="s">
        <v>389</v>
      </c>
      <c r="C975" s="22">
        <v>1.3156389999999999E-2</v>
      </c>
      <c r="D975" s="22">
        <v>4.7753400000000003E-3</v>
      </c>
      <c r="E975" s="23">
        <f t="shared" si="44"/>
        <v>1.7550687490314822</v>
      </c>
      <c r="F975" s="24">
        <f t="shared" si="43"/>
        <v>5.6155336937645605E-7</v>
      </c>
    </row>
    <row r="976" spans="1:6" x14ac:dyDescent="0.15">
      <c r="A976" s="25" t="s">
        <v>283</v>
      </c>
      <c r="B976" s="25" t="s">
        <v>390</v>
      </c>
      <c r="C976" s="22">
        <v>0</v>
      </c>
      <c r="D976" s="22">
        <v>0</v>
      </c>
      <c r="E976" s="23" t="str">
        <f t="shared" si="44"/>
        <v/>
      </c>
      <c r="F976" s="24">
        <f t="shared" si="43"/>
        <v>0</v>
      </c>
    </row>
    <row r="977" spans="1:6" x14ac:dyDescent="0.15">
      <c r="A977" s="25" t="s">
        <v>284</v>
      </c>
      <c r="B977" s="25" t="s">
        <v>391</v>
      </c>
      <c r="C977" s="22">
        <v>1.2464280000000001E-2</v>
      </c>
      <c r="D977" s="22">
        <v>0</v>
      </c>
      <c r="E977" s="23" t="str">
        <f t="shared" si="44"/>
        <v/>
      </c>
      <c r="F977" s="24">
        <f t="shared" si="43"/>
        <v>5.3201208164637681E-7</v>
      </c>
    </row>
    <row r="978" spans="1:6" x14ac:dyDescent="0.15">
      <c r="A978" s="25" t="s">
        <v>285</v>
      </c>
      <c r="B978" s="25" t="s">
        <v>392</v>
      </c>
      <c r="C978" s="22">
        <v>7.5428000000000005E-3</v>
      </c>
      <c r="D978" s="22">
        <v>1.1505399999999999E-2</v>
      </c>
      <c r="E978" s="23">
        <f t="shared" si="44"/>
        <v>-0.34441218905905047</v>
      </c>
      <c r="F978" s="24">
        <f t="shared" si="43"/>
        <v>3.219488594160506E-7</v>
      </c>
    </row>
    <row r="979" spans="1:6" x14ac:dyDescent="0.15">
      <c r="A979" s="25" t="s">
        <v>286</v>
      </c>
      <c r="B979" s="25" t="s">
        <v>393</v>
      </c>
      <c r="C979" s="22">
        <v>0</v>
      </c>
      <c r="D979" s="22">
        <v>0</v>
      </c>
      <c r="E979" s="23" t="str">
        <f t="shared" si="44"/>
        <v/>
      </c>
      <c r="F979" s="24">
        <f t="shared" si="43"/>
        <v>0</v>
      </c>
    </row>
    <row r="980" spans="1:6" x14ac:dyDescent="0.15">
      <c r="A980" s="25" t="s">
        <v>287</v>
      </c>
      <c r="B980" s="25" t="s">
        <v>394</v>
      </c>
      <c r="C980" s="22">
        <v>2.6526499999999999E-3</v>
      </c>
      <c r="D980" s="22">
        <v>3.7090500000000002E-3</v>
      </c>
      <c r="E980" s="23">
        <f t="shared" si="44"/>
        <v>-0.28481686685269825</v>
      </c>
      <c r="F980" s="24">
        <f t="shared" si="43"/>
        <v>1.1322289361112406E-7</v>
      </c>
    </row>
    <row r="981" spans="1:6" s="4" customFormat="1" ht="11" x14ac:dyDescent="0.15">
      <c r="A981" s="114" t="s">
        <v>371</v>
      </c>
      <c r="B981" s="27"/>
      <c r="C981" s="28">
        <f>SUM(C709:C980)</f>
        <v>3209.4145322099989</v>
      </c>
      <c r="D981" s="29">
        <f>SUM(D709:D980)</f>
        <v>4998.5479768900013</v>
      </c>
      <c r="E981" s="30">
        <f t="shared" si="44"/>
        <v>-0.35793063364636668</v>
      </c>
      <c r="F981" s="51">
        <f t="shared" si="43"/>
        <v>0.13698723922658781</v>
      </c>
    </row>
    <row r="982" spans="1:6" x14ac:dyDescent="0.15">
      <c r="E982" s="33"/>
    </row>
    <row r="983" spans="1:6" s="4" customFormat="1" ht="11" x14ac:dyDescent="0.15">
      <c r="A983" s="34" t="s">
        <v>328</v>
      </c>
      <c r="B983" s="35" t="s">
        <v>554</v>
      </c>
      <c r="C983" s="139" t="s">
        <v>179</v>
      </c>
      <c r="D983" s="140"/>
      <c r="E983" s="141"/>
      <c r="F983" s="36"/>
    </row>
    <row r="984" spans="1:6" s="10" customFormat="1" ht="12" x14ac:dyDescent="0.15">
      <c r="A984" s="37"/>
      <c r="B984" s="38"/>
      <c r="C984" s="7" t="s">
        <v>1043</v>
      </c>
      <c r="D984" s="39" t="s">
        <v>826</v>
      </c>
      <c r="E984" s="40" t="s">
        <v>525</v>
      </c>
      <c r="F984" s="41" t="s">
        <v>526</v>
      </c>
    </row>
    <row r="985" spans="1:6" x14ac:dyDescent="0.15">
      <c r="A985" s="20" t="s">
        <v>238</v>
      </c>
      <c r="B985" s="20" t="s">
        <v>567</v>
      </c>
      <c r="C985" s="45">
        <v>4.9394970899999997</v>
      </c>
      <c r="D985" s="22">
        <v>31.672779350000003</v>
      </c>
      <c r="E985" s="42">
        <f t="shared" ref="E985:E1016" si="45">IF(ISERROR(C985/D985-1),"",((C985/D985-1)))</f>
        <v>-0.84404598550016419</v>
      </c>
      <c r="F985" s="43">
        <f t="shared" ref="F985:F1016" si="46">C985/$C$1461</f>
        <v>2.108322445530043E-4</v>
      </c>
    </row>
    <row r="986" spans="1:6" x14ac:dyDescent="0.15">
      <c r="A986" s="25" t="s">
        <v>239</v>
      </c>
      <c r="B986" s="25" t="s">
        <v>568</v>
      </c>
      <c r="C986" s="21">
        <v>12.11000836</v>
      </c>
      <c r="D986" s="22">
        <v>8.1429425200000001</v>
      </c>
      <c r="E986" s="23">
        <f t="shared" si="45"/>
        <v>0.48717841618756763</v>
      </c>
      <c r="F986" s="24">
        <f t="shared" si="46"/>
        <v>5.1689072745145529E-4</v>
      </c>
    </row>
    <row r="987" spans="1:6" x14ac:dyDescent="0.15">
      <c r="A987" s="25" t="s">
        <v>240</v>
      </c>
      <c r="B987" s="25" t="s">
        <v>569</v>
      </c>
      <c r="C987" s="21">
        <v>1.100982E-2</v>
      </c>
      <c r="D987" s="22">
        <v>0.23816915999999999</v>
      </c>
      <c r="E987" s="23">
        <f t="shared" si="45"/>
        <v>-0.95377310815556471</v>
      </c>
      <c r="F987" s="24">
        <f t="shared" si="46"/>
        <v>4.6993145667073523E-7</v>
      </c>
    </row>
    <row r="988" spans="1:6" x14ac:dyDescent="0.15">
      <c r="A988" s="25" t="s">
        <v>1236</v>
      </c>
      <c r="B988" s="25" t="s">
        <v>1237</v>
      </c>
      <c r="C988" s="21">
        <v>0</v>
      </c>
      <c r="D988" s="22">
        <v>2.2222999999999999E-4</v>
      </c>
      <c r="E988" s="23">
        <f t="shared" si="45"/>
        <v>-1</v>
      </c>
      <c r="F988" s="24">
        <f t="shared" si="46"/>
        <v>0</v>
      </c>
    </row>
    <row r="989" spans="1:6" x14ac:dyDescent="0.15">
      <c r="A989" s="25" t="s">
        <v>570</v>
      </c>
      <c r="B989" s="25" t="s">
        <v>571</v>
      </c>
      <c r="C989" s="21">
        <v>0.34855942000000001</v>
      </c>
      <c r="D989" s="22">
        <v>0.33594134999999997</v>
      </c>
      <c r="E989" s="23">
        <f t="shared" si="45"/>
        <v>3.7560336052707033E-2</v>
      </c>
      <c r="F989" s="24">
        <f t="shared" si="46"/>
        <v>1.4877539866855827E-5</v>
      </c>
    </row>
    <row r="990" spans="1:6" x14ac:dyDescent="0.15">
      <c r="A990" s="25" t="s">
        <v>572</v>
      </c>
      <c r="B990" s="25" t="s">
        <v>573</v>
      </c>
      <c r="C990" s="21">
        <v>0.75202398999999998</v>
      </c>
      <c r="D990" s="22">
        <v>6.3185829999999998E-2</v>
      </c>
      <c r="E990" s="23">
        <f t="shared" si="45"/>
        <v>10.901782250862258</v>
      </c>
      <c r="F990" s="24">
        <f t="shared" si="46"/>
        <v>3.2098592808241951E-5</v>
      </c>
    </row>
    <row r="991" spans="1:6" x14ac:dyDescent="0.15">
      <c r="A991" s="25" t="s">
        <v>574</v>
      </c>
      <c r="B991" s="25" t="s">
        <v>575</v>
      </c>
      <c r="C991" s="21">
        <v>9.4334789999999988E-2</v>
      </c>
      <c r="D991" s="22">
        <v>0.40761828999999999</v>
      </c>
      <c r="E991" s="23">
        <f t="shared" si="45"/>
        <v>-0.76857076261224688</v>
      </c>
      <c r="F991" s="24">
        <f t="shared" si="46"/>
        <v>4.0264859261484657E-6</v>
      </c>
    </row>
    <row r="992" spans="1:6" x14ac:dyDescent="0.15">
      <c r="A992" s="25" t="s">
        <v>265</v>
      </c>
      <c r="B992" s="25" t="s">
        <v>576</v>
      </c>
      <c r="C992" s="21">
        <v>0</v>
      </c>
      <c r="D992" s="22">
        <v>3.070223E-2</v>
      </c>
      <c r="E992" s="23">
        <f t="shared" si="45"/>
        <v>-1</v>
      </c>
      <c r="F992" s="24">
        <f t="shared" si="46"/>
        <v>0</v>
      </c>
    </row>
    <row r="993" spans="1:6" x14ac:dyDescent="0.15">
      <c r="A993" s="25" t="s">
        <v>577</v>
      </c>
      <c r="B993" s="25" t="s">
        <v>578</v>
      </c>
      <c r="C993" s="21">
        <v>0.17000857</v>
      </c>
      <c r="D993" s="22">
        <v>0.21190914999999999</v>
      </c>
      <c r="E993" s="23">
        <f t="shared" si="45"/>
        <v>-0.19772897961225366</v>
      </c>
      <c r="F993" s="24">
        <f t="shared" si="46"/>
        <v>7.2564651326369239E-6</v>
      </c>
    </row>
    <row r="994" spans="1:6" x14ac:dyDescent="0.15">
      <c r="A994" s="25" t="s">
        <v>579</v>
      </c>
      <c r="B994" s="25" t="s">
        <v>580</v>
      </c>
      <c r="C994" s="21">
        <v>0</v>
      </c>
      <c r="D994" s="22">
        <v>3.3587120000000005E-2</v>
      </c>
      <c r="E994" s="23">
        <f t="shared" si="45"/>
        <v>-1</v>
      </c>
      <c r="F994" s="24">
        <f t="shared" si="46"/>
        <v>0</v>
      </c>
    </row>
    <row r="995" spans="1:6" x14ac:dyDescent="0.15">
      <c r="A995" s="25" t="s">
        <v>581</v>
      </c>
      <c r="B995" s="25" t="s">
        <v>582</v>
      </c>
      <c r="C995" s="21">
        <v>0</v>
      </c>
      <c r="D995" s="22">
        <v>0</v>
      </c>
      <c r="E995" s="23" t="str">
        <f t="shared" si="45"/>
        <v/>
      </c>
      <c r="F995" s="24">
        <f t="shared" si="46"/>
        <v>0</v>
      </c>
    </row>
    <row r="996" spans="1:6" x14ac:dyDescent="0.15">
      <c r="A996" s="25" t="s">
        <v>583</v>
      </c>
      <c r="B996" s="25" t="s">
        <v>584</v>
      </c>
      <c r="C996" s="21">
        <v>6.5960350000000001E-2</v>
      </c>
      <c r="D996" s="22">
        <v>4.9552539999999999E-2</v>
      </c>
      <c r="E996" s="23">
        <f t="shared" si="45"/>
        <v>0.3311194542197029</v>
      </c>
      <c r="F996" s="24">
        <f t="shared" si="46"/>
        <v>2.8153814828954093E-6</v>
      </c>
    </row>
    <row r="997" spans="1:6" x14ac:dyDescent="0.15">
      <c r="A997" s="25" t="s">
        <v>266</v>
      </c>
      <c r="B997" s="25" t="s">
        <v>587</v>
      </c>
      <c r="C997" s="21">
        <v>0.1186802</v>
      </c>
      <c r="D997" s="22">
        <v>0.21509537000000001</v>
      </c>
      <c r="E997" s="23">
        <f t="shared" si="45"/>
        <v>-0.4482438185443044</v>
      </c>
      <c r="F997" s="24">
        <f t="shared" si="46"/>
        <v>5.0656195345586209E-6</v>
      </c>
    </row>
    <row r="998" spans="1:6" x14ac:dyDescent="0.15">
      <c r="A998" s="25" t="s">
        <v>585</v>
      </c>
      <c r="B998" s="25" t="s">
        <v>586</v>
      </c>
      <c r="C998" s="21">
        <v>0.31110166</v>
      </c>
      <c r="D998" s="22">
        <v>0.11695636</v>
      </c>
      <c r="E998" s="23">
        <f t="shared" si="45"/>
        <v>1.6599806970736779</v>
      </c>
      <c r="F998" s="24">
        <f t="shared" si="46"/>
        <v>1.3278732645627613E-5</v>
      </c>
    </row>
    <row r="999" spans="1:6" x14ac:dyDescent="0.15">
      <c r="A999" s="25" t="s">
        <v>588</v>
      </c>
      <c r="B999" s="25" t="s">
        <v>589</v>
      </c>
      <c r="C999" s="21">
        <v>3.7847160000000005E-2</v>
      </c>
      <c r="D999" s="22">
        <v>0</v>
      </c>
      <c r="E999" s="23" t="str">
        <f t="shared" si="45"/>
        <v/>
      </c>
      <c r="F999" s="24">
        <f t="shared" si="46"/>
        <v>1.6154279570102314E-6</v>
      </c>
    </row>
    <row r="1000" spans="1:6" x14ac:dyDescent="0.15">
      <c r="A1000" s="25" t="s">
        <v>590</v>
      </c>
      <c r="B1000" s="25" t="s">
        <v>591</v>
      </c>
      <c r="C1000" s="21">
        <v>0.43073439000000002</v>
      </c>
      <c r="D1000" s="22">
        <v>0.58103907999999993</v>
      </c>
      <c r="E1000" s="23">
        <f t="shared" si="45"/>
        <v>-0.25868258293400836</v>
      </c>
      <c r="F1000" s="24">
        <f t="shared" si="46"/>
        <v>1.838500895844624E-5</v>
      </c>
    </row>
    <row r="1001" spans="1:6" x14ac:dyDescent="0.15">
      <c r="A1001" s="25" t="s">
        <v>592</v>
      </c>
      <c r="B1001" s="25" t="s">
        <v>593</v>
      </c>
      <c r="C1001" s="21">
        <v>7.7422339999999992E-2</v>
      </c>
      <c r="D1001" s="22">
        <v>0</v>
      </c>
      <c r="E1001" s="23" t="str">
        <f t="shared" si="45"/>
        <v/>
      </c>
      <c r="F1001" s="24">
        <f t="shared" si="46"/>
        <v>3.3046128833220643E-6</v>
      </c>
    </row>
    <row r="1002" spans="1:6" x14ac:dyDescent="0.15">
      <c r="A1002" s="25" t="s">
        <v>594</v>
      </c>
      <c r="B1002" s="25" t="s">
        <v>595</v>
      </c>
      <c r="C1002" s="21">
        <v>3.0835339999999999E-2</v>
      </c>
      <c r="D1002" s="22">
        <v>2.3809139999999999E-2</v>
      </c>
      <c r="E1002" s="23">
        <f t="shared" si="45"/>
        <v>0.29510515709513241</v>
      </c>
      <c r="F1002" s="24">
        <f t="shared" si="46"/>
        <v>1.3161428836381875E-6</v>
      </c>
    </row>
    <row r="1003" spans="1:6" x14ac:dyDescent="0.15">
      <c r="A1003" s="25" t="s">
        <v>596</v>
      </c>
      <c r="B1003" s="25" t="s">
        <v>597</v>
      </c>
      <c r="C1003" s="21">
        <v>0.46882843000000002</v>
      </c>
      <c r="D1003" s="22">
        <v>0.28125528000000005</v>
      </c>
      <c r="E1003" s="23">
        <f t="shared" si="45"/>
        <v>0.66691423535231031</v>
      </c>
      <c r="F1003" s="24">
        <f t="shared" si="46"/>
        <v>2.0010974479015445E-5</v>
      </c>
    </row>
    <row r="1004" spans="1:6" x14ac:dyDescent="0.15">
      <c r="A1004" s="25" t="s">
        <v>598</v>
      </c>
      <c r="B1004" s="25" t="s">
        <v>599</v>
      </c>
      <c r="C1004" s="21">
        <v>5.7716509999999999E-2</v>
      </c>
      <c r="D1004" s="22">
        <v>0.86144493999999994</v>
      </c>
      <c r="E1004" s="23">
        <f t="shared" si="45"/>
        <v>-0.93300034938971255</v>
      </c>
      <c r="F1004" s="24">
        <f t="shared" si="46"/>
        <v>2.4635101771192497E-6</v>
      </c>
    </row>
    <row r="1005" spans="1:6" x14ac:dyDescent="0.15">
      <c r="A1005" s="25" t="s">
        <v>600</v>
      </c>
      <c r="B1005" s="25" t="s">
        <v>601</v>
      </c>
      <c r="C1005" s="21">
        <v>4.7710845300000004</v>
      </c>
      <c r="D1005" s="22">
        <v>20.012822</v>
      </c>
      <c r="E1005" s="23">
        <f t="shared" si="45"/>
        <v>-0.76159861262944317</v>
      </c>
      <c r="F1005" s="24">
        <f t="shared" si="46"/>
        <v>2.036439018151169E-4</v>
      </c>
    </row>
    <row r="1006" spans="1:6" x14ac:dyDescent="0.15">
      <c r="A1006" s="68" t="s">
        <v>212</v>
      </c>
      <c r="B1006" s="25" t="s">
        <v>213</v>
      </c>
      <c r="C1006" s="21">
        <v>10.283391890000001</v>
      </c>
      <c r="D1006" s="22">
        <v>16.122727980000001</v>
      </c>
      <c r="E1006" s="23">
        <f t="shared" si="45"/>
        <v>-0.36218040130948115</v>
      </c>
      <c r="F1006" s="24">
        <f t="shared" si="46"/>
        <v>4.3892537120350067E-4</v>
      </c>
    </row>
    <row r="1007" spans="1:6" x14ac:dyDescent="0.15">
      <c r="A1007" s="25" t="s">
        <v>602</v>
      </c>
      <c r="B1007" s="25" t="s">
        <v>603</v>
      </c>
      <c r="C1007" s="21">
        <v>0.16107964999999999</v>
      </c>
      <c r="D1007" s="22">
        <v>1.10569308</v>
      </c>
      <c r="E1007" s="23">
        <f t="shared" si="45"/>
        <v>-0.85431793604062345</v>
      </c>
      <c r="F1007" s="24">
        <f t="shared" si="46"/>
        <v>6.8753526001798576E-6</v>
      </c>
    </row>
    <row r="1008" spans="1:6" x14ac:dyDescent="0.15">
      <c r="A1008" s="25" t="s">
        <v>604</v>
      </c>
      <c r="B1008" s="25" t="s">
        <v>605</v>
      </c>
      <c r="C1008" s="21">
        <v>7.1298635499999996</v>
      </c>
      <c r="D1008" s="22">
        <v>1.2904990199999999</v>
      </c>
      <c r="E1008" s="23">
        <f t="shared" si="45"/>
        <v>4.5248887751964348</v>
      </c>
      <c r="F1008" s="24">
        <f t="shared" si="46"/>
        <v>3.0432351881457459E-4</v>
      </c>
    </row>
    <row r="1009" spans="1:6" x14ac:dyDescent="0.15">
      <c r="A1009" s="68" t="s">
        <v>204</v>
      </c>
      <c r="B1009" s="25" t="s">
        <v>329</v>
      </c>
      <c r="C1009" s="21">
        <v>1.19504166</v>
      </c>
      <c r="D1009" s="22">
        <v>4.4606031500000007</v>
      </c>
      <c r="E1009" s="23">
        <f t="shared" si="45"/>
        <v>-0.73208967042943507</v>
      </c>
      <c r="F1009" s="24">
        <f t="shared" si="46"/>
        <v>5.1007888236684482E-5</v>
      </c>
    </row>
    <row r="1010" spans="1:6" x14ac:dyDescent="0.15">
      <c r="A1010" s="68" t="s">
        <v>606</v>
      </c>
      <c r="B1010" s="25" t="s">
        <v>607</v>
      </c>
      <c r="C1010" s="21">
        <v>0.51445903000000004</v>
      </c>
      <c r="D1010" s="22">
        <v>6.4494180200000004</v>
      </c>
      <c r="E1010" s="23">
        <f t="shared" si="45"/>
        <v>-0.92023171262823489</v>
      </c>
      <c r="F1010" s="24">
        <f t="shared" si="46"/>
        <v>2.1958622517471994E-5</v>
      </c>
    </row>
    <row r="1011" spans="1:6" x14ac:dyDescent="0.15">
      <c r="A1011" s="68" t="s">
        <v>608</v>
      </c>
      <c r="B1011" s="25" t="s">
        <v>609</v>
      </c>
      <c r="C1011" s="21">
        <v>0.38180209999999998</v>
      </c>
      <c r="D1011" s="22">
        <v>1.6942371700000001</v>
      </c>
      <c r="E1011" s="23">
        <f t="shared" si="45"/>
        <v>-0.77464660393444207</v>
      </c>
      <c r="F1011" s="24">
        <f t="shared" si="46"/>
        <v>1.6296435092757712E-5</v>
      </c>
    </row>
    <row r="1012" spans="1:6" x14ac:dyDescent="0.15">
      <c r="A1012" s="68" t="s">
        <v>90</v>
      </c>
      <c r="B1012" s="25" t="s">
        <v>88</v>
      </c>
      <c r="C1012" s="21">
        <v>7.5439058399999999</v>
      </c>
      <c r="D1012" s="22">
        <v>18.792764300000002</v>
      </c>
      <c r="E1012" s="23">
        <f t="shared" si="45"/>
        <v>-0.59857391283303651</v>
      </c>
      <c r="F1012" s="24">
        <f t="shared" si="46"/>
        <v>3.2199605991542702E-4</v>
      </c>
    </row>
    <row r="1013" spans="1:6" x14ac:dyDescent="0.15">
      <c r="A1013" s="68" t="s">
        <v>636</v>
      </c>
      <c r="B1013" s="25" t="s">
        <v>637</v>
      </c>
      <c r="C1013" s="21">
        <v>1.66405E-3</v>
      </c>
      <c r="D1013" s="22">
        <v>0.25185352</v>
      </c>
      <c r="E1013" s="23">
        <f t="shared" si="45"/>
        <v>-0.9933927864101324</v>
      </c>
      <c r="F1013" s="24">
        <f t="shared" si="46"/>
        <v>7.102654180294837E-8</v>
      </c>
    </row>
    <row r="1014" spans="1:6" x14ac:dyDescent="0.15">
      <c r="A1014" s="68" t="s">
        <v>638</v>
      </c>
      <c r="B1014" s="25" t="s">
        <v>639</v>
      </c>
      <c r="C1014" s="21">
        <v>2.7648570099999996</v>
      </c>
      <c r="D1014" s="22">
        <v>1.7750540299999997</v>
      </c>
      <c r="E1014" s="23">
        <f t="shared" si="45"/>
        <v>0.55761850809690561</v>
      </c>
      <c r="F1014" s="24">
        <f t="shared" si="46"/>
        <v>1.1801221838282492E-4</v>
      </c>
    </row>
    <row r="1015" spans="1:6" x14ac:dyDescent="0.15">
      <c r="A1015" s="68" t="s">
        <v>640</v>
      </c>
      <c r="B1015" s="25" t="s">
        <v>641</v>
      </c>
      <c r="C1015" s="21">
        <v>0.12250710999999999</v>
      </c>
      <c r="D1015" s="22">
        <v>1.9199118399999999</v>
      </c>
      <c r="E1015" s="23">
        <f t="shared" si="45"/>
        <v>-0.936191283658108</v>
      </c>
      <c r="F1015" s="24">
        <f t="shared" si="46"/>
        <v>5.2289632941157973E-6</v>
      </c>
    </row>
    <row r="1016" spans="1:6" x14ac:dyDescent="0.15">
      <c r="A1016" s="68" t="s">
        <v>642</v>
      </c>
      <c r="B1016" s="25" t="s">
        <v>643</v>
      </c>
      <c r="C1016" s="21">
        <v>5.9591129999999999E-2</v>
      </c>
      <c r="D1016" s="22">
        <v>0.41674401</v>
      </c>
      <c r="E1016" s="23">
        <f t="shared" si="45"/>
        <v>-0.85700783077841958</v>
      </c>
      <c r="F1016" s="24">
        <f t="shared" si="46"/>
        <v>2.5435244650280525E-6</v>
      </c>
    </row>
    <row r="1017" spans="1:6" x14ac:dyDescent="0.15">
      <c r="A1017" s="68" t="s">
        <v>644</v>
      </c>
      <c r="B1017" s="25" t="s">
        <v>645</v>
      </c>
      <c r="C1017" s="21">
        <v>5.5528754999999999</v>
      </c>
      <c r="D1017" s="22">
        <v>1.2217730900000001</v>
      </c>
      <c r="E1017" s="23">
        <f t="shared" ref="E1017:E1043" si="47">IF(ISERROR(C1017/D1017-1),"",((C1017/D1017-1)))</f>
        <v>3.544931907118694</v>
      </c>
      <c r="F1017" s="24">
        <f t="shared" ref="F1017:F1048" si="48">C1017/$C$1461</f>
        <v>2.3701303676411034E-4</v>
      </c>
    </row>
    <row r="1018" spans="1:6" x14ac:dyDescent="0.15">
      <c r="A1018" s="68" t="s">
        <v>646</v>
      </c>
      <c r="B1018" s="25" t="s">
        <v>647</v>
      </c>
      <c r="C1018" s="21">
        <v>1.32709758</v>
      </c>
      <c r="D1018" s="22">
        <v>1.3362203499999998</v>
      </c>
      <c r="E1018" s="23">
        <f t="shared" si="47"/>
        <v>-6.8272946149935398E-3</v>
      </c>
      <c r="F1018" s="24">
        <f t="shared" si="48"/>
        <v>5.6644422789256101E-5</v>
      </c>
    </row>
    <row r="1019" spans="1:6" x14ac:dyDescent="0.15">
      <c r="A1019" s="25" t="s">
        <v>538</v>
      </c>
      <c r="B1019" s="25" t="s">
        <v>649</v>
      </c>
      <c r="C1019" s="21">
        <v>0</v>
      </c>
      <c r="D1019" s="22">
        <v>5.2190299999999995E-3</v>
      </c>
      <c r="E1019" s="23">
        <f t="shared" si="47"/>
        <v>-1</v>
      </c>
      <c r="F1019" s="24">
        <f t="shared" si="48"/>
        <v>0</v>
      </c>
    </row>
    <row r="1020" spans="1:6" x14ac:dyDescent="0.15">
      <c r="A1020" s="25" t="s">
        <v>275</v>
      </c>
      <c r="B1020" s="25" t="s">
        <v>651</v>
      </c>
      <c r="C1020" s="21">
        <v>5.598997E-2</v>
      </c>
      <c r="D1020" s="22">
        <v>5.2947919999999996E-2</v>
      </c>
      <c r="E1020" s="23">
        <f t="shared" si="47"/>
        <v>5.745362612922289E-2</v>
      </c>
      <c r="F1020" s="24">
        <f t="shared" si="48"/>
        <v>2.3898163785648417E-6</v>
      </c>
    </row>
    <row r="1021" spans="1:6" x14ac:dyDescent="0.15">
      <c r="A1021" s="68" t="s">
        <v>652</v>
      </c>
      <c r="B1021" s="25" t="s">
        <v>653</v>
      </c>
      <c r="C1021" s="21">
        <v>0.44117059999999997</v>
      </c>
      <c r="D1021" s="22">
        <v>1.5176066499999998</v>
      </c>
      <c r="E1021" s="23">
        <f t="shared" si="47"/>
        <v>-0.70929845358808885</v>
      </c>
      <c r="F1021" s="24">
        <f t="shared" si="48"/>
        <v>1.8830457055456153E-5</v>
      </c>
    </row>
    <row r="1022" spans="1:6" x14ac:dyDescent="0.15">
      <c r="A1022" s="68" t="s">
        <v>654</v>
      </c>
      <c r="B1022" s="25" t="s">
        <v>655</v>
      </c>
      <c r="C1022" s="21">
        <v>1.9842889900000003</v>
      </c>
      <c r="D1022" s="22">
        <v>1.99473284</v>
      </c>
      <c r="E1022" s="23">
        <f t="shared" si="47"/>
        <v>-5.2357136708089946E-3</v>
      </c>
      <c r="F1022" s="24">
        <f t="shared" si="48"/>
        <v>8.4695282531994356E-5</v>
      </c>
    </row>
    <row r="1023" spans="1:6" x14ac:dyDescent="0.15">
      <c r="A1023" s="68" t="s">
        <v>656</v>
      </c>
      <c r="B1023" s="25" t="s">
        <v>657</v>
      </c>
      <c r="C1023" s="21">
        <v>9.4378899999999988E-2</v>
      </c>
      <c r="D1023" s="22">
        <v>1.0163384199999999</v>
      </c>
      <c r="E1023" s="23">
        <f t="shared" si="47"/>
        <v>-0.90713831324019023</v>
      </c>
      <c r="F1023" s="24">
        <f t="shared" si="48"/>
        <v>4.0283686705124739E-6</v>
      </c>
    </row>
    <row r="1024" spans="1:6" x14ac:dyDescent="0.15">
      <c r="A1024" s="68" t="s">
        <v>531</v>
      </c>
      <c r="B1024" s="25" t="s">
        <v>659</v>
      </c>
      <c r="C1024" s="21">
        <v>8.5641276999999985</v>
      </c>
      <c r="D1024" s="22">
        <v>10.897874719999999</v>
      </c>
      <c r="E1024" s="23">
        <f t="shared" si="47"/>
        <v>-0.21414698553260669</v>
      </c>
      <c r="F1024" s="24">
        <f t="shared" si="48"/>
        <v>3.6554212559108078E-4</v>
      </c>
    </row>
    <row r="1025" spans="1:7" x14ac:dyDescent="0.15">
      <c r="A1025" s="68" t="s">
        <v>660</v>
      </c>
      <c r="B1025" s="25" t="s">
        <v>661</v>
      </c>
      <c r="C1025" s="21">
        <v>0.47931649999999998</v>
      </c>
      <c r="D1025" s="22">
        <v>2.4966298</v>
      </c>
      <c r="E1025" s="23">
        <f t="shared" si="47"/>
        <v>-0.80801458830620387</v>
      </c>
      <c r="F1025" s="24">
        <f t="shared" si="48"/>
        <v>2.0458636113153389E-5</v>
      </c>
    </row>
    <row r="1026" spans="1:7" x14ac:dyDescent="0.15">
      <c r="A1026" s="68" t="s">
        <v>662</v>
      </c>
      <c r="B1026" s="25" t="s">
        <v>663</v>
      </c>
      <c r="C1026" s="21">
        <v>2.2230610300000002</v>
      </c>
      <c r="D1026" s="22">
        <v>5.5529333799999998</v>
      </c>
      <c r="E1026" s="23">
        <f t="shared" si="47"/>
        <v>-0.59966005751000018</v>
      </c>
      <c r="F1026" s="24">
        <f t="shared" si="48"/>
        <v>9.4886774542712342E-5</v>
      </c>
    </row>
    <row r="1027" spans="1:7" x14ac:dyDescent="0.15">
      <c r="A1027" s="68" t="s">
        <v>664</v>
      </c>
      <c r="B1027" s="25" t="s">
        <v>665</v>
      </c>
      <c r="C1027" s="21">
        <v>3.6765805199999995</v>
      </c>
      <c r="D1027" s="22">
        <v>6.9681902500000001</v>
      </c>
      <c r="E1027" s="23">
        <f t="shared" si="47"/>
        <v>-0.47237655860501238</v>
      </c>
      <c r="F1027" s="24">
        <f t="shared" si="48"/>
        <v>1.569272557890001E-4</v>
      </c>
    </row>
    <row r="1028" spans="1:7" x14ac:dyDescent="0.15">
      <c r="A1028" s="25" t="s">
        <v>1240</v>
      </c>
      <c r="B1028" s="25" t="s">
        <v>1241</v>
      </c>
      <c r="C1028" s="21">
        <v>0.11351103</v>
      </c>
      <c r="D1028" s="22">
        <v>0.38393115</v>
      </c>
      <c r="E1028" s="23">
        <f t="shared" si="47"/>
        <v>-0.70434534942007176</v>
      </c>
      <c r="F1028" s="24">
        <f t="shared" si="48"/>
        <v>4.8449841755901118E-6</v>
      </c>
    </row>
    <row r="1029" spans="1:7" x14ac:dyDescent="0.15">
      <c r="A1029" s="68" t="s">
        <v>666</v>
      </c>
      <c r="B1029" s="25" t="s">
        <v>667</v>
      </c>
      <c r="C1029" s="21">
        <v>4.6972930399999999</v>
      </c>
      <c r="D1029" s="22">
        <v>6.8099134299999999</v>
      </c>
      <c r="E1029" s="23">
        <f t="shared" si="47"/>
        <v>-0.31022720210996868</v>
      </c>
      <c r="F1029" s="24">
        <f t="shared" si="48"/>
        <v>2.0049426427466629E-4</v>
      </c>
    </row>
    <row r="1030" spans="1:7" x14ac:dyDescent="0.15">
      <c r="A1030" s="68" t="s">
        <v>677</v>
      </c>
      <c r="B1030" s="25" t="s">
        <v>686</v>
      </c>
      <c r="C1030" s="21">
        <v>2.1067956200000002</v>
      </c>
      <c r="D1030" s="22">
        <v>1.7891574299999999</v>
      </c>
      <c r="E1030" s="23">
        <f t="shared" si="47"/>
        <v>0.17753507023694404</v>
      </c>
      <c r="F1030" s="24">
        <f t="shared" si="48"/>
        <v>8.9924225338300253E-5</v>
      </c>
    </row>
    <row r="1031" spans="1:7" x14ac:dyDescent="0.15">
      <c r="A1031" s="68" t="s">
        <v>290</v>
      </c>
      <c r="B1031" s="25" t="s">
        <v>678</v>
      </c>
      <c r="C1031" s="21">
        <v>1.0344961100000001</v>
      </c>
      <c r="D1031" s="22">
        <v>1.2568150900000001</v>
      </c>
      <c r="E1031" s="23">
        <f t="shared" si="47"/>
        <v>-0.17689076282494354</v>
      </c>
      <c r="F1031" s="24">
        <f t="shared" si="48"/>
        <v>4.4155332593312991E-5</v>
      </c>
    </row>
    <row r="1032" spans="1:7" x14ac:dyDescent="0.15">
      <c r="A1032" s="25" t="s">
        <v>1234</v>
      </c>
      <c r="B1032" s="25" t="s">
        <v>1235</v>
      </c>
      <c r="C1032" s="21">
        <v>0</v>
      </c>
      <c r="D1032" s="22">
        <v>0</v>
      </c>
      <c r="E1032" s="23" t="str">
        <f t="shared" si="47"/>
        <v/>
      </c>
      <c r="F1032" s="24">
        <f t="shared" si="48"/>
        <v>0</v>
      </c>
    </row>
    <row r="1033" spans="1:7" x14ac:dyDescent="0.15">
      <c r="A1033" s="68" t="s">
        <v>679</v>
      </c>
      <c r="B1033" s="25" t="s">
        <v>680</v>
      </c>
      <c r="C1033" s="21">
        <v>0</v>
      </c>
      <c r="D1033" s="22">
        <v>0</v>
      </c>
      <c r="E1033" s="23" t="str">
        <f t="shared" si="47"/>
        <v/>
      </c>
      <c r="F1033" s="24">
        <f t="shared" si="48"/>
        <v>0</v>
      </c>
    </row>
    <row r="1034" spans="1:7" x14ac:dyDescent="0.15">
      <c r="A1034" s="25" t="s">
        <v>1238</v>
      </c>
      <c r="B1034" s="25" t="s">
        <v>1239</v>
      </c>
      <c r="C1034" s="21">
        <v>0</v>
      </c>
      <c r="D1034" s="22">
        <v>0.38906651000000003</v>
      </c>
      <c r="E1034" s="23">
        <f t="shared" si="47"/>
        <v>-1</v>
      </c>
      <c r="F1034" s="24">
        <f t="shared" si="48"/>
        <v>0</v>
      </c>
    </row>
    <row r="1035" spans="1:7" x14ac:dyDescent="0.15">
      <c r="A1035" s="68" t="s">
        <v>681</v>
      </c>
      <c r="B1035" s="25" t="s">
        <v>682</v>
      </c>
      <c r="C1035" s="21">
        <v>0.11489741000000001</v>
      </c>
      <c r="D1035" s="22">
        <v>7.2253159999999997E-2</v>
      </c>
      <c r="E1035" s="23">
        <f t="shared" si="47"/>
        <v>0.59020602005503986</v>
      </c>
      <c r="F1035" s="24">
        <f t="shared" si="48"/>
        <v>4.9041589461948247E-6</v>
      </c>
    </row>
    <row r="1036" spans="1:7" x14ac:dyDescent="0.15">
      <c r="A1036" s="68" t="s">
        <v>683</v>
      </c>
      <c r="B1036" s="25" t="s">
        <v>684</v>
      </c>
      <c r="C1036" s="21">
        <v>0.31284871000000003</v>
      </c>
      <c r="D1036" s="22">
        <v>0.82156719999999994</v>
      </c>
      <c r="E1036" s="23">
        <f t="shared" si="47"/>
        <v>-0.61920496582628903</v>
      </c>
      <c r="F1036" s="24">
        <f t="shared" si="48"/>
        <v>1.3353301871225908E-5</v>
      </c>
    </row>
    <row r="1037" spans="1:7" x14ac:dyDescent="0.15">
      <c r="A1037" s="68" t="s">
        <v>687</v>
      </c>
      <c r="B1037" s="25" t="s">
        <v>688</v>
      </c>
      <c r="C1037" s="21">
        <v>2.4831334500000004</v>
      </c>
      <c r="D1037" s="22">
        <v>2.0484141600000001</v>
      </c>
      <c r="E1037" s="23">
        <f t="shared" si="47"/>
        <v>0.21222236132169692</v>
      </c>
      <c r="F1037" s="24">
        <f t="shared" si="48"/>
        <v>1.0598742933729421E-4</v>
      </c>
    </row>
    <row r="1038" spans="1:7" x14ac:dyDescent="0.15">
      <c r="A1038" s="68" t="s">
        <v>89</v>
      </c>
      <c r="B1038" s="25" t="s">
        <v>87</v>
      </c>
      <c r="C1038" s="21">
        <v>5.92521509</v>
      </c>
      <c r="D1038" s="22">
        <v>9.6367983400000004</v>
      </c>
      <c r="E1038" s="23">
        <f t="shared" si="47"/>
        <v>-0.38514692525982652</v>
      </c>
      <c r="F1038" s="24">
        <f t="shared" si="48"/>
        <v>2.5290558413590067E-4</v>
      </c>
    </row>
    <row r="1039" spans="1:7" x14ac:dyDescent="0.15">
      <c r="A1039" s="25" t="s">
        <v>918</v>
      </c>
      <c r="B1039" s="25" t="s">
        <v>919</v>
      </c>
      <c r="C1039" s="21">
        <v>0</v>
      </c>
      <c r="D1039" s="22"/>
      <c r="E1039" s="23" t="str">
        <f t="shared" si="47"/>
        <v/>
      </c>
      <c r="F1039" s="24">
        <f t="shared" si="48"/>
        <v>0</v>
      </c>
    </row>
    <row r="1040" spans="1:7" x14ac:dyDescent="0.15">
      <c r="A1040" s="25" t="s">
        <v>920</v>
      </c>
      <c r="B1040" s="25" t="s">
        <v>921</v>
      </c>
      <c r="C1040" s="21">
        <v>1.2268041999999999</v>
      </c>
      <c r="D1040" s="22"/>
      <c r="E1040" s="23" t="str">
        <f t="shared" si="47"/>
        <v/>
      </c>
      <c r="F1040" s="24">
        <f t="shared" si="48"/>
        <v>5.236360673978103E-5</v>
      </c>
      <c r="G1040" s="124"/>
    </row>
    <row r="1041" spans="1:7" x14ac:dyDescent="0.15">
      <c r="A1041" s="25" t="s">
        <v>922</v>
      </c>
      <c r="B1041" s="25" t="s">
        <v>923</v>
      </c>
      <c r="C1041" s="21">
        <v>0.9</v>
      </c>
      <c r="D1041" s="22"/>
      <c r="E1041" s="23" t="str">
        <f t="shared" si="47"/>
        <v/>
      </c>
      <c r="F1041" s="24">
        <f t="shared" si="48"/>
        <v>3.8414643563987578E-5</v>
      </c>
      <c r="G1041" s="124"/>
    </row>
    <row r="1042" spans="1:7" x14ac:dyDescent="0.15">
      <c r="A1042" s="25" t="s">
        <v>924</v>
      </c>
      <c r="B1042" s="25" t="s">
        <v>925</v>
      </c>
      <c r="C1042" s="21">
        <v>0</v>
      </c>
      <c r="D1042" s="22"/>
      <c r="E1042" s="23" t="str">
        <f t="shared" si="47"/>
        <v/>
      </c>
      <c r="F1042" s="24">
        <f t="shared" si="48"/>
        <v>0</v>
      </c>
    </row>
    <row r="1043" spans="1:7" x14ac:dyDescent="0.15">
      <c r="A1043" s="25" t="s">
        <v>942</v>
      </c>
      <c r="B1043" s="25" t="s">
        <v>821</v>
      </c>
      <c r="C1043" s="21">
        <v>2.7564000000000001E-4</v>
      </c>
      <c r="D1043" s="22"/>
      <c r="E1043" s="23" t="str">
        <f t="shared" si="47"/>
        <v/>
      </c>
      <c r="F1043" s="24">
        <f t="shared" si="48"/>
        <v>1.1765124835530597E-8</v>
      </c>
    </row>
    <row r="1044" spans="1:7" x14ac:dyDescent="0.15">
      <c r="A1044" s="25" t="s">
        <v>257</v>
      </c>
      <c r="B1044" s="25" t="s">
        <v>927</v>
      </c>
      <c r="C1044" s="21">
        <v>1.62410006</v>
      </c>
      <c r="D1044" s="22"/>
      <c r="E1044" s="23" t="str">
        <f t="shared" ref="E1044:E1067" si="49">IF(ISERROR(C1044/D1044-1),"",((C1044/D1044-1)))</f>
        <v/>
      </c>
      <c r="F1044" s="24">
        <f t="shared" si="48"/>
        <v>6.9321361019056483E-5</v>
      </c>
    </row>
    <row r="1045" spans="1:7" x14ac:dyDescent="0.15">
      <c r="A1045" s="25" t="s">
        <v>258</v>
      </c>
      <c r="B1045" s="25" t="s">
        <v>929</v>
      </c>
      <c r="C1045" s="21">
        <v>1.18510559</v>
      </c>
      <c r="D1045" s="22"/>
      <c r="E1045" s="23" t="str">
        <f t="shared" si="49"/>
        <v/>
      </c>
      <c r="F1045" s="24">
        <f t="shared" si="48"/>
        <v>5.0583787583932452E-5</v>
      </c>
    </row>
    <row r="1046" spans="1:7" x14ac:dyDescent="0.15">
      <c r="A1046" s="25" t="s">
        <v>930</v>
      </c>
      <c r="B1046" s="25" t="s">
        <v>931</v>
      </c>
      <c r="C1046" s="21">
        <v>2.20263564</v>
      </c>
      <c r="D1046" s="22"/>
      <c r="E1046" s="23" t="str">
        <f t="shared" si="49"/>
        <v/>
      </c>
      <c r="F1046" s="24">
        <f t="shared" si="48"/>
        <v>9.4014958902150742E-5</v>
      </c>
    </row>
    <row r="1047" spans="1:7" x14ac:dyDescent="0.15">
      <c r="A1047" s="25" t="s">
        <v>932</v>
      </c>
      <c r="B1047" s="25" t="s">
        <v>933</v>
      </c>
      <c r="C1047" s="21">
        <v>0.11625182000000001</v>
      </c>
      <c r="D1047" s="22"/>
      <c r="E1047" s="23" t="str">
        <f t="shared" si="49"/>
        <v/>
      </c>
      <c r="F1047" s="24">
        <f t="shared" si="48"/>
        <v>4.9619691432942699E-6</v>
      </c>
    </row>
    <row r="1048" spans="1:7" x14ac:dyDescent="0.15">
      <c r="A1048" s="25" t="s">
        <v>934</v>
      </c>
      <c r="B1048" s="25" t="s">
        <v>935</v>
      </c>
      <c r="C1048" s="21">
        <v>3.9600570000000002E-2</v>
      </c>
      <c r="D1048" s="22"/>
      <c r="E1048" s="23" t="str">
        <f t="shared" si="49"/>
        <v/>
      </c>
      <c r="F1048" s="24">
        <f t="shared" si="48"/>
        <v>1.6902686460897107E-6</v>
      </c>
    </row>
    <row r="1049" spans="1:7" x14ac:dyDescent="0.15">
      <c r="A1049" s="25" t="s">
        <v>936</v>
      </c>
      <c r="B1049" s="25" t="s">
        <v>937</v>
      </c>
      <c r="C1049" s="21">
        <v>3.9641790000000003E-2</v>
      </c>
      <c r="D1049" s="22"/>
      <c r="E1049" s="23" t="str">
        <f t="shared" si="49"/>
        <v/>
      </c>
      <c r="F1049" s="24">
        <f t="shared" ref="F1049:F1067" si="50">C1049/$C$1461</f>
        <v>1.6920280367649414E-6</v>
      </c>
    </row>
    <row r="1050" spans="1:7" x14ac:dyDescent="0.15">
      <c r="A1050" s="25" t="s">
        <v>938</v>
      </c>
      <c r="B1050" s="25" t="s">
        <v>939</v>
      </c>
      <c r="C1050" s="21">
        <v>8.9481490000000011E-2</v>
      </c>
      <c r="D1050" s="22"/>
      <c r="E1050" s="23" t="str">
        <f t="shared" si="49"/>
        <v/>
      </c>
      <c r="F1050" s="24">
        <f t="shared" si="50"/>
        <v>3.8193328265827996E-6</v>
      </c>
    </row>
    <row r="1051" spans="1:7" x14ac:dyDescent="0.15">
      <c r="A1051" s="25" t="s">
        <v>259</v>
      </c>
      <c r="B1051" s="25" t="s">
        <v>941</v>
      </c>
      <c r="C1051" s="21">
        <v>4.2212970000000002E-2</v>
      </c>
      <c r="D1051" s="22"/>
      <c r="E1051" s="23" t="str">
        <f t="shared" si="49"/>
        <v/>
      </c>
      <c r="F1051" s="24">
        <f t="shared" si="50"/>
        <v>1.8017735514747786E-6</v>
      </c>
    </row>
    <row r="1052" spans="1:7" x14ac:dyDescent="0.15">
      <c r="A1052" s="68" t="s">
        <v>722</v>
      </c>
      <c r="B1052" s="25" t="s">
        <v>1377</v>
      </c>
      <c r="C1052" s="21">
        <v>41.10348638</v>
      </c>
      <c r="D1052" s="22">
        <v>11.87208373</v>
      </c>
      <c r="E1052" s="23">
        <f t="shared" si="49"/>
        <v>2.4621964698694052</v>
      </c>
      <c r="F1052" s="24">
        <f t="shared" si="50"/>
        <v>1.7544175316943533E-3</v>
      </c>
    </row>
    <row r="1053" spans="1:7" x14ac:dyDescent="0.15">
      <c r="A1053" s="68" t="s">
        <v>724</v>
      </c>
      <c r="B1053" s="25" t="s">
        <v>1378</v>
      </c>
      <c r="C1053" s="21">
        <v>17.975648919999998</v>
      </c>
      <c r="D1053" s="22">
        <v>17.886280729999999</v>
      </c>
      <c r="E1053" s="23">
        <f t="shared" si="49"/>
        <v>4.9964658024239661E-3</v>
      </c>
      <c r="F1053" s="24">
        <f t="shared" si="50"/>
        <v>7.6725349565908688E-4</v>
      </c>
    </row>
    <row r="1054" spans="1:7" x14ac:dyDescent="0.15">
      <c r="A1054" s="68" t="s">
        <v>726</v>
      </c>
      <c r="B1054" s="25" t="s">
        <v>1379</v>
      </c>
      <c r="C1054" s="21">
        <v>16.152119089999999</v>
      </c>
      <c r="D1054" s="22">
        <v>18.022397609999999</v>
      </c>
      <c r="E1054" s="23">
        <f t="shared" si="49"/>
        <v>-0.10377523348848139</v>
      </c>
      <c r="F1054" s="24">
        <f t="shared" si="50"/>
        <v>6.8941988627269936E-4</v>
      </c>
    </row>
    <row r="1055" spans="1:7" x14ac:dyDescent="0.15">
      <c r="A1055" s="25" t="s">
        <v>728</v>
      </c>
      <c r="B1055" s="25" t="s">
        <v>1380</v>
      </c>
      <c r="C1055" s="21">
        <v>31.909634409999999</v>
      </c>
      <c r="D1055" s="22">
        <v>30.401887440000003</v>
      </c>
      <c r="E1055" s="23">
        <f t="shared" si="49"/>
        <v>4.9593860676434121E-2</v>
      </c>
      <c r="F1055" s="24">
        <f t="shared" si="50"/>
        <v>1.3619969245747812E-3</v>
      </c>
    </row>
    <row r="1056" spans="1:7" x14ac:dyDescent="0.15">
      <c r="A1056" s="25" t="s">
        <v>330</v>
      </c>
      <c r="B1056" s="25" t="s">
        <v>331</v>
      </c>
      <c r="C1056" s="21">
        <v>120.75745787999999</v>
      </c>
      <c r="D1056" s="22">
        <v>87.961988730000002</v>
      </c>
      <c r="E1056" s="23">
        <f t="shared" si="49"/>
        <v>0.37283683126658196</v>
      </c>
      <c r="F1056" s="24">
        <f t="shared" si="50"/>
        <v>5.1542830023927145E-3</v>
      </c>
    </row>
    <row r="1057" spans="1:6" x14ac:dyDescent="0.15">
      <c r="A1057" s="25" t="s">
        <v>332</v>
      </c>
      <c r="B1057" s="25" t="s">
        <v>333</v>
      </c>
      <c r="C1057" s="21">
        <v>24.862938789999998</v>
      </c>
      <c r="D1057" s="22">
        <v>65.426183929999993</v>
      </c>
      <c r="E1057" s="23">
        <f t="shared" si="49"/>
        <v>-0.61998488530828788</v>
      </c>
      <c r="F1057" s="24">
        <f t="shared" si="50"/>
        <v>1.0612232573012116E-3</v>
      </c>
    </row>
    <row r="1058" spans="1:6" x14ac:dyDescent="0.15">
      <c r="A1058" s="25" t="s">
        <v>730</v>
      </c>
      <c r="B1058" s="25" t="s">
        <v>1381</v>
      </c>
      <c r="C1058" s="21">
        <v>27.60271702</v>
      </c>
      <c r="D1058" s="22">
        <v>74.55580655</v>
      </c>
      <c r="E1058" s="23">
        <f t="shared" si="49"/>
        <v>-0.62977106281469097</v>
      </c>
      <c r="F1058" s="24">
        <f t="shared" si="50"/>
        <v>1.1781650396899038E-3</v>
      </c>
    </row>
    <row r="1059" spans="1:6" x14ac:dyDescent="0.15">
      <c r="A1059" s="25" t="s">
        <v>732</v>
      </c>
      <c r="B1059" s="25" t="s">
        <v>1382</v>
      </c>
      <c r="C1059" s="21">
        <v>25.924890089999998</v>
      </c>
      <c r="D1059" s="22">
        <v>25.216921489999997</v>
      </c>
      <c r="E1059" s="23">
        <f t="shared" si="49"/>
        <v>2.8075139952382866E-2</v>
      </c>
      <c r="F1059" s="24">
        <f t="shared" si="50"/>
        <v>1.106550458047671E-3</v>
      </c>
    </row>
    <row r="1060" spans="1:6" x14ac:dyDescent="0.15">
      <c r="A1060" s="25" t="s">
        <v>734</v>
      </c>
      <c r="B1060" s="25" t="s">
        <v>1383</v>
      </c>
      <c r="C1060" s="21">
        <v>7.9179970900000001</v>
      </c>
      <c r="D1060" s="22">
        <v>3.1252522999999997</v>
      </c>
      <c r="E1060" s="23">
        <f t="shared" si="49"/>
        <v>1.5335545197422942</v>
      </c>
      <c r="F1060" s="24">
        <f t="shared" si="50"/>
        <v>3.3796337328115652E-4</v>
      </c>
    </row>
    <row r="1061" spans="1:6" x14ac:dyDescent="0.15">
      <c r="A1061" s="25" t="s">
        <v>736</v>
      </c>
      <c r="B1061" s="25" t="s">
        <v>1384</v>
      </c>
      <c r="C1061" s="21">
        <v>36.537482529999998</v>
      </c>
      <c r="D1061" s="22">
        <v>20.230314379999999</v>
      </c>
      <c r="E1061" s="23">
        <f t="shared" si="49"/>
        <v>0.80607586435342382</v>
      </c>
      <c r="F1061" s="24">
        <f t="shared" si="50"/>
        <v>1.5595270756837479E-3</v>
      </c>
    </row>
    <row r="1062" spans="1:6" x14ac:dyDescent="0.15">
      <c r="A1062" s="25" t="s">
        <v>738</v>
      </c>
      <c r="B1062" s="25" t="s">
        <v>1385</v>
      </c>
      <c r="C1062" s="21">
        <v>26.666510670000001</v>
      </c>
      <c r="D1062" s="22">
        <v>29.14286675</v>
      </c>
      <c r="E1062" s="23">
        <f t="shared" si="49"/>
        <v>-8.4972974733173778E-2</v>
      </c>
      <c r="F1062" s="24">
        <f t="shared" si="50"/>
        <v>1.1382050027592462E-3</v>
      </c>
    </row>
    <row r="1063" spans="1:6" x14ac:dyDescent="0.15">
      <c r="A1063" s="25" t="s">
        <v>740</v>
      </c>
      <c r="B1063" s="25" t="s">
        <v>1387</v>
      </c>
      <c r="C1063" s="21">
        <v>16.595489960000002</v>
      </c>
      <c r="D1063" s="22">
        <v>12.981091769999999</v>
      </c>
      <c r="E1063" s="23">
        <f t="shared" si="49"/>
        <v>0.27843560881012119</v>
      </c>
      <c r="F1063" s="24">
        <f t="shared" si="50"/>
        <v>7.0834425731459397E-4</v>
      </c>
    </row>
    <row r="1064" spans="1:6" x14ac:dyDescent="0.15">
      <c r="A1064" s="25" t="s">
        <v>1388</v>
      </c>
      <c r="B1064" s="25" t="s">
        <v>1389</v>
      </c>
      <c r="C1064" s="21">
        <v>17.70452105</v>
      </c>
      <c r="D1064" s="22">
        <v>29.021913619999999</v>
      </c>
      <c r="E1064" s="23">
        <f t="shared" si="49"/>
        <v>-0.38996024583991573</v>
      </c>
      <c r="F1064" s="24">
        <f t="shared" si="50"/>
        <v>7.5568096178540566E-4</v>
      </c>
    </row>
    <row r="1065" spans="1:6" x14ac:dyDescent="0.15">
      <c r="A1065" s="25" t="s">
        <v>749</v>
      </c>
      <c r="B1065" s="25" t="s">
        <v>1390</v>
      </c>
      <c r="C1065" s="21">
        <v>0.36403828000000005</v>
      </c>
      <c r="D1065" s="22">
        <v>1.3688544599999999</v>
      </c>
      <c r="E1065" s="23">
        <f t="shared" si="49"/>
        <v>-0.73405625606099856</v>
      </c>
      <c r="F1065" s="24">
        <f t="shared" si="50"/>
        <v>1.5538223077607899E-5</v>
      </c>
    </row>
    <row r="1066" spans="1:6" x14ac:dyDescent="0.15">
      <c r="A1066" s="25" t="s">
        <v>449</v>
      </c>
      <c r="B1066" s="25" t="s">
        <v>754</v>
      </c>
      <c r="C1066" s="21">
        <v>61.982026340000004</v>
      </c>
      <c r="D1066" s="22">
        <v>558.64852002999999</v>
      </c>
      <c r="E1066" s="23">
        <f t="shared" si="49"/>
        <v>-0.88905004825454204</v>
      </c>
      <c r="F1066" s="24">
        <f t="shared" si="50"/>
        <v>2.6455749435830996E-3</v>
      </c>
    </row>
    <row r="1067" spans="1:6" x14ac:dyDescent="0.15">
      <c r="A1067" s="25" t="s">
        <v>245</v>
      </c>
      <c r="B1067" s="25" t="s">
        <v>1391</v>
      </c>
      <c r="C1067" s="21">
        <v>3.5314306499999999</v>
      </c>
      <c r="D1067" s="22">
        <v>4.4403888799999995</v>
      </c>
      <c r="E1067" s="23">
        <f t="shared" si="49"/>
        <v>-0.20470239309310223</v>
      </c>
      <c r="F1067" s="24">
        <f t="shared" si="50"/>
        <v>1.5073183298965664E-4</v>
      </c>
    </row>
    <row r="1068" spans="1:6" x14ac:dyDescent="0.15">
      <c r="A1068" s="25" t="s">
        <v>450</v>
      </c>
      <c r="B1068" s="25" t="s">
        <v>1392</v>
      </c>
      <c r="C1068" s="21">
        <v>4.4729097800000002</v>
      </c>
      <c r="D1068" s="22">
        <v>4.1677487500000003</v>
      </c>
      <c r="E1068" s="23">
        <f t="shared" ref="E1068:E1099" si="51">IF(ISERROR(C1068/D1068-1),"",((C1068/D1068-1)))</f>
        <v>7.3219632061553463E-2</v>
      </c>
      <c r="F1068" s="24">
        <f t="shared" ref="F1068:F1099" si="52">C1068/$C$1461</f>
        <v>1.9091692765841567E-4</v>
      </c>
    </row>
    <row r="1069" spans="1:6" x14ac:dyDescent="0.15">
      <c r="A1069" s="25" t="s">
        <v>247</v>
      </c>
      <c r="B1069" s="25" t="s">
        <v>1393</v>
      </c>
      <c r="C1069" s="21">
        <v>0.69594825000000005</v>
      </c>
      <c r="D1069" s="22">
        <v>36.18082631</v>
      </c>
      <c r="E1069" s="23">
        <f t="shared" si="51"/>
        <v>-0.98076472206474596</v>
      </c>
      <c r="F1069" s="24">
        <f t="shared" si="52"/>
        <v>2.9705115514145467E-5</v>
      </c>
    </row>
    <row r="1070" spans="1:6" x14ac:dyDescent="0.15">
      <c r="A1070" s="25" t="s">
        <v>451</v>
      </c>
      <c r="B1070" s="25" t="s">
        <v>1394</v>
      </c>
      <c r="C1070" s="21">
        <v>0.73429697999999999</v>
      </c>
      <c r="D1070" s="22">
        <v>0.93232000999999998</v>
      </c>
      <c r="E1070" s="23">
        <f t="shared" si="51"/>
        <v>-0.21239813355502257</v>
      </c>
      <c r="F1070" s="24">
        <f t="shared" si="52"/>
        <v>3.1341951952013904E-5</v>
      </c>
    </row>
    <row r="1071" spans="1:6" x14ac:dyDescent="0.15">
      <c r="A1071" s="25" t="s">
        <v>251</v>
      </c>
      <c r="B1071" s="25" t="s">
        <v>1395</v>
      </c>
      <c r="C1071" s="21">
        <v>0.91426861000000004</v>
      </c>
      <c r="D1071" s="22">
        <v>1.6594306799999998</v>
      </c>
      <c r="E1071" s="23">
        <f t="shared" si="51"/>
        <v>-0.44904682008169206</v>
      </c>
      <c r="F1071" s="24">
        <f t="shared" si="52"/>
        <v>3.9023669749880415E-5</v>
      </c>
    </row>
    <row r="1072" spans="1:6" x14ac:dyDescent="0.15">
      <c r="A1072" s="25" t="s">
        <v>770</v>
      </c>
      <c r="B1072" s="25" t="s">
        <v>771</v>
      </c>
      <c r="C1072" s="21">
        <v>9.3825017200000005</v>
      </c>
      <c r="D1072" s="22">
        <v>15.954531230000001</v>
      </c>
      <c r="E1072" s="23">
        <f t="shared" si="51"/>
        <v>-0.41192244480629592</v>
      </c>
      <c r="F1072" s="24">
        <f t="shared" si="52"/>
        <v>4.004727325692227E-4</v>
      </c>
    </row>
    <row r="1073" spans="1:6" x14ac:dyDescent="0.15">
      <c r="A1073" s="25" t="s">
        <v>1396</v>
      </c>
      <c r="B1073" s="25" t="s">
        <v>1397</v>
      </c>
      <c r="C1073" s="21">
        <v>1107.6503367999999</v>
      </c>
      <c r="D1073" s="22">
        <v>1958.5858040000001</v>
      </c>
      <c r="E1073" s="23">
        <f t="shared" si="51"/>
        <v>-0.43446422692441822</v>
      </c>
      <c r="F1073" s="24">
        <f t="shared" si="52"/>
        <v>4.7277769868558653E-2</v>
      </c>
    </row>
    <row r="1074" spans="1:6" x14ac:dyDescent="0.15">
      <c r="A1074" s="25" t="s">
        <v>334</v>
      </c>
      <c r="B1074" s="25" t="s">
        <v>335</v>
      </c>
      <c r="C1074" s="21">
        <v>79.044043150000007</v>
      </c>
      <c r="D1074" s="22">
        <v>66.663585890000007</v>
      </c>
      <c r="E1074" s="23">
        <f t="shared" si="51"/>
        <v>0.18571544111696436</v>
      </c>
      <c r="F1074" s="24">
        <f t="shared" si="52"/>
        <v>3.3738319371818936E-3</v>
      </c>
    </row>
    <row r="1075" spans="1:6" x14ac:dyDescent="0.15">
      <c r="A1075" s="25" t="s">
        <v>1029</v>
      </c>
      <c r="B1075" s="25" t="s">
        <v>1399</v>
      </c>
      <c r="C1075" s="21">
        <v>10.06899973</v>
      </c>
      <c r="D1075" s="22">
        <v>8.6207392400000007</v>
      </c>
      <c r="E1075" s="23">
        <f t="shared" si="51"/>
        <v>0.16799725054669423</v>
      </c>
      <c r="F1075" s="24">
        <f t="shared" si="52"/>
        <v>4.2977448408204128E-4</v>
      </c>
    </row>
    <row r="1076" spans="1:6" x14ac:dyDescent="0.15">
      <c r="A1076" s="25" t="s">
        <v>1031</v>
      </c>
      <c r="B1076" s="25" t="s">
        <v>1401</v>
      </c>
      <c r="C1076" s="21">
        <v>1.17171326</v>
      </c>
      <c r="D1076" s="22">
        <v>1.88017879</v>
      </c>
      <c r="E1076" s="23">
        <f t="shared" si="51"/>
        <v>-0.37680753222410301</v>
      </c>
      <c r="F1076" s="24">
        <f t="shared" si="52"/>
        <v>5.0012163602331005E-5</v>
      </c>
    </row>
    <row r="1077" spans="1:6" x14ac:dyDescent="0.15">
      <c r="A1077" s="25" t="s">
        <v>1033</v>
      </c>
      <c r="B1077" s="25" t="s">
        <v>1403</v>
      </c>
      <c r="C1077" s="21">
        <v>5.6334924000000006</v>
      </c>
      <c r="D1077" s="22">
        <v>13.064265870000002</v>
      </c>
      <c r="E1077" s="23">
        <f t="shared" si="51"/>
        <v>-0.56878614871606259</v>
      </c>
      <c r="F1077" s="24">
        <f t="shared" si="52"/>
        <v>2.4045400285159217E-4</v>
      </c>
    </row>
    <row r="1078" spans="1:6" x14ac:dyDescent="0.15">
      <c r="A1078" s="25" t="s">
        <v>336</v>
      </c>
      <c r="B1078" s="25" t="s">
        <v>337</v>
      </c>
      <c r="C1078" s="21">
        <v>2.10641539</v>
      </c>
      <c r="D1078" s="22">
        <v>5.3573877000000003</v>
      </c>
      <c r="E1078" s="23">
        <f t="shared" si="51"/>
        <v>-0.60682043041238176</v>
      </c>
      <c r="F1078" s="24">
        <f t="shared" si="52"/>
        <v>8.9907996005053205E-5</v>
      </c>
    </row>
    <row r="1079" spans="1:6" x14ac:dyDescent="0.15">
      <c r="A1079" s="25" t="s">
        <v>1035</v>
      </c>
      <c r="B1079" s="25" t="s">
        <v>1405</v>
      </c>
      <c r="C1079" s="21">
        <v>3.5797821100000005</v>
      </c>
      <c r="D1079" s="22">
        <v>4.2056729400000004</v>
      </c>
      <c r="E1079" s="23">
        <f t="shared" si="51"/>
        <v>-0.14882061418689396</v>
      </c>
      <c r="F1079" s="24">
        <f t="shared" si="52"/>
        <v>1.527956153248771E-4</v>
      </c>
    </row>
    <row r="1080" spans="1:6" x14ac:dyDescent="0.15">
      <c r="A1080" s="25" t="s">
        <v>339</v>
      </c>
      <c r="B1080" s="25" t="s">
        <v>340</v>
      </c>
      <c r="C1080" s="21">
        <v>113.70173926000001</v>
      </c>
      <c r="D1080" s="22">
        <v>247.38886008</v>
      </c>
      <c r="E1080" s="23">
        <f t="shared" si="51"/>
        <v>-0.54039264652728736</v>
      </c>
      <c r="F1080" s="24">
        <f t="shared" si="52"/>
        <v>4.853124206975948E-3</v>
      </c>
    </row>
    <row r="1081" spans="1:6" x14ac:dyDescent="0.15">
      <c r="A1081" s="25" t="s">
        <v>1037</v>
      </c>
      <c r="B1081" s="25" t="s">
        <v>341</v>
      </c>
      <c r="C1081" s="21">
        <v>25.120372929999998</v>
      </c>
      <c r="D1081" s="22">
        <v>35.99041837</v>
      </c>
      <c r="E1081" s="23">
        <f t="shared" si="51"/>
        <v>-0.30202609284088744</v>
      </c>
      <c r="F1081" s="24">
        <f t="shared" si="52"/>
        <v>1.0722113025559913E-3</v>
      </c>
    </row>
    <row r="1082" spans="1:6" x14ac:dyDescent="0.15">
      <c r="A1082" s="25" t="s">
        <v>1039</v>
      </c>
      <c r="B1082" s="25" t="s">
        <v>1407</v>
      </c>
      <c r="C1082" s="21">
        <v>2.4982877299999999</v>
      </c>
      <c r="D1082" s="22">
        <v>9.9251733599999987</v>
      </c>
      <c r="E1082" s="23">
        <f t="shared" si="51"/>
        <v>-0.7482877487995836</v>
      </c>
      <c r="F1082" s="24">
        <f t="shared" si="52"/>
        <v>1.066342585202596E-4</v>
      </c>
    </row>
    <row r="1083" spans="1:6" x14ac:dyDescent="0.15">
      <c r="A1083" s="25" t="s">
        <v>1041</v>
      </c>
      <c r="B1083" s="25" t="s">
        <v>1409</v>
      </c>
      <c r="C1083" s="21">
        <v>4.6036874299999999</v>
      </c>
      <c r="D1083" s="22">
        <v>7.9372216799999995</v>
      </c>
      <c r="E1083" s="23">
        <f t="shared" si="51"/>
        <v>-0.4199875453144708</v>
      </c>
      <c r="F1083" s="24">
        <f t="shared" si="52"/>
        <v>1.9649890189273335E-4</v>
      </c>
    </row>
    <row r="1084" spans="1:6" x14ac:dyDescent="0.15">
      <c r="A1084" s="25" t="s">
        <v>1050</v>
      </c>
      <c r="B1084" s="25" t="s">
        <v>1410</v>
      </c>
      <c r="C1084" s="21">
        <v>51.328926709999998</v>
      </c>
      <c r="D1084" s="22">
        <v>26.497366030000002</v>
      </c>
      <c r="E1084" s="23">
        <f t="shared" si="51"/>
        <v>0.93713317210042679</v>
      </c>
      <c r="F1084" s="24">
        <f t="shared" si="52"/>
        <v>2.1908693600963241E-3</v>
      </c>
    </row>
    <row r="1085" spans="1:6" x14ac:dyDescent="0.15">
      <c r="A1085" s="25" t="s">
        <v>1052</v>
      </c>
      <c r="B1085" s="25" t="s">
        <v>1411</v>
      </c>
      <c r="C1085" s="21">
        <v>2.1408321299999997</v>
      </c>
      <c r="D1085" s="22">
        <v>4.4710698899999999</v>
      </c>
      <c r="E1085" s="23">
        <f t="shared" si="51"/>
        <v>-0.52118124237149877</v>
      </c>
      <c r="F1085" s="24">
        <f t="shared" si="52"/>
        <v>9.1377003560313681E-5</v>
      </c>
    </row>
    <row r="1086" spans="1:6" x14ac:dyDescent="0.15">
      <c r="A1086" s="25" t="s">
        <v>1054</v>
      </c>
      <c r="B1086" s="25" t="s">
        <v>1412</v>
      </c>
      <c r="C1086" s="21">
        <v>1.4060798700000001</v>
      </c>
      <c r="D1086" s="22">
        <v>4.3203674200000002</v>
      </c>
      <c r="E1086" s="23">
        <f t="shared" si="51"/>
        <v>-0.67454622875570158</v>
      </c>
      <c r="F1086" s="24">
        <f t="shared" si="52"/>
        <v>6.0015618920608883E-5</v>
      </c>
    </row>
    <row r="1087" spans="1:6" x14ac:dyDescent="0.15">
      <c r="A1087" s="25" t="s">
        <v>260</v>
      </c>
      <c r="B1087" s="25" t="s">
        <v>1249</v>
      </c>
      <c r="C1087" s="21">
        <v>3.3227952000000003</v>
      </c>
      <c r="D1087" s="22">
        <v>1.3938680000000001</v>
      </c>
      <c r="E1087" s="23">
        <f t="shared" si="51"/>
        <v>1.3838664780309182</v>
      </c>
      <c r="F1087" s="24">
        <f t="shared" si="52"/>
        <v>1.4182665916014314E-4</v>
      </c>
    </row>
    <row r="1088" spans="1:6" x14ac:dyDescent="0.15">
      <c r="A1088" s="25" t="s">
        <v>261</v>
      </c>
      <c r="B1088" s="25" t="s">
        <v>1250</v>
      </c>
      <c r="C1088" s="21">
        <v>0</v>
      </c>
      <c r="D1088" s="22">
        <v>2.85375231</v>
      </c>
      <c r="E1088" s="23">
        <f t="shared" si="51"/>
        <v>-1</v>
      </c>
      <c r="F1088" s="24">
        <f t="shared" si="52"/>
        <v>0</v>
      </c>
    </row>
    <row r="1089" spans="1:6" x14ac:dyDescent="0.15">
      <c r="A1089" s="25" t="s">
        <v>529</v>
      </c>
      <c r="B1089" s="25" t="s">
        <v>342</v>
      </c>
      <c r="C1089" s="21">
        <v>20.871556029999997</v>
      </c>
      <c r="D1089" s="22">
        <v>19.824822670000003</v>
      </c>
      <c r="E1089" s="23">
        <f t="shared" si="51"/>
        <v>5.2799128518005167E-2</v>
      </c>
      <c r="F1089" s="24">
        <f t="shared" si="52"/>
        <v>8.90859317242495E-4</v>
      </c>
    </row>
    <row r="1090" spans="1:6" x14ac:dyDescent="0.15">
      <c r="A1090" s="25" t="s">
        <v>401</v>
      </c>
      <c r="B1090" s="25" t="s">
        <v>1419</v>
      </c>
      <c r="C1090" s="21">
        <v>32.186031580000005</v>
      </c>
      <c r="D1090" s="22">
        <v>55.835784229999994</v>
      </c>
      <c r="E1090" s="23">
        <f t="shared" si="51"/>
        <v>-0.42355906657604026</v>
      </c>
      <c r="F1090" s="24">
        <f t="shared" si="52"/>
        <v>1.3737943676499424E-3</v>
      </c>
    </row>
    <row r="1091" spans="1:6" x14ac:dyDescent="0.15">
      <c r="A1091" s="25" t="s">
        <v>205</v>
      </c>
      <c r="B1091" s="25" t="s">
        <v>95</v>
      </c>
      <c r="C1091" s="21">
        <v>0</v>
      </c>
      <c r="D1091" s="22">
        <v>0.15345763000000001</v>
      </c>
      <c r="E1091" s="23">
        <f t="shared" si="51"/>
        <v>-1</v>
      </c>
      <c r="F1091" s="24">
        <f t="shared" si="52"/>
        <v>0</v>
      </c>
    </row>
    <row r="1092" spans="1:6" x14ac:dyDescent="0.15">
      <c r="A1092" s="25" t="s">
        <v>1066</v>
      </c>
      <c r="B1092" s="25" t="s">
        <v>1420</v>
      </c>
      <c r="C1092" s="21">
        <v>16.82824222</v>
      </c>
      <c r="D1092" s="22">
        <v>110.84736712</v>
      </c>
      <c r="E1092" s="23">
        <f t="shared" si="51"/>
        <v>-0.84818545846215498</v>
      </c>
      <c r="F1092" s="24">
        <f t="shared" si="52"/>
        <v>7.1827880743305231E-4</v>
      </c>
    </row>
    <row r="1093" spans="1:6" x14ac:dyDescent="0.15">
      <c r="A1093" s="25" t="s">
        <v>343</v>
      </c>
      <c r="B1093" s="25" t="s">
        <v>9</v>
      </c>
      <c r="C1093" s="21">
        <v>8.5860407599999995</v>
      </c>
      <c r="D1093" s="22">
        <v>5.7734241800000001</v>
      </c>
      <c r="E1093" s="23">
        <f t="shared" si="51"/>
        <v>0.48716610668298399</v>
      </c>
      <c r="F1093" s="24">
        <f t="shared" si="52"/>
        <v>3.6647743935696556E-4</v>
      </c>
    </row>
    <row r="1094" spans="1:6" x14ac:dyDescent="0.15">
      <c r="A1094" s="25" t="s">
        <v>1070</v>
      </c>
      <c r="B1094" s="25" t="s">
        <v>10</v>
      </c>
      <c r="C1094" s="21">
        <v>37.779353860000001</v>
      </c>
      <c r="D1094" s="22">
        <v>148.7164899</v>
      </c>
      <c r="E1094" s="23">
        <f t="shared" si="51"/>
        <v>-0.74596392178564996</v>
      </c>
      <c r="F1094" s="24">
        <f t="shared" si="52"/>
        <v>1.6125337917885093E-3</v>
      </c>
    </row>
    <row r="1095" spans="1:6" x14ac:dyDescent="0.15">
      <c r="A1095" s="25" t="s">
        <v>344</v>
      </c>
      <c r="B1095" s="25" t="s">
        <v>1414</v>
      </c>
      <c r="C1095" s="21">
        <v>4.815026E-2</v>
      </c>
      <c r="D1095" s="22">
        <v>1.201928E-2</v>
      </c>
      <c r="E1095" s="23">
        <f t="shared" si="51"/>
        <v>3.0060852230749262</v>
      </c>
      <c r="F1095" s="24">
        <f t="shared" si="52"/>
        <v>2.0551945282370319E-6</v>
      </c>
    </row>
    <row r="1096" spans="1:6" x14ac:dyDescent="0.15">
      <c r="A1096" s="25" t="s">
        <v>1072</v>
      </c>
      <c r="B1096" s="25" t="s">
        <v>12</v>
      </c>
      <c r="C1096" s="21">
        <v>1.15604843</v>
      </c>
      <c r="D1096" s="22">
        <v>3.8101338300000003</v>
      </c>
      <c r="E1096" s="23">
        <f t="shared" si="51"/>
        <v>-0.69658587294294594</v>
      </c>
      <c r="F1096" s="24">
        <f t="shared" si="52"/>
        <v>4.9343542645730493E-5</v>
      </c>
    </row>
    <row r="1097" spans="1:6" x14ac:dyDescent="0.15">
      <c r="A1097" s="25" t="s">
        <v>1074</v>
      </c>
      <c r="B1097" s="25" t="s">
        <v>13</v>
      </c>
      <c r="C1097" s="21">
        <v>22.185811170000001</v>
      </c>
      <c r="D1097" s="22">
        <v>39.784950530000003</v>
      </c>
      <c r="E1097" s="23">
        <f t="shared" si="51"/>
        <v>-0.44235669833821456</v>
      </c>
      <c r="F1097" s="24">
        <f t="shared" si="52"/>
        <v>9.4695558697053812E-4</v>
      </c>
    </row>
    <row r="1098" spans="1:6" x14ac:dyDescent="0.15">
      <c r="A1098" s="25" t="s">
        <v>1078</v>
      </c>
      <c r="B1098" s="25" t="s">
        <v>14</v>
      </c>
      <c r="C1098" s="21">
        <v>42.637071770000006</v>
      </c>
      <c r="D1098" s="22">
        <v>125.01817032</v>
      </c>
      <c r="E1098" s="23">
        <f t="shared" si="51"/>
        <v>-0.6589530013048106</v>
      </c>
      <c r="F1098" s="24">
        <f t="shared" si="52"/>
        <v>1.8198754607296748E-3</v>
      </c>
    </row>
    <row r="1099" spans="1:6" x14ac:dyDescent="0.15">
      <c r="A1099" s="68" t="s">
        <v>110</v>
      </c>
      <c r="B1099" s="25" t="s">
        <v>111</v>
      </c>
      <c r="C1099" s="21">
        <v>2.9650200000000001E-3</v>
      </c>
      <c r="D1099" s="22">
        <v>6.3086800000000005E-3</v>
      </c>
      <c r="E1099" s="23">
        <f t="shared" si="51"/>
        <v>-0.53000944730117872</v>
      </c>
      <c r="F1099" s="24">
        <f t="shared" si="52"/>
        <v>1.2655576273343828E-7</v>
      </c>
    </row>
    <row r="1100" spans="1:6" x14ac:dyDescent="0.15">
      <c r="A1100" s="25" t="s">
        <v>1080</v>
      </c>
      <c r="B1100" s="25" t="s">
        <v>15</v>
      </c>
      <c r="C1100" s="21">
        <v>4.6366988599999992</v>
      </c>
      <c r="D1100" s="22">
        <v>3.6876325200000002</v>
      </c>
      <c r="E1100" s="23">
        <f t="shared" ref="E1100:E1131" si="53">IF(ISERROR(C1100/D1100-1),"",((C1100/D1100-1)))</f>
        <v>0.25736467363618942</v>
      </c>
      <c r="F1100" s="24">
        <f t="shared" ref="F1100:F1131" si="54">C1100/$C$1461</f>
        <v>1.9790792668938613E-4</v>
      </c>
    </row>
    <row r="1101" spans="1:6" x14ac:dyDescent="0.15">
      <c r="A1101" s="25" t="s">
        <v>1082</v>
      </c>
      <c r="B1101" s="25" t="s">
        <v>17</v>
      </c>
      <c r="C1101" s="21">
        <v>0.69534589000000002</v>
      </c>
      <c r="D1101" s="22">
        <v>8.2012450499999989</v>
      </c>
      <c r="E1101" s="23">
        <f t="shared" si="53"/>
        <v>-0.91521459415482287</v>
      </c>
      <c r="F1101" s="24">
        <f t="shared" si="54"/>
        <v>2.9679405020037462E-5</v>
      </c>
    </row>
    <row r="1102" spans="1:6" x14ac:dyDescent="0.15">
      <c r="A1102" s="25" t="s">
        <v>18</v>
      </c>
      <c r="B1102" s="25" t="s">
        <v>19</v>
      </c>
      <c r="C1102" s="21">
        <v>11.908497449999999</v>
      </c>
      <c r="D1102" s="22">
        <v>15.839441719999998</v>
      </c>
      <c r="E1102" s="23">
        <f t="shared" si="53"/>
        <v>-0.24817442050602778</v>
      </c>
      <c r="F1102" s="24">
        <f t="shared" si="54"/>
        <v>5.0828964991600555E-4</v>
      </c>
    </row>
    <row r="1103" spans="1:6" x14ac:dyDescent="0.15">
      <c r="A1103" s="25" t="s">
        <v>1086</v>
      </c>
      <c r="B1103" s="25" t="s">
        <v>20</v>
      </c>
      <c r="C1103" s="21">
        <v>12.613113460000001</v>
      </c>
      <c r="D1103" s="22">
        <v>15.058175809999998</v>
      </c>
      <c r="E1103" s="23">
        <f t="shared" si="53"/>
        <v>-0.16237440582784624</v>
      </c>
      <c r="F1103" s="24">
        <f t="shared" si="54"/>
        <v>5.3836473088670462E-4</v>
      </c>
    </row>
    <row r="1104" spans="1:6" x14ac:dyDescent="0.15">
      <c r="A1104" s="25" t="s">
        <v>1088</v>
      </c>
      <c r="B1104" s="25" t="s">
        <v>22</v>
      </c>
      <c r="C1104" s="21">
        <v>3.8223067400000001</v>
      </c>
      <c r="D1104" s="22">
        <v>10.011773550000001</v>
      </c>
      <c r="E1104" s="23">
        <f t="shared" si="53"/>
        <v>-0.61821881798355305</v>
      </c>
      <c r="F1104" s="24">
        <f t="shared" si="54"/>
        <v>1.6314727889925261E-4</v>
      </c>
    </row>
    <row r="1105" spans="1:6" x14ac:dyDescent="0.15">
      <c r="A1105" s="25" t="s">
        <v>345</v>
      </c>
      <c r="B1105" s="25" t="s">
        <v>1416</v>
      </c>
      <c r="C1105" s="21">
        <v>3.5280999999999997E-3</v>
      </c>
      <c r="D1105" s="22">
        <v>0</v>
      </c>
      <c r="E1105" s="23" t="str">
        <f t="shared" si="53"/>
        <v/>
      </c>
      <c r="F1105" s="24">
        <f t="shared" si="54"/>
        <v>1.5058967106456064E-7</v>
      </c>
    </row>
    <row r="1106" spans="1:6" x14ac:dyDescent="0.15">
      <c r="A1106" s="25" t="s">
        <v>1092</v>
      </c>
      <c r="B1106" s="25" t="s">
        <v>23</v>
      </c>
      <c r="C1106" s="21">
        <v>148.61541161000002</v>
      </c>
      <c r="D1106" s="22">
        <v>83.123357560000002</v>
      </c>
      <c r="E1106" s="23">
        <f t="shared" si="53"/>
        <v>0.78788990209793464</v>
      </c>
      <c r="F1106" s="24">
        <f t="shared" si="54"/>
        <v>6.3433422945705026E-3</v>
      </c>
    </row>
    <row r="1107" spans="1:6" x14ac:dyDescent="0.15">
      <c r="A1107" s="25" t="s">
        <v>346</v>
      </c>
      <c r="B1107" s="25" t="s">
        <v>1418</v>
      </c>
      <c r="C1107" s="21">
        <v>0.21314464000000002</v>
      </c>
      <c r="D1107" s="22">
        <v>0.46023309999999995</v>
      </c>
      <c r="E1107" s="23">
        <f t="shared" si="53"/>
        <v>-0.53687676961956876</v>
      </c>
      <c r="F1107" s="24">
        <f t="shared" si="54"/>
        <v>9.0976393035271678E-6</v>
      </c>
    </row>
    <row r="1108" spans="1:6" x14ac:dyDescent="0.15">
      <c r="A1108" s="25" t="s">
        <v>1099</v>
      </c>
      <c r="B1108" s="25" t="s">
        <v>24</v>
      </c>
      <c r="C1108" s="21">
        <v>153.84545618999999</v>
      </c>
      <c r="D1108" s="22">
        <v>335.58304170999997</v>
      </c>
      <c r="E1108" s="23">
        <f t="shared" si="53"/>
        <v>-0.54155771577114353</v>
      </c>
      <c r="F1108" s="24">
        <f t="shared" si="54"/>
        <v>6.5665759594199071E-3</v>
      </c>
    </row>
    <row r="1109" spans="1:6" x14ac:dyDescent="0.15">
      <c r="A1109" s="25" t="s">
        <v>530</v>
      </c>
      <c r="B1109" s="25" t="s">
        <v>347</v>
      </c>
      <c r="C1109" s="21">
        <v>0.45448376000000001</v>
      </c>
      <c r="D1109" s="22">
        <v>1.2754009500000001</v>
      </c>
      <c r="E1109" s="23">
        <f t="shared" si="53"/>
        <v>-0.64365420929002759</v>
      </c>
      <c r="F1109" s="24">
        <f t="shared" si="54"/>
        <v>1.9398701828912084E-5</v>
      </c>
    </row>
    <row r="1110" spans="1:6" x14ac:dyDescent="0.15">
      <c r="A1110" s="25" t="s">
        <v>1101</v>
      </c>
      <c r="B1110" s="25" t="s">
        <v>26</v>
      </c>
      <c r="C1110" s="21">
        <v>3.8665479999999999</v>
      </c>
      <c r="D1110" s="22">
        <v>4.8109557199999999</v>
      </c>
      <c r="E1110" s="23">
        <f t="shared" si="53"/>
        <v>-0.19630355691571411</v>
      </c>
      <c r="F1110" s="24">
        <f t="shared" si="54"/>
        <v>1.6503562582561004E-4</v>
      </c>
    </row>
    <row r="1111" spans="1:6" x14ac:dyDescent="0.15">
      <c r="A1111" s="25" t="s">
        <v>1104</v>
      </c>
      <c r="B1111" s="25" t="s">
        <v>28</v>
      </c>
      <c r="C1111" s="21">
        <v>1.98889553</v>
      </c>
      <c r="D1111" s="22">
        <v>4.1793179699999996</v>
      </c>
      <c r="E1111" s="23">
        <f t="shared" si="53"/>
        <v>-0.52411002362665404</v>
      </c>
      <c r="F1111" s="24">
        <f t="shared" si="54"/>
        <v>8.4891903189953516E-5</v>
      </c>
    </row>
    <row r="1112" spans="1:6" x14ac:dyDescent="0.15">
      <c r="A1112" s="25" t="s">
        <v>1106</v>
      </c>
      <c r="B1112" s="25" t="s">
        <v>30</v>
      </c>
      <c r="C1112" s="21">
        <v>1.15054981</v>
      </c>
      <c r="D1112" s="22">
        <v>1.0503595800000001</v>
      </c>
      <c r="E1112" s="23">
        <f t="shared" si="53"/>
        <v>9.5386600843874847E-2</v>
      </c>
      <c r="F1112" s="24">
        <f t="shared" si="54"/>
        <v>4.9108845393070704E-5</v>
      </c>
    </row>
    <row r="1113" spans="1:6" x14ac:dyDescent="0.15">
      <c r="A1113" s="25" t="s">
        <v>97</v>
      </c>
      <c r="B1113" s="25" t="s">
        <v>96</v>
      </c>
      <c r="C1113" s="21">
        <v>0.24356710999999998</v>
      </c>
      <c r="D1113" s="22">
        <v>7.5614179999999989E-2</v>
      </c>
      <c r="E1113" s="23">
        <f t="shared" si="53"/>
        <v>2.2211829844613802</v>
      </c>
      <c r="F1113" s="24">
        <f t="shared" si="54"/>
        <v>1.039615968284506E-5</v>
      </c>
    </row>
    <row r="1114" spans="1:6" x14ac:dyDescent="0.15">
      <c r="A1114" s="25" t="s">
        <v>348</v>
      </c>
      <c r="B1114" s="25" t="s">
        <v>31</v>
      </c>
      <c r="C1114" s="21">
        <v>0.36114146999999996</v>
      </c>
      <c r="D1114" s="22">
        <v>0.33670286999999999</v>
      </c>
      <c r="E1114" s="23">
        <f t="shared" si="53"/>
        <v>7.2582095899568655E-2</v>
      </c>
      <c r="F1114" s="24">
        <f t="shared" si="54"/>
        <v>1.5414578718027237E-5</v>
      </c>
    </row>
    <row r="1115" spans="1:6" x14ac:dyDescent="0.15">
      <c r="A1115" s="25" t="s">
        <v>349</v>
      </c>
      <c r="B1115" s="25" t="s">
        <v>350</v>
      </c>
      <c r="C1115" s="21">
        <v>0</v>
      </c>
      <c r="D1115" s="22">
        <v>4.5436259999999999E-2</v>
      </c>
      <c r="E1115" s="23">
        <f t="shared" si="53"/>
        <v>-1</v>
      </c>
      <c r="F1115" s="24">
        <f t="shared" si="54"/>
        <v>0</v>
      </c>
    </row>
    <row r="1116" spans="1:6" x14ac:dyDescent="0.15">
      <c r="A1116" s="25" t="s">
        <v>1113</v>
      </c>
      <c r="B1116" s="25" t="s">
        <v>352</v>
      </c>
      <c r="C1116" s="21">
        <v>3.2509551499999998</v>
      </c>
      <c r="D1116" s="22">
        <v>0.45792423999999998</v>
      </c>
      <c r="E1116" s="23">
        <f t="shared" si="53"/>
        <v>6.0993296838795867</v>
      </c>
      <c r="F1116" s="24">
        <f t="shared" si="54"/>
        <v>1.3876031481084417E-4</v>
      </c>
    </row>
    <row r="1117" spans="1:6" x14ac:dyDescent="0.15">
      <c r="A1117" s="25" t="s">
        <v>1115</v>
      </c>
      <c r="B1117" s="25" t="s">
        <v>351</v>
      </c>
      <c r="C1117" s="21">
        <v>9.1654617899999984</v>
      </c>
      <c r="D1117" s="22">
        <v>1.50280477</v>
      </c>
      <c r="E1117" s="23">
        <f t="shared" si="53"/>
        <v>5.0989038449751511</v>
      </c>
      <c r="F1117" s="24">
        <f t="shared" si="54"/>
        <v>3.9120883084688612E-4</v>
      </c>
    </row>
    <row r="1118" spans="1:6" x14ac:dyDescent="0.15">
      <c r="A1118" s="25" t="s">
        <v>527</v>
      </c>
      <c r="B1118" s="25" t="s">
        <v>353</v>
      </c>
      <c r="C1118" s="21">
        <v>2.37078561</v>
      </c>
      <c r="D1118" s="22">
        <v>25.520507830000003</v>
      </c>
      <c r="E1118" s="23">
        <f t="shared" si="53"/>
        <v>-0.90710272594132779</v>
      </c>
      <c r="F1118" s="24">
        <f t="shared" si="54"/>
        <v>1.011920935275343E-4</v>
      </c>
    </row>
    <row r="1119" spans="1:6" x14ac:dyDescent="0.15">
      <c r="A1119" s="25" t="s">
        <v>528</v>
      </c>
      <c r="B1119" s="25" t="s">
        <v>354</v>
      </c>
      <c r="C1119" s="21">
        <v>0.65052255000000003</v>
      </c>
      <c r="D1119" s="22">
        <v>1.5547897099999999</v>
      </c>
      <c r="E1119" s="23">
        <f t="shared" si="53"/>
        <v>-0.58160094203350488</v>
      </c>
      <c r="F1119" s="24">
        <f t="shared" si="54"/>
        <v>2.7766213209540322E-5</v>
      </c>
    </row>
    <row r="1120" spans="1:6" x14ac:dyDescent="0.15">
      <c r="A1120" s="25" t="s">
        <v>46</v>
      </c>
      <c r="B1120" s="25" t="s">
        <v>355</v>
      </c>
      <c r="C1120" s="21">
        <v>1.38545326</v>
      </c>
      <c r="D1120" s="22">
        <v>1.4762633200000002</v>
      </c>
      <c r="E1120" s="23">
        <f t="shared" si="53"/>
        <v>-6.151345682692988E-2</v>
      </c>
      <c r="F1120" s="24">
        <f t="shared" si="54"/>
        <v>5.9135214619405122E-5</v>
      </c>
    </row>
    <row r="1121" spans="1:6" x14ac:dyDescent="0.15">
      <c r="A1121" s="25" t="s">
        <v>288</v>
      </c>
      <c r="B1121" s="25" t="s">
        <v>356</v>
      </c>
      <c r="C1121" s="21">
        <v>2.21954238</v>
      </c>
      <c r="D1121" s="22">
        <v>0.43729206999999992</v>
      </c>
      <c r="E1121" s="23">
        <f t="shared" si="53"/>
        <v>4.075652023600612</v>
      </c>
      <c r="F1121" s="24">
        <f t="shared" si="54"/>
        <v>9.4736588225405189E-5</v>
      </c>
    </row>
    <row r="1122" spans="1:6" x14ac:dyDescent="0.15">
      <c r="A1122" s="25" t="s">
        <v>1168</v>
      </c>
      <c r="B1122" s="25" t="s">
        <v>357</v>
      </c>
      <c r="C1122" s="21">
        <v>1.5932109999999999E-2</v>
      </c>
      <c r="D1122" s="22">
        <v>0.48431880999999999</v>
      </c>
      <c r="E1122" s="23">
        <f t="shared" si="53"/>
        <v>-0.9671040858396559</v>
      </c>
      <c r="F1122" s="24">
        <f t="shared" si="54"/>
        <v>6.8002925208026905E-7</v>
      </c>
    </row>
    <row r="1123" spans="1:6" x14ac:dyDescent="0.15">
      <c r="A1123" s="25" t="s">
        <v>358</v>
      </c>
      <c r="B1123" s="25" t="s">
        <v>359</v>
      </c>
      <c r="C1123" s="21">
        <v>37.622083050000001</v>
      </c>
      <c r="D1123" s="22">
        <v>65.49352476</v>
      </c>
      <c r="E1123" s="23">
        <f t="shared" si="53"/>
        <v>-0.42556026434879579</v>
      </c>
      <c r="F1123" s="24">
        <f t="shared" si="54"/>
        <v>1.6058210116672096E-3</v>
      </c>
    </row>
    <row r="1124" spans="1:6" x14ac:dyDescent="0.15">
      <c r="A1124" s="25" t="s">
        <v>360</v>
      </c>
      <c r="B1124" s="25" t="s">
        <v>361</v>
      </c>
      <c r="C1124" s="21">
        <v>0.14859979000000001</v>
      </c>
      <c r="D1124" s="22">
        <v>0.61326789999999998</v>
      </c>
      <c r="E1124" s="23">
        <f t="shared" si="53"/>
        <v>-0.75769188310687707</v>
      </c>
      <c r="F1124" s="24">
        <f t="shared" si="54"/>
        <v>6.3426755183704513E-6</v>
      </c>
    </row>
    <row r="1125" spans="1:6" x14ac:dyDescent="0.15">
      <c r="A1125" s="25" t="s">
        <v>362</v>
      </c>
      <c r="B1125" s="25" t="s">
        <v>363</v>
      </c>
      <c r="C1125" s="21">
        <v>6.3517822500000003</v>
      </c>
      <c r="D1125" s="22">
        <v>7.8600422000000005</v>
      </c>
      <c r="E1125" s="23">
        <f t="shared" si="53"/>
        <v>-0.1918895486337211</v>
      </c>
      <c r="F1125" s="24">
        <f t="shared" si="54"/>
        <v>2.7111272347757006E-4</v>
      </c>
    </row>
    <row r="1126" spans="1:6" x14ac:dyDescent="0.15">
      <c r="A1126" s="25" t="s">
        <v>1190</v>
      </c>
      <c r="B1126" s="25" t="s">
        <v>364</v>
      </c>
      <c r="C1126" s="21">
        <v>1.72912E-2</v>
      </c>
      <c r="D1126" s="22">
        <v>0.29294480000000001</v>
      </c>
      <c r="E1126" s="23">
        <f t="shared" si="53"/>
        <v>-0.94097454537510139</v>
      </c>
      <c r="F1126" s="24">
        <f t="shared" si="54"/>
        <v>7.3803920532624669E-7</v>
      </c>
    </row>
    <row r="1127" spans="1:6" x14ac:dyDescent="0.15">
      <c r="A1127" s="25" t="s">
        <v>1192</v>
      </c>
      <c r="B1127" s="25" t="s">
        <v>365</v>
      </c>
      <c r="C1127" s="21">
        <v>2.6619759999999999E-2</v>
      </c>
      <c r="D1127" s="22">
        <v>2.0891196499999998</v>
      </c>
      <c r="E1127" s="23">
        <f t="shared" si="53"/>
        <v>-0.98725790550100856</v>
      </c>
      <c r="F1127" s="24">
        <f t="shared" si="54"/>
        <v>1.1362095468432155E-6</v>
      </c>
    </row>
    <row r="1128" spans="1:6" x14ac:dyDescent="0.15">
      <c r="A1128" s="25" t="s">
        <v>1194</v>
      </c>
      <c r="B1128" s="25" t="s">
        <v>366</v>
      </c>
      <c r="C1128" s="21">
        <v>7.3953919999999992E-2</v>
      </c>
      <c r="D1128" s="22">
        <v>0.58527423999999995</v>
      </c>
      <c r="E1128" s="23">
        <f t="shared" si="53"/>
        <v>-0.87364227750737844</v>
      </c>
      <c r="F1128" s="24">
        <f t="shared" si="54"/>
        <v>3.1565705299551687E-6</v>
      </c>
    </row>
    <row r="1129" spans="1:6" x14ac:dyDescent="0.15">
      <c r="A1129" s="25" t="s">
        <v>1196</v>
      </c>
      <c r="B1129" s="25" t="s">
        <v>367</v>
      </c>
      <c r="C1129" s="21">
        <v>7.51515E-3</v>
      </c>
      <c r="D1129" s="22">
        <v>0.15991721</v>
      </c>
      <c r="E1129" s="23">
        <f t="shared" si="53"/>
        <v>-0.95300599604007596</v>
      </c>
      <c r="F1129" s="24">
        <f t="shared" si="54"/>
        <v>3.2076867619989029E-7</v>
      </c>
    </row>
    <row r="1130" spans="1:6" x14ac:dyDescent="0.15">
      <c r="A1130" s="25" t="s">
        <v>1198</v>
      </c>
      <c r="B1130" s="25" t="s">
        <v>368</v>
      </c>
      <c r="C1130" s="21">
        <v>2.5448678600000005</v>
      </c>
      <c r="D1130" s="22">
        <v>0.31455738999999999</v>
      </c>
      <c r="E1130" s="23">
        <f t="shared" si="53"/>
        <v>7.0903133765193065</v>
      </c>
      <c r="F1130" s="24">
        <f t="shared" si="54"/>
        <v>1.086224352881643E-4</v>
      </c>
    </row>
    <row r="1131" spans="1:6" x14ac:dyDescent="0.15">
      <c r="A1131" s="25" t="s">
        <v>57</v>
      </c>
      <c r="B1131" s="25" t="s">
        <v>369</v>
      </c>
      <c r="C1131" s="21">
        <v>1.6535617199999999</v>
      </c>
      <c r="D1131" s="22">
        <v>5.0370725800000002</v>
      </c>
      <c r="E1131" s="23">
        <f t="shared" si="53"/>
        <v>-0.67172168084979234</v>
      </c>
      <c r="F1131" s="24">
        <f t="shared" si="54"/>
        <v>7.0578871205393581E-5</v>
      </c>
    </row>
    <row r="1132" spans="1:6" x14ac:dyDescent="0.15">
      <c r="A1132" s="25" t="s">
        <v>58</v>
      </c>
      <c r="B1132" s="25" t="s">
        <v>370</v>
      </c>
      <c r="C1132" s="21">
        <v>0.62518812999999995</v>
      </c>
      <c r="D1132" s="22">
        <v>6.4818843899999994</v>
      </c>
      <c r="E1132" s="23">
        <f t="shared" ref="E1132:E1163" si="55">IF(ISERROR(C1132/D1132-1),"",((C1132/D1132-1)))</f>
        <v>-0.90354839852365831</v>
      </c>
      <c r="F1132" s="24">
        <f t="shared" ref="F1132:F1166" si="56">C1132/$C$1461</f>
        <v>2.6684865749317699E-5</v>
      </c>
    </row>
    <row r="1133" spans="1:6" x14ac:dyDescent="0.15">
      <c r="A1133" s="25" t="s">
        <v>79</v>
      </c>
      <c r="B1133" s="25" t="s">
        <v>174</v>
      </c>
      <c r="C1133" s="21">
        <v>8.0197190000000002E-2</v>
      </c>
      <c r="D1133" s="22">
        <v>2.1802329999999998E-2</v>
      </c>
      <c r="E1133" s="23">
        <f t="shared" si="55"/>
        <v>2.678377035848921</v>
      </c>
      <c r="F1133" s="24">
        <f t="shared" si="56"/>
        <v>3.4230516318704325E-6</v>
      </c>
    </row>
    <row r="1134" spans="1:6" x14ac:dyDescent="0.15">
      <c r="A1134" s="25" t="s">
        <v>1207</v>
      </c>
      <c r="B1134" s="25" t="s">
        <v>373</v>
      </c>
      <c r="C1134" s="21">
        <v>1.3581226799999999</v>
      </c>
      <c r="D1134" s="22">
        <v>0.25462106000000001</v>
      </c>
      <c r="E1134" s="23">
        <f t="shared" si="55"/>
        <v>4.3338976752355043</v>
      </c>
      <c r="F1134" s="24">
        <f t="shared" si="56"/>
        <v>5.7968665187075064E-5</v>
      </c>
    </row>
    <row r="1135" spans="1:6" x14ac:dyDescent="0.15">
      <c r="A1135" s="25" t="s">
        <v>1209</v>
      </c>
      <c r="B1135" s="25" t="s">
        <v>374</v>
      </c>
      <c r="C1135" s="21">
        <v>0.79485509999999993</v>
      </c>
      <c r="D1135" s="22">
        <v>1.9943032600000001</v>
      </c>
      <c r="E1135" s="23">
        <f t="shared" si="55"/>
        <v>-0.60143719566501641</v>
      </c>
      <c r="F1135" s="24">
        <f t="shared" si="56"/>
        <v>3.3926750390575225E-5</v>
      </c>
    </row>
    <row r="1136" spans="1:6" x14ac:dyDescent="0.15">
      <c r="A1136" s="25" t="s">
        <v>1223</v>
      </c>
      <c r="B1136" s="25" t="s">
        <v>375</v>
      </c>
      <c r="C1136" s="21">
        <v>0.49976085999999997</v>
      </c>
      <c r="D1136" s="22">
        <v>0.85983087000000002</v>
      </c>
      <c r="E1136" s="23">
        <f t="shared" si="55"/>
        <v>-0.41876841430454814</v>
      </c>
      <c r="F1136" s="24">
        <f t="shared" si="56"/>
        <v>2.1331261449035442E-5</v>
      </c>
    </row>
    <row r="1137" spans="1:6" x14ac:dyDescent="0.15">
      <c r="A1137" s="25" t="s">
        <v>1226</v>
      </c>
      <c r="B1137" s="25" t="s">
        <v>376</v>
      </c>
      <c r="C1137" s="21">
        <v>0.45498483999999995</v>
      </c>
      <c r="D1137" s="22">
        <v>1.4270198599999999</v>
      </c>
      <c r="E1137" s="23">
        <f t="shared" si="55"/>
        <v>-0.68116432521128334</v>
      </c>
      <c r="F1137" s="24">
        <f t="shared" si="56"/>
        <v>1.9420089395131018E-5</v>
      </c>
    </row>
    <row r="1138" spans="1:6" x14ac:dyDescent="0.15">
      <c r="A1138" s="25" t="s">
        <v>1228</v>
      </c>
      <c r="B1138" s="25" t="s">
        <v>377</v>
      </c>
      <c r="C1138" s="21">
        <v>0.85681953</v>
      </c>
      <c r="D1138" s="22">
        <v>2.2791693899999999</v>
      </c>
      <c r="E1138" s="23">
        <f t="shared" si="55"/>
        <v>-0.62406500641885154</v>
      </c>
      <c r="F1138" s="24">
        <f t="shared" si="56"/>
        <v>3.6571574270681511E-5</v>
      </c>
    </row>
    <row r="1139" spans="1:6" x14ac:dyDescent="0.15">
      <c r="A1139" s="25" t="s">
        <v>296</v>
      </c>
      <c r="B1139" s="25" t="s">
        <v>378</v>
      </c>
      <c r="C1139" s="21">
        <v>0.10911969000000001</v>
      </c>
      <c r="D1139" s="22">
        <v>0.52946760999999998</v>
      </c>
      <c r="E1139" s="23">
        <f t="shared" si="55"/>
        <v>-0.79390676985887765</v>
      </c>
      <c r="F1139" s="24">
        <f t="shared" si="56"/>
        <v>4.6575488857364664E-6</v>
      </c>
    </row>
    <row r="1140" spans="1:6" x14ac:dyDescent="0.15">
      <c r="A1140" s="25" t="s">
        <v>1230</v>
      </c>
      <c r="B1140" s="25" t="s">
        <v>379</v>
      </c>
      <c r="C1140" s="21">
        <v>0.10991413999999999</v>
      </c>
      <c r="D1140" s="22">
        <v>3.3517240000000004E-2</v>
      </c>
      <c r="E1140" s="23">
        <f t="shared" si="55"/>
        <v>2.2793314724004716</v>
      </c>
      <c r="F1140" s="24">
        <f t="shared" si="56"/>
        <v>4.6914583452691437E-6</v>
      </c>
    </row>
    <row r="1141" spans="1:6" x14ac:dyDescent="0.15">
      <c r="A1141" s="25" t="s">
        <v>63</v>
      </c>
      <c r="B1141" s="25" t="s">
        <v>380</v>
      </c>
      <c r="C1141" s="21">
        <v>7.9766090000000012E-2</v>
      </c>
      <c r="D1141" s="22">
        <v>0.78656057000000001</v>
      </c>
      <c r="E1141" s="23">
        <f t="shared" si="55"/>
        <v>-0.89858875076842459</v>
      </c>
      <c r="F1141" s="24">
        <f t="shared" si="56"/>
        <v>3.4046510176032826E-6</v>
      </c>
    </row>
    <row r="1142" spans="1:6" x14ac:dyDescent="0.15">
      <c r="A1142" s="25" t="s">
        <v>459</v>
      </c>
      <c r="B1142" s="25" t="s">
        <v>381</v>
      </c>
      <c r="C1142" s="21">
        <v>0.68440933999999998</v>
      </c>
      <c r="D1142" s="22">
        <v>1.4513712400000001</v>
      </c>
      <c r="E1142" s="23">
        <f t="shared" si="55"/>
        <v>-0.52843950525022121</v>
      </c>
      <c r="F1142" s="24">
        <f t="shared" si="56"/>
        <v>2.9212600942182207E-5</v>
      </c>
    </row>
    <row r="1143" spans="1:6" x14ac:dyDescent="0.15">
      <c r="A1143" s="25" t="s">
        <v>289</v>
      </c>
      <c r="B1143" s="25" t="s">
        <v>382</v>
      </c>
      <c r="C1143" s="21">
        <v>5.0911381099999993</v>
      </c>
      <c r="D1143" s="22">
        <v>1.0370381799999999</v>
      </c>
      <c r="E1143" s="23">
        <f t="shared" si="55"/>
        <v>3.9093063381716568</v>
      </c>
      <c r="F1143" s="24">
        <f t="shared" si="56"/>
        <v>2.173047287007593E-4</v>
      </c>
    </row>
    <row r="1144" spans="1:6" x14ac:dyDescent="0.15">
      <c r="A1144" s="25" t="s">
        <v>465</v>
      </c>
      <c r="B1144" s="25" t="s">
        <v>383</v>
      </c>
      <c r="C1144" s="21">
        <v>6.5278539999999996E-2</v>
      </c>
      <c r="D1144" s="22">
        <v>0.63859354000000002</v>
      </c>
      <c r="E1144" s="23">
        <f t="shared" si="55"/>
        <v>-0.89777763802621613</v>
      </c>
      <c r="F1144" s="24">
        <f t="shared" si="56"/>
        <v>2.7862798294194506E-6</v>
      </c>
    </row>
    <row r="1145" spans="1:6" x14ac:dyDescent="0.15">
      <c r="A1145" s="25" t="s">
        <v>206</v>
      </c>
      <c r="B1145" s="25" t="s">
        <v>384</v>
      </c>
      <c r="C1145" s="21">
        <v>2.92054014</v>
      </c>
      <c r="D1145" s="22">
        <v>4.0117855699999998</v>
      </c>
      <c r="E1145" s="23">
        <f t="shared" si="55"/>
        <v>-0.27200990954259796</v>
      </c>
      <c r="F1145" s="24">
        <f t="shared" si="56"/>
        <v>1.2465723165824263E-4</v>
      </c>
    </row>
    <row r="1146" spans="1:6" x14ac:dyDescent="0.15">
      <c r="A1146" s="25" t="s">
        <v>484</v>
      </c>
      <c r="B1146" s="25" t="s">
        <v>485</v>
      </c>
      <c r="C1146" s="21">
        <v>0</v>
      </c>
      <c r="D1146" s="22">
        <v>2.1832230000000001E-2</v>
      </c>
      <c r="E1146" s="23">
        <f t="shared" si="55"/>
        <v>-1</v>
      </c>
      <c r="F1146" s="24">
        <f t="shared" si="56"/>
        <v>0</v>
      </c>
    </row>
    <row r="1147" spans="1:6" x14ac:dyDescent="0.15">
      <c r="A1147" s="25" t="s">
        <v>486</v>
      </c>
      <c r="B1147" s="25" t="s">
        <v>487</v>
      </c>
      <c r="C1147" s="21">
        <v>8.5752800000000011E-3</v>
      </c>
      <c r="D1147" s="22">
        <v>0</v>
      </c>
      <c r="E1147" s="23" t="str">
        <f t="shared" si="55"/>
        <v/>
      </c>
      <c r="F1147" s="24">
        <f t="shared" si="56"/>
        <v>3.6601813851265718E-7</v>
      </c>
    </row>
    <row r="1148" spans="1:6" x14ac:dyDescent="0.15">
      <c r="A1148" s="25" t="s">
        <v>262</v>
      </c>
      <c r="B1148" s="25" t="s">
        <v>822</v>
      </c>
      <c r="C1148" s="21">
        <v>0</v>
      </c>
      <c r="D1148" s="22"/>
      <c r="E1148" s="23" t="str">
        <f t="shared" si="55"/>
        <v/>
      </c>
      <c r="F1148" s="24">
        <f t="shared" si="56"/>
        <v>0</v>
      </c>
    </row>
    <row r="1149" spans="1:6" x14ac:dyDescent="0.15">
      <c r="A1149" s="25" t="s">
        <v>385</v>
      </c>
      <c r="B1149" s="25" t="s">
        <v>386</v>
      </c>
      <c r="C1149" s="21">
        <v>0</v>
      </c>
      <c r="D1149" s="22">
        <v>0.22436669000000001</v>
      </c>
      <c r="E1149" s="23">
        <f t="shared" si="55"/>
        <v>-1</v>
      </c>
      <c r="F1149" s="24">
        <f t="shared" si="56"/>
        <v>0</v>
      </c>
    </row>
    <row r="1150" spans="1:6" x14ac:dyDescent="0.15">
      <c r="A1150" s="25" t="s">
        <v>488</v>
      </c>
      <c r="B1150" s="25" t="s">
        <v>489</v>
      </c>
      <c r="C1150" s="21">
        <v>0.73615329000000007</v>
      </c>
      <c r="D1150" s="22">
        <v>1.4061500000000001E-3</v>
      </c>
      <c r="E1150" s="23">
        <f t="shared" si="55"/>
        <v>522.52401237421327</v>
      </c>
      <c r="F1150" s="24">
        <f t="shared" si="56"/>
        <v>3.1421184715340872E-5</v>
      </c>
    </row>
    <row r="1151" spans="1:6" x14ac:dyDescent="0.15">
      <c r="A1151" s="25" t="s">
        <v>490</v>
      </c>
      <c r="B1151" s="25" t="s">
        <v>491</v>
      </c>
      <c r="C1151" s="21">
        <v>6.6533951699999996</v>
      </c>
      <c r="D1151" s="22">
        <v>13.4698133</v>
      </c>
      <c r="E1151" s="23">
        <f t="shared" si="55"/>
        <v>-0.5060514186933831</v>
      </c>
      <c r="F1151" s="24">
        <f t="shared" si="56"/>
        <v>2.8398644882878503E-4</v>
      </c>
    </row>
    <row r="1152" spans="1:6" x14ac:dyDescent="0.15">
      <c r="A1152" s="25" t="s">
        <v>492</v>
      </c>
      <c r="B1152" s="25" t="s">
        <v>493</v>
      </c>
      <c r="C1152" s="21">
        <v>0.10047923</v>
      </c>
      <c r="D1152" s="22">
        <v>0</v>
      </c>
      <c r="E1152" s="23" t="str">
        <f t="shared" si="55"/>
        <v/>
      </c>
      <c r="F1152" s="24">
        <f t="shared" si="56"/>
        <v>4.2887486733710309E-6</v>
      </c>
    </row>
    <row r="1153" spans="1:7" x14ac:dyDescent="0.15">
      <c r="A1153" s="25" t="s">
        <v>494</v>
      </c>
      <c r="B1153" s="25" t="s">
        <v>495</v>
      </c>
      <c r="C1153" s="21">
        <v>0</v>
      </c>
      <c r="D1153" s="22">
        <v>4.0647299999999999E-3</v>
      </c>
      <c r="E1153" s="23">
        <f t="shared" si="55"/>
        <v>-1</v>
      </c>
      <c r="F1153" s="24">
        <f t="shared" si="56"/>
        <v>0</v>
      </c>
    </row>
    <row r="1154" spans="1:7" x14ac:dyDescent="0.15">
      <c r="A1154" s="25" t="s">
        <v>496</v>
      </c>
      <c r="B1154" s="25" t="s">
        <v>497</v>
      </c>
      <c r="C1154" s="21">
        <v>0</v>
      </c>
      <c r="D1154" s="22">
        <v>1.0143870000000001E-2</v>
      </c>
      <c r="E1154" s="23">
        <f t="shared" si="55"/>
        <v>-1</v>
      </c>
      <c r="F1154" s="24">
        <f t="shared" si="56"/>
        <v>0</v>
      </c>
    </row>
    <row r="1155" spans="1:7" x14ac:dyDescent="0.15">
      <c r="A1155" s="25" t="s">
        <v>387</v>
      </c>
      <c r="B1155" s="25" t="s">
        <v>388</v>
      </c>
      <c r="C1155" s="21">
        <v>8.2414500000000009E-3</v>
      </c>
      <c r="D1155" s="22">
        <v>0.95395031999999991</v>
      </c>
      <c r="E1155" s="23">
        <f t="shared" si="55"/>
        <v>-0.99136071362709954</v>
      </c>
      <c r="F1155" s="24">
        <f t="shared" si="56"/>
        <v>3.5176929355602828E-7</v>
      </c>
    </row>
    <row r="1156" spans="1:7" x14ac:dyDescent="0.15">
      <c r="A1156" s="25" t="s">
        <v>498</v>
      </c>
      <c r="B1156" s="25" t="s">
        <v>499</v>
      </c>
      <c r="C1156" s="21">
        <v>0.23139883999999999</v>
      </c>
      <c r="D1156" s="22">
        <v>0.61288644999999997</v>
      </c>
      <c r="E1156" s="23">
        <f t="shared" si="55"/>
        <v>-0.62244419011058238</v>
      </c>
      <c r="F1156" s="24">
        <f t="shared" si="56"/>
        <v>9.8767821774668796E-6</v>
      </c>
    </row>
    <row r="1157" spans="1:7" x14ac:dyDescent="0.15">
      <c r="A1157" s="25" t="s">
        <v>835</v>
      </c>
      <c r="B1157" s="25" t="s">
        <v>830</v>
      </c>
      <c r="C1157" s="21">
        <v>9.5502570000000009E-2</v>
      </c>
      <c r="D1157" s="22"/>
      <c r="E1157" s="23" t="str">
        <f t="shared" si="55"/>
        <v/>
      </c>
      <c r="F1157" s="24">
        <f t="shared" si="56"/>
        <v>4.0763302066608593E-6</v>
      </c>
    </row>
    <row r="1158" spans="1:7" x14ac:dyDescent="0.15">
      <c r="A1158" s="25" t="s">
        <v>500</v>
      </c>
      <c r="B1158" s="25" t="s">
        <v>501</v>
      </c>
      <c r="C1158" s="21">
        <v>4.7062449999999999E-2</v>
      </c>
      <c r="D1158" s="22">
        <v>0.29742014</v>
      </c>
      <c r="E1158" s="23">
        <f t="shared" si="55"/>
        <v>-0.84176441447441996</v>
      </c>
      <c r="F1158" s="24">
        <f t="shared" si="56"/>
        <v>2.0087636022199859E-6</v>
      </c>
    </row>
    <row r="1159" spans="1:7" x14ac:dyDescent="0.15">
      <c r="A1159" s="25" t="s">
        <v>502</v>
      </c>
      <c r="B1159" s="25" t="s">
        <v>503</v>
      </c>
      <c r="C1159" s="21">
        <v>0.11590991</v>
      </c>
      <c r="D1159" s="22">
        <v>0</v>
      </c>
      <c r="E1159" s="23" t="str">
        <f t="shared" si="55"/>
        <v/>
      </c>
      <c r="F1159" s="24">
        <f t="shared" si="56"/>
        <v>4.9473754202043107E-6</v>
      </c>
    </row>
    <row r="1160" spans="1:7" x14ac:dyDescent="0.15">
      <c r="A1160" s="25" t="s">
        <v>504</v>
      </c>
      <c r="B1160" s="25" t="s">
        <v>505</v>
      </c>
      <c r="C1160" s="21">
        <v>2.899562E-2</v>
      </c>
      <c r="D1160" s="22">
        <v>0.64113160000000002</v>
      </c>
      <c r="E1160" s="23">
        <f t="shared" si="55"/>
        <v>-0.95477430842591438</v>
      </c>
      <c r="F1160" s="24">
        <f t="shared" si="56"/>
        <v>1.2376182302409217E-6</v>
      </c>
    </row>
    <row r="1161" spans="1:7" x14ac:dyDescent="0.15">
      <c r="A1161" s="25" t="s">
        <v>282</v>
      </c>
      <c r="B1161" s="25" t="s">
        <v>389</v>
      </c>
      <c r="C1161" s="21">
        <v>2.0322779999999999E-2</v>
      </c>
      <c r="D1161" s="22">
        <v>0</v>
      </c>
      <c r="E1161" s="23" t="str">
        <f t="shared" si="55"/>
        <v/>
      </c>
      <c r="F1161" s="24">
        <f t="shared" si="56"/>
        <v>8.6743594436592829E-7</v>
      </c>
    </row>
    <row r="1162" spans="1:7" x14ac:dyDescent="0.15">
      <c r="A1162" s="25" t="s">
        <v>283</v>
      </c>
      <c r="B1162" s="25" t="s">
        <v>390</v>
      </c>
      <c r="C1162" s="21">
        <v>1.6808419999999998E-2</v>
      </c>
      <c r="D1162" s="22">
        <v>2.8337800000000002E-3</v>
      </c>
      <c r="E1162" s="23">
        <f t="shared" si="55"/>
        <v>4.931448454008426</v>
      </c>
      <c r="F1162" s="24">
        <f t="shared" si="56"/>
        <v>7.1743273685977779E-7</v>
      </c>
    </row>
    <row r="1163" spans="1:7" x14ac:dyDescent="0.15">
      <c r="A1163" s="25" t="s">
        <v>284</v>
      </c>
      <c r="B1163" s="25" t="s">
        <v>391</v>
      </c>
      <c r="C1163" s="21">
        <v>1.1439360000000001E-2</v>
      </c>
      <c r="D1163" s="22">
        <v>3.355201E-2</v>
      </c>
      <c r="E1163" s="23">
        <f t="shared" si="55"/>
        <v>-0.65905589560804256</v>
      </c>
      <c r="F1163" s="24">
        <f t="shared" si="56"/>
        <v>4.8826548555570772E-7</v>
      </c>
    </row>
    <row r="1164" spans="1:7" x14ac:dyDescent="0.15">
      <c r="A1164" s="25" t="s">
        <v>285</v>
      </c>
      <c r="B1164" s="25" t="s">
        <v>392</v>
      </c>
      <c r="C1164" s="21">
        <v>9.2966810000000011E-2</v>
      </c>
      <c r="D1164" s="22">
        <v>0.11888473999999999</v>
      </c>
      <c r="E1164" s="23">
        <f>IF(ISERROR(C1164/D1164-1),"",((C1164/D1164-1)))</f>
        <v>-0.21800888827279241</v>
      </c>
      <c r="F1164" s="24">
        <f t="shared" si="56"/>
        <v>3.9680965215899514E-6</v>
      </c>
    </row>
    <row r="1165" spans="1:7" x14ac:dyDescent="0.15">
      <c r="A1165" s="25" t="s">
        <v>286</v>
      </c>
      <c r="B1165" s="25" t="s">
        <v>393</v>
      </c>
      <c r="C1165" s="21">
        <v>1.6959399999999999E-3</v>
      </c>
      <c r="D1165" s="22">
        <v>0</v>
      </c>
      <c r="E1165" s="23" t="str">
        <f>IF(ISERROR(C1165/D1165-1),"",((C1165/D1165-1)))</f>
        <v/>
      </c>
      <c r="F1165" s="24">
        <f t="shared" si="56"/>
        <v>7.2387700673232331E-8</v>
      </c>
    </row>
    <row r="1166" spans="1:7" x14ac:dyDescent="0.15">
      <c r="A1166" s="25" t="s">
        <v>287</v>
      </c>
      <c r="B1166" s="25" t="s">
        <v>394</v>
      </c>
      <c r="C1166" s="47">
        <v>0</v>
      </c>
      <c r="D1166" s="22">
        <v>0</v>
      </c>
      <c r="E1166" s="23" t="str">
        <f>IF(ISERROR(C1166/D1166-1),"",((C1166/D1166-1)))</f>
        <v/>
      </c>
      <c r="F1166" s="24">
        <f t="shared" si="56"/>
        <v>0</v>
      </c>
    </row>
    <row r="1167" spans="1:7" s="4" customFormat="1" x14ac:dyDescent="0.15">
      <c r="A1167" s="114" t="s">
        <v>371</v>
      </c>
      <c r="B1167" s="27"/>
      <c r="C1167" s="29">
        <f>SUM(C985:C1166)</f>
        <v>2626.8767508499986</v>
      </c>
      <c r="D1167" s="29">
        <f>SUM(D985:D1166)</f>
        <v>4767.7807514500009</v>
      </c>
      <c r="E1167" s="30">
        <f>IF(ISERROR(C1167/D1167-1),"",((C1167/D1167-1)))</f>
        <v>-0.44903574895907283</v>
      </c>
      <c r="F1167" s="50">
        <f>C1167/C$1461</f>
        <v>0.11212281563380945</v>
      </c>
      <c r="G1167"/>
    </row>
    <row r="1168" spans="1:7" x14ac:dyDescent="0.15">
      <c r="C1168" s="116"/>
      <c r="E1168" s="33"/>
    </row>
    <row r="1169" spans="1:6" s="4" customFormat="1" ht="11" x14ac:dyDescent="0.15">
      <c r="A1169" s="34" t="s">
        <v>395</v>
      </c>
      <c r="B1169" s="35" t="s">
        <v>554</v>
      </c>
      <c r="C1169" s="139" t="s">
        <v>81</v>
      </c>
      <c r="D1169" s="140"/>
      <c r="E1169" s="141"/>
      <c r="F1169" s="36"/>
    </row>
    <row r="1170" spans="1:6" s="10" customFormat="1" ht="12" x14ac:dyDescent="0.15">
      <c r="A1170" s="37"/>
      <c r="B1170" s="38"/>
      <c r="C1170" s="7" t="s">
        <v>1043</v>
      </c>
      <c r="D1170" s="39" t="s">
        <v>826</v>
      </c>
      <c r="E1170" s="40" t="s">
        <v>525</v>
      </c>
      <c r="F1170" s="41" t="s">
        <v>526</v>
      </c>
    </row>
    <row r="1171" spans="1:6" x14ac:dyDescent="0.15">
      <c r="A1171" s="20" t="s">
        <v>563</v>
      </c>
      <c r="B1171" s="20" t="s">
        <v>564</v>
      </c>
      <c r="C1171" s="21">
        <v>122.634117830075</v>
      </c>
      <c r="D1171" s="46">
        <v>104.93913518576301</v>
      </c>
      <c r="E1171" s="42">
        <f t="shared" ref="E1171:E1202" si="57">IF(ISERROR(C1171/D1171-1),"",((C1171/D1171-1)))</f>
        <v>0.1686213881312093</v>
      </c>
      <c r="F1171" s="43">
        <f t="shared" ref="F1171:F1202" si="58">C1171/$C$1461</f>
        <v>5.2343843613626498E-3</v>
      </c>
    </row>
    <row r="1172" spans="1:6" x14ac:dyDescent="0.15">
      <c r="A1172" s="25" t="s">
        <v>238</v>
      </c>
      <c r="B1172" s="25" t="s">
        <v>567</v>
      </c>
      <c r="C1172" s="21">
        <v>29.583828343266902</v>
      </c>
      <c r="D1172" s="22">
        <v>32.1652505051036</v>
      </c>
      <c r="E1172" s="23">
        <f t="shared" si="57"/>
        <v>-8.0254999457476939E-2</v>
      </c>
      <c r="F1172" s="24">
        <f t="shared" si="58"/>
        <v>1.2627246900719902E-3</v>
      </c>
    </row>
    <row r="1173" spans="1:6" x14ac:dyDescent="0.15">
      <c r="A1173" s="25" t="s">
        <v>239</v>
      </c>
      <c r="B1173" s="25" t="s">
        <v>568</v>
      </c>
      <c r="C1173" s="21">
        <v>2.75744979041272</v>
      </c>
      <c r="D1173" s="22">
        <v>5.5828597070465404</v>
      </c>
      <c r="E1173" s="23">
        <f t="shared" si="57"/>
        <v>-0.50608649776165104</v>
      </c>
      <c r="F1173" s="24">
        <f t="shared" si="58"/>
        <v>1.1769605649366321E-4</v>
      </c>
    </row>
    <row r="1174" spans="1:6" x14ac:dyDescent="0.15">
      <c r="A1174" s="25" t="s">
        <v>240</v>
      </c>
      <c r="B1174" s="25" t="s">
        <v>569</v>
      </c>
      <c r="C1174" s="21">
        <v>0.210634136997331</v>
      </c>
      <c r="D1174" s="22">
        <v>0.48025885159194709</v>
      </c>
      <c r="E1174" s="23">
        <f t="shared" si="57"/>
        <v>-0.56141539859363854</v>
      </c>
      <c r="F1174" s="24">
        <f t="shared" si="58"/>
        <v>8.9904836612895553E-6</v>
      </c>
    </row>
    <row r="1175" spans="1:6" x14ac:dyDescent="0.15">
      <c r="A1175" s="25" t="s">
        <v>598</v>
      </c>
      <c r="B1175" s="25" t="s">
        <v>599</v>
      </c>
      <c r="C1175" s="21">
        <v>7.1560255891507607E-2</v>
      </c>
      <c r="D1175" s="22">
        <v>0.34991276166367102</v>
      </c>
      <c r="E1175" s="23">
        <f t="shared" si="57"/>
        <v>-0.79549115170515028</v>
      </c>
      <c r="F1175" s="24">
        <f t="shared" si="58"/>
        <v>3.0544019149111189E-6</v>
      </c>
    </row>
    <row r="1176" spans="1:6" x14ac:dyDescent="0.15">
      <c r="A1176" s="25" t="s">
        <v>1242</v>
      </c>
      <c r="B1176" s="25" t="s">
        <v>213</v>
      </c>
      <c r="C1176" s="21">
        <v>9.7766967741935492E-3</v>
      </c>
      <c r="D1176" s="22"/>
      <c r="E1176" s="23" t="str">
        <f t="shared" si="57"/>
        <v/>
      </c>
      <c r="F1176" s="24">
        <f t="shared" si="58"/>
        <v>4.1729813534870263E-7</v>
      </c>
    </row>
    <row r="1177" spans="1:6" x14ac:dyDescent="0.15">
      <c r="A1177" s="25" t="s">
        <v>608</v>
      </c>
      <c r="B1177" s="25" t="s">
        <v>609</v>
      </c>
      <c r="C1177" s="21">
        <v>5.1310921890442902</v>
      </c>
      <c r="D1177" s="22">
        <v>3.4163795236974801</v>
      </c>
      <c r="E1177" s="23">
        <f t="shared" si="57"/>
        <v>0.50190930294858171</v>
      </c>
      <c r="F1177" s="24">
        <f t="shared" si="58"/>
        <v>2.1901008615121909E-4</v>
      </c>
    </row>
    <row r="1178" spans="1:6" x14ac:dyDescent="0.15">
      <c r="A1178" s="25" t="s">
        <v>638</v>
      </c>
      <c r="B1178" s="25" t="s">
        <v>639</v>
      </c>
      <c r="C1178" s="21">
        <v>1.47822370060432</v>
      </c>
      <c r="D1178" s="22">
        <v>4.7317972978830403</v>
      </c>
      <c r="E1178" s="23">
        <f t="shared" si="57"/>
        <v>-0.68759783914123651</v>
      </c>
      <c r="F1178" s="24">
        <f t="shared" si="58"/>
        <v>6.3094929518392936E-5</v>
      </c>
    </row>
    <row r="1179" spans="1:6" x14ac:dyDescent="0.15">
      <c r="A1179" s="25" t="s">
        <v>396</v>
      </c>
      <c r="B1179" s="25" t="s">
        <v>641</v>
      </c>
      <c r="C1179" s="21">
        <v>0.27362180028077898</v>
      </c>
      <c r="D1179" s="22">
        <v>5.1362141336782097</v>
      </c>
      <c r="E1179" s="23">
        <f t="shared" si="57"/>
        <v>-0.94672694845671679</v>
      </c>
      <c r="F1179" s="24">
        <f t="shared" si="58"/>
        <v>1.167898214346969E-5</v>
      </c>
    </row>
    <row r="1180" spans="1:6" x14ac:dyDescent="0.15">
      <c r="A1180" s="25" t="s">
        <v>642</v>
      </c>
      <c r="B1180" s="25" t="s">
        <v>643</v>
      </c>
      <c r="C1180" s="21">
        <v>4.3443667259056712E-3</v>
      </c>
      <c r="D1180" s="22">
        <v>0.55884371301041502</v>
      </c>
      <c r="E1180" s="23">
        <f t="shared" si="57"/>
        <v>-0.99222615084546062</v>
      </c>
      <c r="F1180" s="24">
        <f t="shared" si="58"/>
        <v>1.8543033254101564E-7</v>
      </c>
    </row>
    <row r="1181" spans="1:6" x14ac:dyDescent="0.15">
      <c r="A1181" s="25" t="s">
        <v>644</v>
      </c>
      <c r="B1181" s="25" t="s">
        <v>645</v>
      </c>
      <c r="C1181" s="21">
        <v>0.31144089048531598</v>
      </c>
      <c r="D1181" s="22">
        <v>1.2250172908944001</v>
      </c>
      <c r="E1181" s="23">
        <f t="shared" si="57"/>
        <v>-0.74576612689447908</v>
      </c>
      <c r="F1181" s="24">
        <f t="shared" si="58"/>
        <v>1.3293211999160337E-5</v>
      </c>
    </row>
    <row r="1182" spans="1:6" x14ac:dyDescent="0.15">
      <c r="A1182" s="25" t="s">
        <v>646</v>
      </c>
      <c r="B1182" s="25" t="s">
        <v>647</v>
      </c>
      <c r="C1182" s="21">
        <v>1.6476321707252102</v>
      </c>
      <c r="D1182" s="22">
        <v>4.7814099130052998</v>
      </c>
      <c r="E1182" s="23">
        <f t="shared" si="57"/>
        <v>-0.65540871820178037</v>
      </c>
      <c r="F1182" s="24">
        <f t="shared" si="58"/>
        <v>7.0325780625520091E-5</v>
      </c>
    </row>
    <row r="1183" spans="1:6" x14ac:dyDescent="0.15">
      <c r="A1183" s="25" t="s">
        <v>1047</v>
      </c>
      <c r="B1183" s="25" t="s">
        <v>649</v>
      </c>
      <c r="C1183" s="21">
        <v>3.9305806451612902E-3</v>
      </c>
      <c r="D1183" s="22"/>
      <c r="E1183" s="23" t="str">
        <f t="shared" si="57"/>
        <v/>
      </c>
      <c r="F1183" s="24">
        <f t="shared" si="58"/>
        <v>1.6776872720375477E-7</v>
      </c>
    </row>
    <row r="1184" spans="1:6" x14ac:dyDescent="0.15">
      <c r="A1184" s="25" t="s">
        <v>1048</v>
      </c>
      <c r="B1184" s="25" t="s">
        <v>651</v>
      </c>
      <c r="C1184" s="21">
        <v>3.1289999999999998E-3</v>
      </c>
      <c r="D1184" s="22"/>
      <c r="E1184" s="23" t="str">
        <f t="shared" si="57"/>
        <v/>
      </c>
      <c r="F1184" s="24">
        <f t="shared" si="58"/>
        <v>1.3355491079079681E-7</v>
      </c>
    </row>
    <row r="1185" spans="1:6" x14ac:dyDescent="0.15">
      <c r="A1185" s="25" t="s">
        <v>652</v>
      </c>
      <c r="B1185" s="25" t="s">
        <v>653</v>
      </c>
      <c r="C1185" s="21">
        <v>0.31730947681276706</v>
      </c>
      <c r="D1185" s="22">
        <v>3.4112248557713198</v>
      </c>
      <c r="E1185" s="23">
        <f t="shared" si="57"/>
        <v>-0.90698077956487588</v>
      </c>
      <c r="F1185" s="24">
        <f t="shared" si="58"/>
        <v>1.3543700501375365E-5</v>
      </c>
    </row>
    <row r="1186" spans="1:6" x14ac:dyDescent="0.15">
      <c r="A1186" s="25" t="s">
        <v>654</v>
      </c>
      <c r="B1186" s="25" t="s">
        <v>655</v>
      </c>
      <c r="C1186" s="21">
        <v>2.0003316121911201</v>
      </c>
      <c r="D1186" s="22">
        <v>2.8969166544495799</v>
      </c>
      <c r="E1186" s="23">
        <f t="shared" si="57"/>
        <v>-0.30949631943374389</v>
      </c>
      <c r="F1186" s="24">
        <f t="shared" si="58"/>
        <v>8.5380028768998345E-5</v>
      </c>
    </row>
    <row r="1187" spans="1:6" x14ac:dyDescent="0.15">
      <c r="A1187" s="25" t="s">
        <v>656</v>
      </c>
      <c r="B1187" s="25" t="s">
        <v>657</v>
      </c>
      <c r="C1187" s="21">
        <v>0.285836385000516</v>
      </c>
      <c r="D1187" s="22">
        <v>0.21410354154914898</v>
      </c>
      <c r="E1187" s="23">
        <f t="shared" si="57"/>
        <v>0.33503809854028144</v>
      </c>
      <c r="F1187" s="24">
        <f t="shared" si="58"/>
        <v>1.2200336497126163E-5</v>
      </c>
    </row>
    <row r="1188" spans="1:6" x14ac:dyDescent="0.15">
      <c r="A1188" s="25" t="s">
        <v>660</v>
      </c>
      <c r="B1188" s="25" t="s">
        <v>661</v>
      </c>
      <c r="C1188" s="21">
        <v>0.16717383288843601</v>
      </c>
      <c r="D1188" s="22">
        <v>0.8090942249492209</v>
      </c>
      <c r="E1188" s="23">
        <f t="shared" si="57"/>
        <v>-0.79338150275522246</v>
      </c>
      <c r="F1188" s="24">
        <f t="shared" si="58"/>
        <v>7.1354702262609928E-6</v>
      </c>
    </row>
    <row r="1189" spans="1:6" x14ac:dyDescent="0.15">
      <c r="A1189" s="25" t="s">
        <v>662</v>
      </c>
      <c r="B1189" s="25" t="s">
        <v>663</v>
      </c>
      <c r="C1189" s="21">
        <v>5.5865210002419206</v>
      </c>
      <c r="D1189" s="22">
        <v>13.492937937108898</v>
      </c>
      <c r="E1189" s="23">
        <f t="shared" si="57"/>
        <v>-0.58596704244243103</v>
      </c>
      <c r="F1189" s="24">
        <f t="shared" si="58"/>
        <v>2.3844912554113861E-4</v>
      </c>
    </row>
    <row r="1190" spans="1:6" x14ac:dyDescent="0.15">
      <c r="A1190" s="25" t="s">
        <v>664</v>
      </c>
      <c r="B1190" s="25" t="s">
        <v>665</v>
      </c>
      <c r="C1190" s="21">
        <v>2.7291865672396396</v>
      </c>
      <c r="D1190" s="22">
        <v>6.1705523992440208</v>
      </c>
      <c r="E1190" s="23">
        <f t="shared" si="57"/>
        <v>-0.55770790187698538</v>
      </c>
      <c r="F1190" s="24">
        <f t="shared" si="58"/>
        <v>1.1648969911125953E-4</v>
      </c>
    </row>
    <row r="1191" spans="1:6" x14ac:dyDescent="0.15">
      <c r="A1191" s="25" t="s">
        <v>677</v>
      </c>
      <c r="B1191" s="25" t="s">
        <v>678</v>
      </c>
      <c r="C1191" s="21">
        <v>0.76275901827812098</v>
      </c>
      <c r="D1191" s="22">
        <v>0.26997084767401602</v>
      </c>
      <c r="E1191" s="23">
        <f t="shared" si="57"/>
        <v>1.8253384572808988</v>
      </c>
      <c r="F1191" s="24">
        <f t="shared" si="58"/>
        <v>3.2556795347079007E-5</v>
      </c>
    </row>
    <row r="1192" spans="1:6" x14ac:dyDescent="0.15">
      <c r="A1192" s="25" t="s">
        <v>679</v>
      </c>
      <c r="B1192" s="25" t="s">
        <v>680</v>
      </c>
      <c r="C1192" s="21">
        <v>1.0112516812559301E-2</v>
      </c>
      <c r="D1192" s="22"/>
      <c r="E1192" s="23" t="str">
        <f t="shared" si="57"/>
        <v/>
      </c>
      <c r="F1192" s="24">
        <f t="shared" si="58"/>
        <v>4.3163192098810817E-7</v>
      </c>
    </row>
    <row r="1193" spans="1:6" x14ac:dyDescent="0.15">
      <c r="A1193" s="25" t="s">
        <v>681</v>
      </c>
      <c r="B1193" s="25" t="s">
        <v>682</v>
      </c>
      <c r="C1193" s="21">
        <v>3.20598387096774E-2</v>
      </c>
      <c r="D1193" s="22"/>
      <c r="E1193" s="23" t="str">
        <f t="shared" si="57"/>
        <v/>
      </c>
      <c r="F1193" s="24">
        <f t="shared" si="58"/>
        <v>1.3684080852790987E-6</v>
      </c>
    </row>
    <row r="1194" spans="1:6" x14ac:dyDescent="0.15">
      <c r="A1194" s="25" t="s">
        <v>685</v>
      </c>
      <c r="B1194" s="25" t="s">
        <v>686</v>
      </c>
      <c r="C1194" s="21">
        <v>1.9909677419354802E-3</v>
      </c>
      <c r="D1194" s="22">
        <v>1.4795620527292399</v>
      </c>
      <c r="E1194" s="23">
        <f t="shared" si="57"/>
        <v>-0.99865435333498664</v>
      </c>
      <c r="F1194" s="24">
        <f t="shared" si="58"/>
        <v>8.4980351282054083E-8</v>
      </c>
    </row>
    <row r="1195" spans="1:6" x14ac:dyDescent="0.15">
      <c r="A1195" s="25" t="s">
        <v>687</v>
      </c>
      <c r="B1195" s="25" t="s">
        <v>688</v>
      </c>
      <c r="C1195" s="21">
        <v>11.434292420797499</v>
      </c>
      <c r="D1195" s="22">
        <v>8.4061542736835886</v>
      </c>
      <c r="E1195" s="23">
        <f t="shared" si="57"/>
        <v>0.36022871440675774</v>
      </c>
      <c r="F1195" s="24">
        <f t="shared" si="58"/>
        <v>4.8804918639037845E-4</v>
      </c>
    </row>
    <row r="1196" spans="1:6" x14ac:dyDescent="0.15">
      <c r="A1196" s="25" t="s">
        <v>689</v>
      </c>
      <c r="B1196" s="25" t="s">
        <v>690</v>
      </c>
      <c r="C1196" s="21">
        <v>7.7581064754347505E-3</v>
      </c>
      <c r="D1196" s="22"/>
      <c r="E1196" s="23" t="str">
        <f t="shared" si="57"/>
        <v/>
      </c>
      <c r="F1196" s="24">
        <f t="shared" si="58"/>
        <v>3.3113877220587769E-7</v>
      </c>
    </row>
    <row r="1197" spans="1:6" x14ac:dyDescent="0.15">
      <c r="A1197" s="25" t="s">
        <v>691</v>
      </c>
      <c r="B1197" s="25" t="s">
        <v>692</v>
      </c>
      <c r="C1197" s="21">
        <v>13.025830871838</v>
      </c>
      <c r="D1197" s="22">
        <v>12.3788559897824</v>
      </c>
      <c r="E1197" s="23">
        <f t="shared" si="57"/>
        <v>5.2264513181962791E-2</v>
      </c>
      <c r="F1197" s="24">
        <f t="shared" si="58"/>
        <v>5.5598072229604706E-4</v>
      </c>
    </row>
    <row r="1198" spans="1:6" x14ac:dyDescent="0.15">
      <c r="A1198" s="25" t="s">
        <v>397</v>
      </c>
      <c r="B1198" s="25" t="s">
        <v>398</v>
      </c>
      <c r="C1198" s="21">
        <v>2.8737586247074898</v>
      </c>
      <c r="D1198" s="22">
        <v>2.6968470318453197</v>
      </c>
      <c r="E1198" s="23">
        <f t="shared" si="57"/>
        <v>6.5599416938793897E-2</v>
      </c>
      <c r="F1198" s="24">
        <f t="shared" si="58"/>
        <v>1.2266045917452595E-4</v>
      </c>
    </row>
    <row r="1199" spans="1:6" x14ac:dyDescent="0.15">
      <c r="A1199" s="25" t="s">
        <v>701</v>
      </c>
      <c r="B1199" s="25" t="s">
        <v>399</v>
      </c>
      <c r="C1199" s="21">
        <v>18.568663043546</v>
      </c>
      <c r="D1199" s="22">
        <v>21.828721709943299</v>
      </c>
      <c r="E1199" s="23">
        <f t="shared" si="57"/>
        <v>-0.14934720913649724</v>
      </c>
      <c r="F1199" s="24">
        <f t="shared" si="58"/>
        <v>7.9256508030845375E-4</v>
      </c>
    </row>
    <row r="1200" spans="1:6" x14ac:dyDescent="0.15">
      <c r="A1200" s="25" t="s">
        <v>722</v>
      </c>
      <c r="B1200" s="25" t="s">
        <v>1377</v>
      </c>
      <c r="C1200" s="21">
        <v>0.73507165407024599</v>
      </c>
      <c r="D1200" s="22">
        <v>0.54418905277014695</v>
      </c>
      <c r="E1200" s="23">
        <f t="shared" si="57"/>
        <v>0.35076523558941108</v>
      </c>
      <c r="F1200" s="24">
        <f t="shared" si="58"/>
        <v>3.1375017316776977E-5</v>
      </c>
    </row>
    <row r="1201" spans="1:6" x14ac:dyDescent="0.15">
      <c r="A1201" s="25" t="s">
        <v>724</v>
      </c>
      <c r="B1201" s="25" t="s">
        <v>1378</v>
      </c>
      <c r="C1201" s="21">
        <v>13.818683166274299</v>
      </c>
      <c r="D1201" s="22">
        <v>3.8943495728106901</v>
      </c>
      <c r="E1201" s="23">
        <f t="shared" si="57"/>
        <v>2.5483931033702416</v>
      </c>
      <c r="F1201" s="24">
        <f t="shared" si="58"/>
        <v>5.8982198706233608E-4</v>
      </c>
    </row>
    <row r="1202" spans="1:6" x14ac:dyDescent="0.15">
      <c r="A1202" s="25" t="s">
        <v>726</v>
      </c>
      <c r="B1202" s="25" t="s">
        <v>1379</v>
      </c>
      <c r="C1202" s="21">
        <v>7.2795939042429296</v>
      </c>
      <c r="D1202" s="22">
        <v>14.5257495974076</v>
      </c>
      <c r="E1202" s="23">
        <f t="shared" si="57"/>
        <v>-0.49884900222002215</v>
      </c>
      <c r="F1202" s="24">
        <f t="shared" si="58"/>
        <v>3.1071445013563208E-4</v>
      </c>
    </row>
    <row r="1203" spans="1:6" x14ac:dyDescent="0.15">
      <c r="A1203" s="25" t="s">
        <v>728</v>
      </c>
      <c r="B1203" s="25" t="s">
        <v>1380</v>
      </c>
      <c r="C1203" s="21">
        <v>4.6482616350656505</v>
      </c>
      <c r="D1203" s="22">
        <v>5.8862819053986302</v>
      </c>
      <c r="E1203" s="23">
        <f t="shared" ref="E1203:E1234" si="59">IF(ISERROR(C1203/D1203-1),"",((C1203/D1203-1)))</f>
        <v>-0.21032296621701452</v>
      </c>
      <c r="F1203" s="24">
        <f t="shared" ref="F1203:F1234" si="60">C1203/$C$1461</f>
        <v>1.9840145989245009E-4</v>
      </c>
    </row>
    <row r="1204" spans="1:6" x14ac:dyDescent="0.15">
      <c r="A1204" s="25" t="s">
        <v>730</v>
      </c>
      <c r="B1204" s="25" t="s">
        <v>1381</v>
      </c>
      <c r="C1204" s="21">
        <v>1.03839832287748</v>
      </c>
      <c r="D1204" s="22">
        <v>0.60821278576647397</v>
      </c>
      <c r="E1204" s="23">
        <f t="shared" si="59"/>
        <v>0.70729446532249929</v>
      </c>
      <c r="F1204" s="24">
        <f t="shared" si="60"/>
        <v>4.432189050086765E-5</v>
      </c>
    </row>
    <row r="1205" spans="1:6" x14ac:dyDescent="0.15">
      <c r="A1205" s="25" t="s">
        <v>732</v>
      </c>
      <c r="B1205" s="25" t="s">
        <v>1382</v>
      </c>
      <c r="C1205" s="21">
        <v>1.1712724547356199</v>
      </c>
      <c r="D1205" s="22">
        <v>1.4870032377103499</v>
      </c>
      <c r="E1205" s="23">
        <f t="shared" si="59"/>
        <v>-0.2123268967866434</v>
      </c>
      <c r="F1205" s="24">
        <f t="shared" si="60"/>
        <v>4.9993348738872904E-5</v>
      </c>
    </row>
    <row r="1206" spans="1:6" x14ac:dyDescent="0.15">
      <c r="A1206" s="25" t="s">
        <v>734</v>
      </c>
      <c r="B1206" s="25" t="s">
        <v>1383</v>
      </c>
      <c r="C1206" s="21">
        <v>4.3066673229995793E-2</v>
      </c>
      <c r="D1206" s="22">
        <v>4.5974482758620698E-3</v>
      </c>
      <c r="E1206" s="23">
        <f t="shared" si="59"/>
        <v>8.3675166409393356</v>
      </c>
      <c r="F1206" s="24">
        <f t="shared" si="60"/>
        <v>1.8382121129077933E-6</v>
      </c>
    </row>
    <row r="1207" spans="1:6" x14ac:dyDescent="0.15">
      <c r="A1207" s="25" t="s">
        <v>736</v>
      </c>
      <c r="B1207" s="25" t="s">
        <v>1384</v>
      </c>
      <c r="C1207" s="21">
        <v>0.9415781887955651</v>
      </c>
      <c r="D1207" s="22">
        <v>0.27732788446578105</v>
      </c>
      <c r="E1207" s="23">
        <f t="shared" si="59"/>
        <v>2.3951803678499002</v>
      </c>
      <c r="F1207" s="24">
        <f t="shared" si="60"/>
        <v>4.0189322789118484E-5</v>
      </c>
    </row>
    <row r="1208" spans="1:6" x14ac:dyDescent="0.15">
      <c r="A1208" s="25" t="s">
        <v>738</v>
      </c>
      <c r="B1208" s="25" t="s">
        <v>1385</v>
      </c>
      <c r="C1208" s="21">
        <v>5.8545246741625298E-2</v>
      </c>
      <c r="D1208" s="22">
        <v>0.21248601394628</v>
      </c>
      <c r="E1208" s="23">
        <f t="shared" si="59"/>
        <v>-0.72447482234559435</v>
      </c>
      <c r="F1208" s="24">
        <f t="shared" si="60"/>
        <v>2.4988830954947122E-6</v>
      </c>
    </row>
    <row r="1209" spans="1:6" x14ac:dyDescent="0.15">
      <c r="A1209" s="25" t="s">
        <v>740</v>
      </c>
      <c r="B1209" s="25" t="s">
        <v>1387</v>
      </c>
      <c r="C1209" s="21">
        <v>0.80891980414746512</v>
      </c>
      <c r="D1209" s="22">
        <v>0.462690342615587</v>
      </c>
      <c r="E1209" s="23">
        <f t="shared" si="59"/>
        <v>0.7482962786183176</v>
      </c>
      <c r="F1209" s="24">
        <f t="shared" si="60"/>
        <v>3.4527073275750569E-5</v>
      </c>
    </row>
    <row r="1210" spans="1:6" x14ac:dyDescent="0.15">
      <c r="A1210" s="25" t="s">
        <v>749</v>
      </c>
      <c r="B1210" s="25" t="s">
        <v>1390</v>
      </c>
      <c r="C1210" s="21">
        <v>0.24956619946401298</v>
      </c>
      <c r="D1210" s="22">
        <v>0.38186559285543004</v>
      </c>
      <c r="E1210" s="23">
        <f t="shared" si="59"/>
        <v>-0.34645539128607505</v>
      </c>
      <c r="F1210" s="24">
        <f t="shared" si="60"/>
        <v>1.065221844225454E-5</v>
      </c>
    </row>
    <row r="1211" spans="1:6" x14ac:dyDescent="0.15">
      <c r="A1211" s="25" t="s">
        <v>449</v>
      </c>
      <c r="B1211" s="25" t="s">
        <v>754</v>
      </c>
      <c r="C1211" s="21">
        <v>13.655427736778901</v>
      </c>
      <c r="D1211" s="22">
        <v>26.218793977503999</v>
      </c>
      <c r="E1211" s="23">
        <f t="shared" si="59"/>
        <v>-0.47917407076407093</v>
      </c>
      <c r="F1211" s="24">
        <f t="shared" si="60"/>
        <v>5.8285376580239007E-4</v>
      </c>
    </row>
    <row r="1212" spans="1:6" x14ac:dyDescent="0.15">
      <c r="A1212" s="25" t="s">
        <v>243</v>
      </c>
      <c r="B1212" s="25" t="s">
        <v>755</v>
      </c>
      <c r="C1212" s="21">
        <v>8.0715110400000007</v>
      </c>
      <c r="D1212" s="22">
        <v>19.991936059999997</v>
      </c>
      <c r="E1212" s="23">
        <f t="shared" si="59"/>
        <v>-0.59626166191329832</v>
      </c>
      <c r="F1212" s="24">
        <f t="shared" si="60"/>
        <v>3.4451579958265637E-4</v>
      </c>
    </row>
    <row r="1213" spans="1:6" x14ac:dyDescent="0.15">
      <c r="A1213" s="25" t="s">
        <v>245</v>
      </c>
      <c r="B1213" s="25" t="s">
        <v>1391</v>
      </c>
      <c r="C1213" s="21">
        <v>7.3791472972972996E-3</v>
      </c>
      <c r="D1213" s="22">
        <v>0.10042017023126601</v>
      </c>
      <c r="E1213" s="23">
        <f t="shared" si="59"/>
        <v>-0.9265172795435096</v>
      </c>
      <c r="F1213" s="24">
        <f t="shared" si="60"/>
        <v>3.1496368136870896E-7</v>
      </c>
    </row>
    <row r="1214" spans="1:6" x14ac:dyDescent="0.15">
      <c r="A1214" s="25" t="s">
        <v>450</v>
      </c>
      <c r="B1214" s="25" t="s">
        <v>1392</v>
      </c>
      <c r="C1214" s="21">
        <v>5.1755844155844206E-3</v>
      </c>
      <c r="D1214" s="22">
        <v>8.3767044458428308E-2</v>
      </c>
      <c r="E1214" s="23">
        <f t="shared" si="59"/>
        <v>-0.93821455144984911</v>
      </c>
      <c r="F1214" s="24">
        <f t="shared" si="60"/>
        <v>2.2090914506667164E-7</v>
      </c>
    </row>
    <row r="1215" spans="1:6" x14ac:dyDescent="0.15">
      <c r="A1215" s="25" t="s">
        <v>247</v>
      </c>
      <c r="B1215" s="25" t="s">
        <v>1393</v>
      </c>
      <c r="C1215" s="21">
        <v>0.27103322777559208</v>
      </c>
      <c r="D1215" s="22">
        <v>0.363410435249029</v>
      </c>
      <c r="E1215" s="23">
        <f t="shared" si="59"/>
        <v>-0.25419525284169375</v>
      </c>
      <c r="F1215" s="24">
        <f t="shared" si="60"/>
        <v>1.1568494265551586E-5</v>
      </c>
    </row>
    <row r="1216" spans="1:6" x14ac:dyDescent="0.15">
      <c r="A1216" s="25" t="s">
        <v>451</v>
      </c>
      <c r="B1216" s="25" t="s">
        <v>1394</v>
      </c>
      <c r="C1216" s="21">
        <v>0.192879210441529</v>
      </c>
      <c r="D1216" s="22">
        <v>7.1793982132790202E-2</v>
      </c>
      <c r="E1216" s="23">
        <f t="shared" si="59"/>
        <v>1.6865651508893804</v>
      </c>
      <c r="F1216" s="24">
        <f t="shared" si="60"/>
        <v>8.2326512444607636E-6</v>
      </c>
    </row>
    <row r="1217" spans="1:6" x14ac:dyDescent="0.15">
      <c r="A1217" s="25" t="s">
        <v>251</v>
      </c>
      <c r="B1217" s="25" t="s">
        <v>1395</v>
      </c>
      <c r="C1217" s="21">
        <v>0.42667087199992698</v>
      </c>
      <c r="D1217" s="22">
        <v>0.29613990784717503</v>
      </c>
      <c r="E1217" s="23">
        <f t="shared" si="59"/>
        <v>0.44077464973114444</v>
      </c>
      <c r="F1217" s="24">
        <f t="shared" si="60"/>
        <v>1.8211566074458849E-5</v>
      </c>
    </row>
    <row r="1218" spans="1:6" x14ac:dyDescent="0.15">
      <c r="A1218" s="25" t="s">
        <v>770</v>
      </c>
      <c r="B1218" s="25" t="s">
        <v>771</v>
      </c>
      <c r="C1218" s="21">
        <v>9.2906966108675597</v>
      </c>
      <c r="D1218" s="22">
        <v>10.335669402035601</v>
      </c>
      <c r="E1218" s="23">
        <f t="shared" si="59"/>
        <v>-0.10110354254967113</v>
      </c>
      <c r="F1218" s="24">
        <f t="shared" si="60"/>
        <v>3.9655422085291633E-4</v>
      </c>
    </row>
    <row r="1219" spans="1:6" x14ac:dyDescent="0.15">
      <c r="A1219" s="25" t="s">
        <v>772</v>
      </c>
      <c r="B1219" s="25" t="s">
        <v>773</v>
      </c>
      <c r="C1219" s="21">
        <v>0.87589225000000004</v>
      </c>
      <c r="D1219" s="22">
        <v>0.55069135999999996</v>
      </c>
      <c r="E1219" s="23">
        <f t="shared" si="59"/>
        <v>0.5905320359484123</v>
      </c>
      <c r="F1219" s="24">
        <f t="shared" si="60"/>
        <v>3.7385653982454557E-5</v>
      </c>
    </row>
    <row r="1220" spans="1:6" x14ac:dyDescent="0.15">
      <c r="A1220" s="25" t="s">
        <v>1029</v>
      </c>
      <c r="B1220" s="25" t="s">
        <v>1399</v>
      </c>
      <c r="C1220" s="21">
        <v>0.82993337329182393</v>
      </c>
      <c r="D1220" s="22">
        <v>2.5047792495766896</v>
      </c>
      <c r="E1220" s="23">
        <f t="shared" si="59"/>
        <v>-0.66866007316529652</v>
      </c>
      <c r="F1220" s="24">
        <f t="shared" si="60"/>
        <v>3.5423994129848072E-5</v>
      </c>
    </row>
    <row r="1221" spans="1:6" x14ac:dyDescent="0.15">
      <c r="A1221" s="25" t="s">
        <v>1031</v>
      </c>
      <c r="B1221" s="25" t="s">
        <v>1401</v>
      </c>
      <c r="C1221" s="21">
        <v>3.6543812675069398E-2</v>
      </c>
      <c r="D1221" s="22">
        <v>0.17886800050826998</v>
      </c>
      <c r="E1221" s="23">
        <f t="shared" si="59"/>
        <v>-0.79569396107058399</v>
      </c>
      <c r="F1221" s="24">
        <f t="shared" si="60"/>
        <v>1.5597972648688027E-6</v>
      </c>
    </row>
    <row r="1222" spans="1:6" x14ac:dyDescent="0.15">
      <c r="A1222" s="25" t="s">
        <v>1033</v>
      </c>
      <c r="B1222" s="25" t="s">
        <v>1403</v>
      </c>
      <c r="C1222" s="21">
        <v>0.35012029547132095</v>
      </c>
      <c r="D1222" s="22">
        <v>0.86690084974371184</v>
      </c>
      <c r="E1222" s="23">
        <f t="shared" si="59"/>
        <v>-0.59612417547539653</v>
      </c>
      <c r="F1222" s="24">
        <f t="shared" si="60"/>
        <v>1.4944162616720899E-5</v>
      </c>
    </row>
    <row r="1223" spans="1:6" x14ac:dyDescent="0.15">
      <c r="A1223" s="25" t="s">
        <v>400</v>
      </c>
      <c r="B1223" s="25" t="s">
        <v>337</v>
      </c>
      <c r="C1223" s="21">
        <v>1.7456080536912798E-2</v>
      </c>
      <c r="D1223" s="22">
        <v>0</v>
      </c>
      <c r="E1223" s="23" t="str">
        <f t="shared" si="59"/>
        <v/>
      </c>
      <c r="F1223" s="24">
        <f t="shared" si="60"/>
        <v>7.450767909441845E-7</v>
      </c>
    </row>
    <row r="1224" spans="1:6" x14ac:dyDescent="0.15">
      <c r="A1224" s="25" t="s">
        <v>1035</v>
      </c>
      <c r="B1224" s="25" t="s">
        <v>1405</v>
      </c>
      <c r="C1224" s="21">
        <v>0.62727187018268893</v>
      </c>
      <c r="D1224" s="22">
        <v>6.0989283237352313E-3</v>
      </c>
      <c r="E1224" s="23">
        <f t="shared" si="59"/>
        <v>101.84952320910736</v>
      </c>
      <c r="F1224" s="24">
        <f t="shared" si="60"/>
        <v>2.6773805900870983E-5</v>
      </c>
    </row>
    <row r="1225" spans="1:6" x14ac:dyDescent="0.15">
      <c r="A1225" s="25" t="s">
        <v>1037</v>
      </c>
      <c r="B1225" s="25" t="s">
        <v>341</v>
      </c>
      <c r="C1225" s="21">
        <v>3.1073602040831198E-2</v>
      </c>
      <c r="D1225" s="22">
        <v>0.41146205888228399</v>
      </c>
      <c r="E1225" s="23">
        <f t="shared" si="59"/>
        <v>-0.92448003073420404</v>
      </c>
      <c r="F1225" s="24">
        <f t="shared" si="60"/>
        <v>1.3263126073863639E-6</v>
      </c>
    </row>
    <row r="1226" spans="1:6" x14ac:dyDescent="0.15">
      <c r="A1226" s="25" t="s">
        <v>1039</v>
      </c>
      <c r="B1226" s="25" t="s">
        <v>1407</v>
      </c>
      <c r="C1226" s="21">
        <v>2.2874369560543499</v>
      </c>
      <c r="D1226" s="22">
        <v>2.32119177896206</v>
      </c>
      <c r="E1226" s="23">
        <f t="shared" si="59"/>
        <v>-1.4542022427291079E-2</v>
      </c>
      <c r="F1226" s="24">
        <f t="shared" si="60"/>
        <v>9.763452815768952E-5</v>
      </c>
    </row>
    <row r="1227" spans="1:6" x14ac:dyDescent="0.15">
      <c r="A1227" s="25" t="s">
        <v>1041</v>
      </c>
      <c r="B1227" s="25" t="s">
        <v>1409</v>
      </c>
      <c r="C1227" s="21">
        <v>0.77430852583850196</v>
      </c>
      <c r="D1227" s="22">
        <v>0.383650768867903</v>
      </c>
      <c r="E1227" s="23">
        <f t="shared" si="59"/>
        <v>1.0182639751338765</v>
      </c>
      <c r="F1227" s="24">
        <f t="shared" si="60"/>
        <v>3.3049762254047467E-5</v>
      </c>
    </row>
    <row r="1228" spans="1:6" x14ac:dyDescent="0.15">
      <c r="A1228" s="25" t="s">
        <v>1050</v>
      </c>
      <c r="B1228" s="25" t="s">
        <v>1410</v>
      </c>
      <c r="C1228" s="21">
        <v>7.4835315230683204</v>
      </c>
      <c r="D1228" s="22">
        <v>4.5491213425588004</v>
      </c>
      <c r="E1228" s="23">
        <f t="shared" si="59"/>
        <v>0.64504988096425797</v>
      </c>
      <c r="F1228" s="24">
        <f t="shared" si="60"/>
        <v>3.1941910673170511E-4</v>
      </c>
    </row>
    <row r="1229" spans="1:6" x14ac:dyDescent="0.15">
      <c r="A1229" s="25" t="s">
        <v>1052</v>
      </c>
      <c r="B1229" s="25" t="s">
        <v>1411</v>
      </c>
      <c r="C1229" s="21">
        <v>6.7424836601307206E-3</v>
      </c>
      <c r="D1229" s="22">
        <v>3.3397618205686999E-2</v>
      </c>
      <c r="E1229" s="23">
        <f t="shared" si="59"/>
        <v>-0.79811483505783054</v>
      </c>
      <c r="F1229" s="24">
        <f t="shared" si="60"/>
        <v>2.8778900726659114E-7</v>
      </c>
    </row>
    <row r="1230" spans="1:6" x14ac:dyDescent="0.15">
      <c r="A1230" s="25" t="s">
        <v>1054</v>
      </c>
      <c r="B1230" s="25" t="s">
        <v>1412</v>
      </c>
      <c r="C1230" s="21">
        <v>8.2999999999999998E-5</v>
      </c>
      <c r="D1230" s="22">
        <v>1.9441242693223601E-2</v>
      </c>
      <c r="E1230" s="23">
        <f t="shared" si="59"/>
        <v>-0.99573072558633657</v>
      </c>
      <c r="F1230" s="24">
        <f t="shared" si="60"/>
        <v>3.5426837953455213E-9</v>
      </c>
    </row>
    <row r="1231" spans="1:6" x14ac:dyDescent="0.15">
      <c r="A1231" s="25" t="s">
        <v>401</v>
      </c>
      <c r="B1231" s="25" t="s">
        <v>1419</v>
      </c>
      <c r="C1231" s="21">
        <v>9.85586812516493</v>
      </c>
      <c r="D1231" s="22">
        <v>22.3559822283454</v>
      </c>
      <c r="E1231" s="23">
        <f t="shared" si="59"/>
        <v>-0.55913956163963285</v>
      </c>
      <c r="F1231" s="24">
        <f t="shared" si="60"/>
        <v>4.2067740115764145E-4</v>
      </c>
    </row>
    <row r="1232" spans="1:6" x14ac:dyDescent="0.15">
      <c r="A1232" s="25" t="s">
        <v>1066</v>
      </c>
      <c r="B1232" s="25" t="s">
        <v>1420</v>
      </c>
      <c r="C1232" s="21">
        <v>5.5453790898693711</v>
      </c>
      <c r="D1232" s="22">
        <v>11.538267592384901</v>
      </c>
      <c r="E1232" s="23">
        <f t="shared" si="59"/>
        <v>-0.51939240050826641</v>
      </c>
      <c r="F1232" s="24">
        <f t="shared" si="60"/>
        <v>2.3669306796057971E-4</v>
      </c>
    </row>
    <row r="1233" spans="1:6" x14ac:dyDescent="0.15">
      <c r="A1233" s="25" t="s">
        <v>1068</v>
      </c>
      <c r="B1233" s="25" t="s">
        <v>9</v>
      </c>
      <c r="C1233" s="21">
        <v>1.56097058141407</v>
      </c>
      <c r="D1233" s="22">
        <v>1.7732877730078</v>
      </c>
      <c r="E1233" s="23">
        <f t="shared" si="59"/>
        <v>-0.11973081573421318</v>
      </c>
      <c r="F1233" s="24">
        <f t="shared" si="60"/>
        <v>6.6626809443213285E-5</v>
      </c>
    </row>
    <row r="1234" spans="1:6" x14ac:dyDescent="0.15">
      <c r="A1234" s="25" t="s">
        <v>1070</v>
      </c>
      <c r="B1234" s="25" t="s">
        <v>10</v>
      </c>
      <c r="C1234" s="21">
        <v>8.6886840953367681</v>
      </c>
      <c r="D1234" s="22">
        <v>6.7067407989819401</v>
      </c>
      <c r="E1234" s="23">
        <f t="shared" si="59"/>
        <v>0.29551511766425809</v>
      </c>
      <c r="F1234" s="24">
        <f t="shared" si="60"/>
        <v>3.7085855840272202E-4</v>
      </c>
    </row>
    <row r="1235" spans="1:6" x14ac:dyDescent="0.15">
      <c r="A1235" s="25" t="s">
        <v>1072</v>
      </c>
      <c r="B1235" s="25" t="s">
        <v>12</v>
      </c>
      <c r="C1235" s="21">
        <v>1.23123472037586</v>
      </c>
      <c r="D1235" s="22">
        <v>0.66553578039678996</v>
      </c>
      <c r="E1235" s="23">
        <f t="shared" ref="E1235:E1260" si="61">IF(ISERROR(C1235/D1235-1),"",((C1235/D1235-1)))</f>
        <v>0.84999027346328759</v>
      </c>
      <c r="F1235" s="24">
        <f t="shared" ref="F1235:F1266" si="62">C1235/$C$1461</f>
        <v>5.255271436316064E-5</v>
      </c>
    </row>
    <row r="1236" spans="1:6" x14ac:dyDescent="0.15">
      <c r="A1236" s="25" t="s">
        <v>1074</v>
      </c>
      <c r="B1236" s="25" t="s">
        <v>13</v>
      </c>
      <c r="C1236" s="21">
        <v>0.59247750684633005</v>
      </c>
      <c r="D1236" s="22">
        <v>0.47908564047874003</v>
      </c>
      <c r="E1236" s="23">
        <f t="shared" si="61"/>
        <v>0.23668391783623477</v>
      </c>
      <c r="F1236" s="24">
        <f t="shared" si="62"/>
        <v>2.5288680272424199E-5</v>
      </c>
    </row>
    <row r="1237" spans="1:6" x14ac:dyDescent="0.15">
      <c r="A1237" s="25" t="s">
        <v>1078</v>
      </c>
      <c r="B1237" s="25" t="s">
        <v>14</v>
      </c>
      <c r="C1237" s="21">
        <v>2.54428083204203</v>
      </c>
      <c r="D1237" s="22">
        <v>7.3144727226262996</v>
      </c>
      <c r="E1237" s="23">
        <f t="shared" si="61"/>
        <v>-0.65215799846082512</v>
      </c>
      <c r="F1237" s="24">
        <f t="shared" si="62"/>
        <v>1.0859737921064481E-4</v>
      </c>
    </row>
    <row r="1238" spans="1:6" x14ac:dyDescent="0.15">
      <c r="A1238" s="25" t="s">
        <v>1080</v>
      </c>
      <c r="B1238" s="25" t="s">
        <v>15</v>
      </c>
      <c r="C1238" s="21">
        <v>0.28636725505753702</v>
      </c>
      <c r="D1238" s="22">
        <v>1.2330619083719201</v>
      </c>
      <c r="E1238" s="23">
        <f t="shared" si="61"/>
        <v>-0.76775922351243209</v>
      </c>
      <c r="F1238" s="24">
        <f t="shared" si="62"/>
        <v>1.2222995590480894E-5</v>
      </c>
    </row>
    <row r="1239" spans="1:6" x14ac:dyDescent="0.15">
      <c r="A1239" s="25" t="s">
        <v>18</v>
      </c>
      <c r="B1239" s="25" t="s">
        <v>19</v>
      </c>
      <c r="C1239" s="21">
        <v>4.5366037145212008</v>
      </c>
      <c r="D1239" s="22">
        <v>10.065248811321002</v>
      </c>
      <c r="E1239" s="23">
        <f t="shared" si="61"/>
        <v>-0.54928051958153246</v>
      </c>
      <c r="F1239" s="24">
        <f t="shared" si="62"/>
        <v>1.9363557187154887E-4</v>
      </c>
    </row>
    <row r="1240" spans="1:6" x14ac:dyDescent="0.15">
      <c r="A1240" s="25" t="s">
        <v>1086</v>
      </c>
      <c r="B1240" s="25" t="s">
        <v>20</v>
      </c>
      <c r="C1240" s="21">
        <v>2.3198367873613699</v>
      </c>
      <c r="D1240" s="22">
        <v>1.02091311262331</v>
      </c>
      <c r="E1240" s="23">
        <f t="shared" si="61"/>
        <v>1.272315595399085</v>
      </c>
      <c r="F1240" s="24">
        <f t="shared" si="62"/>
        <v>9.9017448125681193E-5</v>
      </c>
    </row>
    <row r="1241" spans="1:6" x14ac:dyDescent="0.15">
      <c r="A1241" s="25" t="s">
        <v>1088</v>
      </c>
      <c r="B1241" s="25" t="s">
        <v>22</v>
      </c>
      <c r="C1241" s="21">
        <v>0.73933523455700501</v>
      </c>
      <c r="D1241" s="22">
        <v>0.64732997016958105</v>
      </c>
      <c r="E1241" s="23">
        <f t="shared" si="61"/>
        <v>0.1421303950492534</v>
      </c>
      <c r="F1241" s="24">
        <f t="shared" si="62"/>
        <v>3.1556999455338329E-5</v>
      </c>
    </row>
    <row r="1242" spans="1:6" x14ac:dyDescent="0.15">
      <c r="A1242" s="25" t="s">
        <v>1092</v>
      </c>
      <c r="B1242" s="25" t="s">
        <v>23</v>
      </c>
      <c r="C1242" s="21">
        <v>22.476927321922702</v>
      </c>
      <c r="D1242" s="22">
        <v>44.752100044330298</v>
      </c>
      <c r="E1242" s="23">
        <f t="shared" si="61"/>
        <v>-0.49774586444753144</v>
      </c>
      <c r="F1242" s="24">
        <f t="shared" si="62"/>
        <v>9.5938127942812716E-4</v>
      </c>
    </row>
    <row r="1243" spans="1:6" x14ac:dyDescent="0.15">
      <c r="A1243" s="25" t="s">
        <v>1099</v>
      </c>
      <c r="B1243" s="25" t="s">
        <v>24</v>
      </c>
      <c r="C1243" s="21">
        <v>71.326672595041288</v>
      </c>
      <c r="D1243" s="22">
        <v>133.761781141911</v>
      </c>
      <c r="E1243" s="23">
        <f t="shared" si="61"/>
        <v>-0.46676343581752133</v>
      </c>
      <c r="F1243" s="24">
        <f t="shared" si="62"/>
        <v>3.04443189371528E-3</v>
      </c>
    </row>
    <row r="1244" spans="1:6" x14ac:dyDescent="0.15">
      <c r="A1244" s="25" t="s">
        <v>1101</v>
      </c>
      <c r="B1244" s="25" t="s">
        <v>26</v>
      </c>
      <c r="C1244" s="21">
        <v>1.85539943674769</v>
      </c>
      <c r="D1244" s="22">
        <v>3.3367378976831299</v>
      </c>
      <c r="E1244" s="23">
        <f t="shared" si="61"/>
        <v>-0.44394810331492018</v>
      </c>
      <c r="F1244" s="24">
        <f t="shared" si="62"/>
        <v>7.9193897812762027E-5</v>
      </c>
    </row>
    <row r="1245" spans="1:6" x14ac:dyDescent="0.15">
      <c r="A1245" s="25" t="s">
        <v>1104</v>
      </c>
      <c r="B1245" s="25" t="s">
        <v>28</v>
      </c>
      <c r="C1245" s="21">
        <v>0.46189447088711705</v>
      </c>
      <c r="D1245" s="22">
        <v>0.74510536323045795</v>
      </c>
      <c r="E1245" s="23">
        <f t="shared" si="61"/>
        <v>-0.38009509301538202</v>
      </c>
      <c r="F1245" s="24">
        <f t="shared" si="62"/>
        <v>1.971501273700582E-5</v>
      </c>
    </row>
    <row r="1246" spans="1:6" x14ac:dyDescent="0.15">
      <c r="A1246" s="25" t="s">
        <v>1106</v>
      </c>
      <c r="B1246" s="25" t="s">
        <v>30</v>
      </c>
      <c r="C1246" s="21">
        <v>1.7155803921568599E-3</v>
      </c>
      <c r="D1246" s="22">
        <v>5.3883325739097897E-2</v>
      </c>
      <c r="E1246" s="23">
        <f t="shared" si="61"/>
        <v>-0.96816120073093359</v>
      </c>
      <c r="F1246" s="24">
        <f t="shared" si="62"/>
        <v>7.3226010300079785E-8</v>
      </c>
    </row>
    <row r="1247" spans="1:6" x14ac:dyDescent="0.15">
      <c r="A1247" s="25" t="s">
        <v>1108</v>
      </c>
      <c r="B1247" s="25" t="s">
        <v>1109</v>
      </c>
      <c r="C1247" s="21">
        <v>1.7514390667744701</v>
      </c>
      <c r="D1247" s="22">
        <v>3.8203191198092803</v>
      </c>
      <c r="E1247" s="23">
        <f t="shared" si="61"/>
        <v>-0.54154639655812153</v>
      </c>
      <c r="F1247" s="24">
        <f t="shared" si="62"/>
        <v>7.4756563860204785E-5</v>
      </c>
    </row>
    <row r="1248" spans="1:6" x14ac:dyDescent="0.15">
      <c r="A1248" s="25" t="s">
        <v>1113</v>
      </c>
      <c r="B1248" s="25" t="s">
        <v>402</v>
      </c>
      <c r="C1248" s="21">
        <v>4.3150465541120004</v>
      </c>
      <c r="D1248" s="22">
        <v>10.2207301221276</v>
      </c>
      <c r="E1248" s="23">
        <f t="shared" si="61"/>
        <v>-0.57781425567924516</v>
      </c>
      <c r="F1248" s="24">
        <f t="shared" si="62"/>
        <v>1.8417886148691705E-4</v>
      </c>
    </row>
    <row r="1249" spans="1:6" x14ac:dyDescent="0.15">
      <c r="A1249" s="25" t="s">
        <v>1251</v>
      </c>
      <c r="B1249" s="25" t="s">
        <v>1258</v>
      </c>
      <c r="C1249" s="21">
        <v>0.20802703983806001</v>
      </c>
      <c r="D1249" s="22">
        <v>0.175887165115547</v>
      </c>
      <c r="E1249" s="23">
        <f t="shared" si="61"/>
        <v>0.1827300741438358</v>
      </c>
      <c r="F1249" s="24">
        <f t="shared" si="62"/>
        <v>8.8792050967227989E-6</v>
      </c>
    </row>
    <row r="1250" spans="1:6" x14ac:dyDescent="0.15">
      <c r="A1250" s="25" t="s">
        <v>40</v>
      </c>
      <c r="B1250" s="25" t="s">
        <v>403</v>
      </c>
      <c r="C1250" s="21">
        <v>2.60716913509158</v>
      </c>
      <c r="D1250" s="22">
        <v>5.2224503927041503</v>
      </c>
      <c r="E1250" s="23">
        <f t="shared" si="61"/>
        <v>-0.50077665864785648</v>
      </c>
      <c r="F1250" s="24">
        <f t="shared" si="62"/>
        <v>1.1128163670619202E-4</v>
      </c>
    </row>
    <row r="1251" spans="1:6" x14ac:dyDescent="0.15">
      <c r="A1251" s="25" t="s">
        <v>41</v>
      </c>
      <c r="B1251" s="25" t="s">
        <v>404</v>
      </c>
      <c r="C1251" s="21">
        <v>1.1742492657552699</v>
      </c>
      <c r="D1251" s="22">
        <v>0.54658518820381707</v>
      </c>
      <c r="E1251" s="23">
        <f t="shared" si="61"/>
        <v>1.1483371505438638</v>
      </c>
      <c r="F1251" s="24">
        <f t="shared" si="62"/>
        <v>5.0120407776958685E-5</v>
      </c>
    </row>
    <row r="1252" spans="1:6" x14ac:dyDescent="0.15">
      <c r="A1252" s="25" t="s">
        <v>1121</v>
      </c>
      <c r="B1252" s="25" t="s">
        <v>1122</v>
      </c>
      <c r="C1252" s="21">
        <v>43.724777520000004</v>
      </c>
      <c r="D1252" s="22">
        <v>61.808015950000005</v>
      </c>
      <c r="E1252" s="23">
        <f t="shared" si="61"/>
        <v>-0.29257108729438197</v>
      </c>
      <c r="F1252" s="24">
        <f t="shared" si="62"/>
        <v>1.8663019370505076E-3</v>
      </c>
    </row>
    <row r="1253" spans="1:6" x14ac:dyDescent="0.15">
      <c r="A1253" s="25" t="s">
        <v>253</v>
      </c>
      <c r="B1253" s="25" t="s">
        <v>1127</v>
      </c>
      <c r="C1253" s="21">
        <v>80.801006470000004</v>
      </c>
      <c r="D1253" s="22">
        <v>147.70998788</v>
      </c>
      <c r="E1253" s="23">
        <f t="shared" si="61"/>
        <v>-0.45297533613202268</v>
      </c>
      <c r="F1253" s="24">
        <f t="shared" si="62"/>
        <v>3.4488242923961161E-3</v>
      </c>
    </row>
    <row r="1254" spans="1:6" x14ac:dyDescent="0.15">
      <c r="A1254" s="25" t="s">
        <v>1128</v>
      </c>
      <c r="B1254" s="25" t="s">
        <v>1129</v>
      </c>
      <c r="C1254" s="21">
        <v>0.53882390000000002</v>
      </c>
      <c r="D1254" s="22">
        <v>7.1650279999999997E-2</v>
      </c>
      <c r="E1254" s="23">
        <f t="shared" si="61"/>
        <v>6.5201925240208416</v>
      </c>
      <c r="F1254" s="24">
        <f t="shared" si="62"/>
        <v>2.2998586735841874E-5</v>
      </c>
    </row>
    <row r="1255" spans="1:6" x14ac:dyDescent="0.15">
      <c r="A1255" s="25" t="s">
        <v>44</v>
      </c>
      <c r="B1255" s="25" t="s">
        <v>45</v>
      </c>
      <c r="C1255" s="21">
        <v>5.4653279999999999E-2</v>
      </c>
      <c r="D1255" s="22">
        <v>0.1844343</v>
      </c>
      <c r="E1255" s="23">
        <f t="shared" si="61"/>
        <v>-0.70367073803517033</v>
      </c>
      <c r="F1255" s="24">
        <f t="shared" si="62"/>
        <v>2.3327625231142343E-6</v>
      </c>
    </row>
    <row r="1256" spans="1:6" x14ac:dyDescent="0.15">
      <c r="A1256" s="25" t="s">
        <v>46</v>
      </c>
      <c r="B1256" s="25" t="s">
        <v>1167</v>
      </c>
      <c r="C1256" s="21">
        <v>1.2719648600000002</v>
      </c>
      <c r="D1256" s="22">
        <v>2.0251262400000001</v>
      </c>
      <c r="E1256" s="23">
        <f t="shared" si="61"/>
        <v>-0.37190836063632249</v>
      </c>
      <c r="F1256" s="24">
        <f t="shared" si="62"/>
        <v>5.4291196358685963E-5</v>
      </c>
    </row>
    <row r="1257" spans="1:6" x14ac:dyDescent="0.15">
      <c r="A1257" s="25" t="s">
        <v>1165</v>
      </c>
      <c r="B1257" s="25" t="s">
        <v>1166</v>
      </c>
      <c r="C1257" s="21">
        <v>0.1693085</v>
      </c>
      <c r="D1257" s="22">
        <v>0.76488398999999996</v>
      </c>
      <c r="E1257" s="23">
        <f t="shared" si="61"/>
        <v>-0.77864813198665583</v>
      </c>
      <c r="F1257" s="24">
        <f t="shared" si="62"/>
        <v>7.2265840887259897E-6</v>
      </c>
    </row>
    <row r="1258" spans="1:6" x14ac:dyDescent="0.15">
      <c r="A1258" s="25" t="s">
        <v>1198</v>
      </c>
      <c r="B1258" s="25" t="s">
        <v>913</v>
      </c>
      <c r="C1258" s="21">
        <v>0.24014480404048902</v>
      </c>
      <c r="D1258" s="22">
        <v>0.20084472325372202</v>
      </c>
      <c r="E1258" s="23">
        <f t="shared" si="61"/>
        <v>0.19567395224578643</v>
      </c>
      <c r="F1258" s="24">
        <f t="shared" si="62"/>
        <v>1.0250085612176701E-5</v>
      </c>
    </row>
    <row r="1259" spans="1:6" x14ac:dyDescent="0.15">
      <c r="A1259" s="25" t="s">
        <v>1424</v>
      </c>
      <c r="B1259" s="25" t="s">
        <v>914</v>
      </c>
      <c r="C1259" s="21">
        <v>1.9587698143038998E-2</v>
      </c>
      <c r="D1259" s="22">
        <v>0.4187220457195911</v>
      </c>
      <c r="E1259" s="23">
        <f t="shared" si="61"/>
        <v>-0.95322028456997832</v>
      </c>
      <c r="F1259" s="24">
        <f t="shared" si="62"/>
        <v>8.3606049155980499E-7</v>
      </c>
    </row>
    <row r="1260" spans="1:6" x14ac:dyDescent="0.15">
      <c r="A1260" s="25" t="s">
        <v>405</v>
      </c>
      <c r="B1260" s="25" t="s">
        <v>1169</v>
      </c>
      <c r="C1260" s="21">
        <v>0.47547505000000001</v>
      </c>
      <c r="D1260" s="22">
        <v>1.3343311200000001</v>
      </c>
      <c r="E1260" s="23">
        <f t="shared" si="61"/>
        <v>-0.64366037569445278</v>
      </c>
      <c r="F1260" s="24">
        <f t="shared" si="62"/>
        <v>2.029467174368797E-5</v>
      </c>
    </row>
    <row r="1261" spans="1:6" x14ac:dyDescent="0.15">
      <c r="A1261" s="25" t="s">
        <v>1207</v>
      </c>
      <c r="B1261" s="25" t="s">
        <v>1046</v>
      </c>
      <c r="C1261" s="21">
        <v>4.5291364620249408E-2</v>
      </c>
      <c r="D1261" s="22"/>
      <c r="E1261" s="23"/>
      <c r="F1261" s="24">
        <f t="shared" si="62"/>
        <v>1.9331684760149764E-6</v>
      </c>
    </row>
    <row r="1262" spans="1:6" x14ac:dyDescent="0.15">
      <c r="A1262" s="25" t="s">
        <v>1207</v>
      </c>
      <c r="B1262" s="25" t="s">
        <v>1046</v>
      </c>
      <c r="C1262" s="21">
        <v>4.5291364620249408E-2</v>
      </c>
      <c r="D1262" s="22"/>
      <c r="E1262" s="23"/>
      <c r="F1262" s="24">
        <f t="shared" si="62"/>
        <v>1.9331684760149764E-6</v>
      </c>
    </row>
    <row r="1263" spans="1:6" x14ac:dyDescent="0.15">
      <c r="A1263" s="25" t="s">
        <v>1209</v>
      </c>
      <c r="B1263" s="25" t="s">
        <v>915</v>
      </c>
      <c r="C1263" s="21">
        <v>0.76050073538037599</v>
      </c>
      <c r="D1263" s="22">
        <v>0.20906014583242</v>
      </c>
      <c r="E1263" s="23">
        <f t="shared" ref="E1263:E1289" si="63">IF(ISERROR(C1263/D1263-1),"",((C1263/D1263-1)))</f>
        <v>2.6377126417484846</v>
      </c>
      <c r="F1263" s="24">
        <f t="shared" si="62"/>
        <v>3.2460405199763978E-5</v>
      </c>
    </row>
    <row r="1264" spans="1:6" x14ac:dyDescent="0.15">
      <c r="A1264" s="25" t="s">
        <v>1211</v>
      </c>
      <c r="B1264" s="25" t="s">
        <v>1212</v>
      </c>
      <c r="C1264" s="21">
        <v>1.54275E-2</v>
      </c>
      <c r="D1264" s="22">
        <v>2.1783159100000002</v>
      </c>
      <c r="E1264" s="23">
        <f t="shared" si="63"/>
        <v>-0.99291769392622209</v>
      </c>
      <c r="F1264" s="24">
        <f t="shared" si="62"/>
        <v>6.5849101509268705E-7</v>
      </c>
    </row>
    <row r="1265" spans="1:6" x14ac:dyDescent="0.15">
      <c r="A1265" s="25" t="s">
        <v>1213</v>
      </c>
      <c r="B1265" s="25" t="s">
        <v>1214</v>
      </c>
      <c r="C1265" s="21">
        <v>8.0652309999999991E-2</v>
      </c>
      <c r="D1265" s="22">
        <v>0.60987170999999996</v>
      </c>
      <c r="E1265" s="23">
        <f t="shared" si="63"/>
        <v>-0.86775528577969285</v>
      </c>
      <c r="F1265" s="24">
        <f t="shared" si="62"/>
        <v>3.4424774902913674E-6</v>
      </c>
    </row>
    <row r="1266" spans="1:6" x14ac:dyDescent="0.15">
      <c r="A1266" s="25" t="s">
        <v>1215</v>
      </c>
      <c r="B1266" s="25" t="s">
        <v>1216</v>
      </c>
      <c r="C1266" s="21">
        <v>0.12374017</v>
      </c>
      <c r="D1266" s="22">
        <v>0.61621274000000004</v>
      </c>
      <c r="E1266" s="23">
        <f t="shared" si="63"/>
        <v>-0.79919245097074754</v>
      </c>
      <c r="F1266" s="24">
        <f t="shared" si="62"/>
        <v>5.2815939167746988E-6</v>
      </c>
    </row>
    <row r="1267" spans="1:6" x14ac:dyDescent="0.15">
      <c r="A1267" s="25" t="s">
        <v>1217</v>
      </c>
      <c r="B1267" s="25" t="s">
        <v>1218</v>
      </c>
      <c r="C1267" s="21">
        <v>1.6105231299999998</v>
      </c>
      <c r="D1267" s="22">
        <v>2.7792127999999998</v>
      </c>
      <c r="E1267" s="23">
        <f t="shared" si="63"/>
        <v>-0.4205110418317014</v>
      </c>
      <c r="F1267" s="24">
        <f t="shared" ref="F1267:F1298" si="64">C1267/$C$1461</f>
        <v>6.8741857767230696E-5</v>
      </c>
    </row>
    <row r="1268" spans="1:6" x14ac:dyDescent="0.15">
      <c r="A1268" s="25" t="s">
        <v>1221</v>
      </c>
      <c r="B1268" s="25" t="s">
        <v>406</v>
      </c>
      <c r="C1268" s="21">
        <v>2.6639027486017199</v>
      </c>
      <c r="D1268" s="22">
        <v>2.2558673085930798</v>
      </c>
      <c r="E1268" s="23">
        <f t="shared" si="63"/>
        <v>0.1808774117406402</v>
      </c>
      <c r="F1268" s="24">
        <f t="shared" si="64"/>
        <v>1.1370319397406876E-4</v>
      </c>
    </row>
    <row r="1269" spans="1:6" x14ac:dyDescent="0.15">
      <c r="A1269" s="25" t="s">
        <v>407</v>
      </c>
      <c r="B1269" s="25" t="s">
        <v>408</v>
      </c>
      <c r="C1269" s="21">
        <v>19.446514900008001</v>
      </c>
      <c r="D1269" s="22">
        <v>10.2149704652822</v>
      </c>
      <c r="E1269" s="23">
        <f t="shared" si="63"/>
        <v>0.90372698248137029</v>
      </c>
      <c r="F1269" s="24">
        <f t="shared" si="64"/>
        <v>8.3003437605064549E-4</v>
      </c>
    </row>
    <row r="1270" spans="1:6" x14ac:dyDescent="0.15">
      <c r="A1270" s="25" t="s">
        <v>1223</v>
      </c>
      <c r="B1270" s="25" t="s">
        <v>836</v>
      </c>
      <c r="C1270" s="21">
        <v>9.6381208053691308E-3</v>
      </c>
      <c r="D1270" s="22">
        <v>9.47986577181208E-3</v>
      </c>
      <c r="E1270" s="23">
        <f t="shared" si="63"/>
        <v>1.6693805309734966E-2</v>
      </c>
      <c r="F1270" s="24">
        <f t="shared" si="64"/>
        <v>4.1138330596100895E-7</v>
      </c>
    </row>
    <row r="1271" spans="1:6" x14ac:dyDescent="0.15">
      <c r="A1271" s="25" t="s">
        <v>1226</v>
      </c>
      <c r="B1271" s="25" t="s">
        <v>409</v>
      </c>
      <c r="C1271" s="21">
        <v>6.5719285250322796</v>
      </c>
      <c r="D1271" s="22">
        <v>4.84290832781869</v>
      </c>
      <c r="E1271" s="23">
        <f t="shared" si="63"/>
        <v>0.35702104606889451</v>
      </c>
      <c r="F1271" s="24">
        <f t="shared" si="64"/>
        <v>2.805092131301307E-4</v>
      </c>
    </row>
    <row r="1272" spans="1:6" x14ac:dyDescent="0.15">
      <c r="A1272" s="25" t="s">
        <v>1228</v>
      </c>
      <c r="B1272" s="25" t="s">
        <v>410</v>
      </c>
      <c r="C1272" s="21">
        <v>3.9843665142418101</v>
      </c>
      <c r="D1272" s="22">
        <v>5.0573710336609903</v>
      </c>
      <c r="E1272" s="23">
        <f t="shared" si="63"/>
        <v>-0.21216646203678691</v>
      </c>
      <c r="F1272" s="24">
        <f t="shared" si="64"/>
        <v>1.7006446608098529E-4</v>
      </c>
    </row>
    <row r="1273" spans="1:6" x14ac:dyDescent="0.15">
      <c r="A1273" s="25" t="s">
        <v>1230</v>
      </c>
      <c r="B1273" s="25" t="s">
        <v>1231</v>
      </c>
      <c r="C1273" s="21">
        <v>0.28406085999999997</v>
      </c>
      <c r="D1273" s="22">
        <v>0.14852479000000002</v>
      </c>
      <c r="E1273" s="23">
        <f t="shared" si="63"/>
        <v>0.91254847086469493</v>
      </c>
      <c r="F1273" s="24">
        <f t="shared" si="64"/>
        <v>1.2124551874866418E-5</v>
      </c>
    </row>
    <row r="1274" spans="1:6" x14ac:dyDescent="0.15">
      <c r="A1274" s="25" t="s">
        <v>1263</v>
      </c>
      <c r="B1274" s="25" t="s">
        <v>1264</v>
      </c>
      <c r="C1274" s="21">
        <v>4.8368000000000005E-3</v>
      </c>
      <c r="D1274" s="22">
        <v>0.36783853000000005</v>
      </c>
      <c r="E1274" s="23">
        <f t="shared" si="63"/>
        <v>-0.98685075214931939</v>
      </c>
      <c r="F1274" s="24">
        <f t="shared" si="64"/>
        <v>2.0644883110032792E-7</v>
      </c>
    </row>
    <row r="1275" spans="1:6" x14ac:dyDescent="0.15">
      <c r="A1275" s="25" t="s">
        <v>459</v>
      </c>
      <c r="B1275" s="25" t="s">
        <v>411</v>
      </c>
      <c r="C1275" s="21">
        <v>8.6064620505127589</v>
      </c>
      <c r="D1275" s="22">
        <v>13.729917781637399</v>
      </c>
      <c r="E1275" s="23">
        <f t="shared" si="63"/>
        <v>-0.37315997172079407</v>
      </c>
      <c r="F1275" s="24">
        <f t="shared" si="64"/>
        <v>3.673490800193703E-4</v>
      </c>
    </row>
    <row r="1276" spans="1:6" x14ac:dyDescent="0.15">
      <c r="A1276" s="25" t="s">
        <v>837</v>
      </c>
      <c r="B1276" s="25" t="s">
        <v>462</v>
      </c>
      <c r="C1276" s="21">
        <v>5.5048999999999992E-3</v>
      </c>
      <c r="D1276" s="22">
        <v>2.9035499999999999E-2</v>
      </c>
      <c r="E1276" s="23">
        <f t="shared" si="63"/>
        <v>-0.81040794889015166</v>
      </c>
      <c r="F1276" s="24">
        <f t="shared" si="64"/>
        <v>2.3496530150599466E-7</v>
      </c>
    </row>
    <row r="1277" spans="1:6" x14ac:dyDescent="0.15">
      <c r="A1277" s="25" t="s">
        <v>463</v>
      </c>
      <c r="B1277" s="25" t="s">
        <v>464</v>
      </c>
      <c r="C1277" s="21">
        <v>0.33145397999999998</v>
      </c>
      <c r="D1277" s="22">
        <v>2.0524970200000001</v>
      </c>
      <c r="E1277" s="23">
        <f t="shared" si="63"/>
        <v>-0.8385118337467794</v>
      </c>
      <c r="F1277" s="24">
        <f t="shared" si="64"/>
        <v>1.4147429443961186E-5</v>
      </c>
    </row>
    <row r="1278" spans="1:6" x14ac:dyDescent="0.15">
      <c r="A1278" s="25" t="s">
        <v>465</v>
      </c>
      <c r="B1278" s="25" t="s">
        <v>466</v>
      </c>
      <c r="C1278" s="21">
        <v>1.0305E-2</v>
      </c>
      <c r="D1278" s="22">
        <v>0.13695462</v>
      </c>
      <c r="E1278" s="23">
        <f t="shared" si="63"/>
        <v>-0.92475609804181857</v>
      </c>
      <c r="F1278" s="24">
        <f t="shared" si="64"/>
        <v>4.398476688076578E-7</v>
      </c>
    </row>
    <row r="1279" spans="1:6" x14ac:dyDescent="0.15">
      <c r="A1279" s="25" t="s">
        <v>412</v>
      </c>
      <c r="B1279" s="25" t="s">
        <v>467</v>
      </c>
      <c r="C1279" s="21">
        <v>4.5367245034391894</v>
      </c>
      <c r="D1279" s="22">
        <v>5.36224161452422</v>
      </c>
      <c r="E1279" s="23">
        <f t="shared" si="63"/>
        <v>-0.15395000270950621</v>
      </c>
      <c r="F1279" s="24">
        <f t="shared" si="64"/>
        <v>1.9364072749736112E-4</v>
      </c>
    </row>
    <row r="1280" spans="1:6" x14ac:dyDescent="0.15">
      <c r="A1280" s="25" t="s">
        <v>468</v>
      </c>
      <c r="B1280" s="25" t="s">
        <v>469</v>
      </c>
      <c r="C1280" s="21">
        <v>2.7484340065359499E-2</v>
      </c>
      <c r="D1280" s="22">
        <v>0.63036109568977783</v>
      </c>
      <c r="E1280" s="23">
        <f t="shared" si="63"/>
        <v>-0.95639905404491288</v>
      </c>
      <c r="F1280" s="24">
        <f t="shared" si="64"/>
        <v>1.1731123635580091E-6</v>
      </c>
    </row>
    <row r="1281" spans="1:6" x14ac:dyDescent="0.15">
      <c r="A1281" s="25" t="s">
        <v>470</v>
      </c>
      <c r="B1281" s="25" t="s">
        <v>471</v>
      </c>
      <c r="C1281" s="21">
        <v>0.17918029443755901</v>
      </c>
      <c r="D1281" s="22">
        <v>0.50276609837867303</v>
      </c>
      <c r="E1281" s="23">
        <f t="shared" si="63"/>
        <v>-0.64361102505641876</v>
      </c>
      <c r="F1281" s="24">
        <f t="shared" si="64"/>
        <v>7.6479412716768619E-6</v>
      </c>
    </row>
    <row r="1282" spans="1:6" x14ac:dyDescent="0.15">
      <c r="A1282" s="25" t="s">
        <v>472</v>
      </c>
      <c r="B1282" s="25" t="s">
        <v>473</v>
      </c>
      <c r="C1282" s="21">
        <v>1.6720617275237499</v>
      </c>
      <c r="D1282" s="22">
        <v>2.2648729830432095</v>
      </c>
      <c r="E1282" s="23">
        <f t="shared" si="63"/>
        <v>-0.26174150160196863</v>
      </c>
      <c r="F1282" s="24">
        <f t="shared" si="64"/>
        <v>7.1368505866455751E-5</v>
      </c>
    </row>
    <row r="1283" spans="1:6" x14ac:dyDescent="0.15">
      <c r="A1283" s="25" t="s">
        <v>474</v>
      </c>
      <c r="B1283" s="25" t="s">
        <v>475</v>
      </c>
      <c r="C1283" s="21">
        <v>0.75537548178662905</v>
      </c>
      <c r="D1283" s="22">
        <v>0.173720976157555</v>
      </c>
      <c r="E1283" s="23">
        <f t="shared" si="63"/>
        <v>3.3482111285257039</v>
      </c>
      <c r="F1283" s="24">
        <f t="shared" si="64"/>
        <v>3.2241644322009719E-5</v>
      </c>
    </row>
    <row r="1284" spans="1:6" x14ac:dyDescent="0.15">
      <c r="A1284" s="25" t="s">
        <v>476</v>
      </c>
      <c r="B1284" s="25" t="s">
        <v>477</v>
      </c>
      <c r="C1284" s="21">
        <v>0.81705606878145798</v>
      </c>
      <c r="D1284" s="22">
        <v>5.0629390953682206E-2</v>
      </c>
      <c r="E1284" s="23">
        <f t="shared" si="63"/>
        <v>15.137979410594404</v>
      </c>
      <c r="F1284" s="24">
        <f t="shared" si="64"/>
        <v>3.4874352948925144E-5</v>
      </c>
    </row>
    <row r="1285" spans="1:6" x14ac:dyDescent="0.15">
      <c r="A1285" s="25" t="s">
        <v>478</v>
      </c>
      <c r="B1285" s="25" t="s">
        <v>479</v>
      </c>
      <c r="C1285" s="21">
        <v>1.3632797783395498</v>
      </c>
      <c r="D1285" s="22">
        <v>2.4294680988471598</v>
      </c>
      <c r="E1285" s="23">
        <f t="shared" si="63"/>
        <v>-0.43885668678405021</v>
      </c>
      <c r="F1285" s="24">
        <f t="shared" si="64"/>
        <v>5.8188785292117553E-5</v>
      </c>
    </row>
    <row r="1286" spans="1:6" x14ac:dyDescent="0.15">
      <c r="A1286" s="25" t="s">
        <v>298</v>
      </c>
      <c r="B1286" s="25" t="s">
        <v>480</v>
      </c>
      <c r="C1286" s="21">
        <v>0.32768494003895199</v>
      </c>
      <c r="D1286" s="22">
        <v>0.99042788576567997</v>
      </c>
      <c r="E1286" s="23">
        <f t="shared" si="63"/>
        <v>-0.66914810785479317</v>
      </c>
      <c r="F1286" s="24">
        <f t="shared" si="64"/>
        <v>1.3986555747647759E-5</v>
      </c>
    </row>
    <row r="1287" spans="1:6" x14ac:dyDescent="0.15">
      <c r="A1287" s="25" t="s">
        <v>299</v>
      </c>
      <c r="B1287" s="25" t="s">
        <v>481</v>
      </c>
      <c r="C1287" s="21">
        <v>0.11735561516587201</v>
      </c>
      <c r="D1287" s="22">
        <v>0.16762974611477599</v>
      </c>
      <c r="E1287" s="23">
        <f t="shared" si="63"/>
        <v>-0.29991175262224234</v>
      </c>
      <c r="F1287" s="24">
        <f t="shared" si="64"/>
        <v>5.0090823631438538E-6</v>
      </c>
    </row>
    <row r="1288" spans="1:6" x14ac:dyDescent="0.15">
      <c r="A1288" s="25" t="s">
        <v>482</v>
      </c>
      <c r="B1288" s="25" t="s">
        <v>483</v>
      </c>
      <c r="C1288" s="21">
        <v>1.052E-2</v>
      </c>
      <c r="D1288" s="22">
        <v>3.2138119999999999E-2</v>
      </c>
      <c r="E1288" s="23">
        <f t="shared" si="63"/>
        <v>-0.67266286889214433</v>
      </c>
      <c r="F1288" s="24">
        <f t="shared" si="64"/>
        <v>4.4902450032572149E-7</v>
      </c>
    </row>
    <row r="1289" spans="1:6" x14ac:dyDescent="0.15">
      <c r="A1289" s="25" t="s">
        <v>490</v>
      </c>
      <c r="B1289" s="25" t="s">
        <v>491</v>
      </c>
      <c r="C1289" s="21">
        <v>4.64629775548471</v>
      </c>
      <c r="D1289" s="22">
        <v>99.208588496590508</v>
      </c>
      <c r="E1289" s="23">
        <f t="shared" si="63"/>
        <v>-0.95316637575541774</v>
      </c>
      <c r="F1289" s="24">
        <f t="shared" si="64"/>
        <v>1.9831763574344516E-4</v>
      </c>
    </row>
    <row r="1290" spans="1:6" x14ac:dyDescent="0.15">
      <c r="A1290" s="25" t="s">
        <v>835</v>
      </c>
      <c r="B1290" s="25" t="s">
        <v>830</v>
      </c>
      <c r="C1290" s="21">
        <v>1.2744018606668499E-2</v>
      </c>
      <c r="D1290" s="22"/>
      <c r="E1290" s="23"/>
      <c r="F1290" s="24">
        <f t="shared" si="64"/>
        <v>5.4395214705332893E-7</v>
      </c>
    </row>
    <row r="1291" spans="1:6" x14ac:dyDescent="0.15">
      <c r="A1291" s="25" t="s">
        <v>835</v>
      </c>
      <c r="B1291" s="25" t="s">
        <v>830</v>
      </c>
      <c r="C1291" s="21">
        <v>1.2744018606668499E-2</v>
      </c>
      <c r="D1291" s="22"/>
      <c r="E1291" s="23"/>
      <c r="F1291" s="24">
        <f t="shared" si="64"/>
        <v>5.4395214705332893E-7</v>
      </c>
    </row>
    <row r="1292" spans="1:6" x14ac:dyDescent="0.15">
      <c r="A1292" s="25" t="s">
        <v>507</v>
      </c>
      <c r="B1292" s="25" t="s">
        <v>506</v>
      </c>
      <c r="C1292" s="21">
        <v>29.782301649999997</v>
      </c>
      <c r="D1292" s="22">
        <v>89.46957359000001</v>
      </c>
      <c r="E1292" s="23">
        <f t="shared" ref="E1292:E1314" si="65">IF(ISERROR(C1292/D1292-1),"",((C1292/D1292-1)))</f>
        <v>-0.66712368847895398</v>
      </c>
      <c r="F1292" s="24">
        <f t="shared" si="64"/>
        <v>1.2711961137776768E-3</v>
      </c>
    </row>
    <row r="1293" spans="1:6" x14ac:dyDescent="0.15">
      <c r="A1293" s="25" t="s">
        <v>413</v>
      </c>
      <c r="B1293" s="25" t="s">
        <v>508</v>
      </c>
      <c r="C1293" s="21">
        <v>3.80853508</v>
      </c>
      <c r="D1293" s="22">
        <v>8.4041500500000001</v>
      </c>
      <c r="E1293" s="23">
        <f t="shared" si="65"/>
        <v>-0.54682685847571233</v>
      </c>
      <c r="F1293" s="24">
        <f t="shared" si="64"/>
        <v>1.6255946399904768E-4</v>
      </c>
    </row>
    <row r="1294" spans="1:6" x14ac:dyDescent="0.15">
      <c r="A1294" s="25" t="s">
        <v>512</v>
      </c>
      <c r="B1294" s="25" t="s">
        <v>513</v>
      </c>
      <c r="C1294" s="21">
        <v>3.4988603567820897</v>
      </c>
      <c r="D1294" s="22">
        <v>3.4998582192675203</v>
      </c>
      <c r="E1294" s="23">
        <f t="shared" si="65"/>
        <v>-2.8511511693163349E-4</v>
      </c>
      <c r="F1294" s="24">
        <f t="shared" si="64"/>
        <v>1.4934163720661155E-4</v>
      </c>
    </row>
    <row r="1295" spans="1:6" x14ac:dyDescent="0.15">
      <c r="A1295" s="25" t="s">
        <v>175</v>
      </c>
      <c r="B1295" s="25" t="s">
        <v>509</v>
      </c>
      <c r="C1295" s="21">
        <v>8.4572986099999987</v>
      </c>
      <c r="D1295" s="22">
        <v>4.0906368999999998</v>
      </c>
      <c r="E1295" s="23">
        <f t="shared" si="65"/>
        <v>1.0674772209677177</v>
      </c>
      <c r="F1295" s="24">
        <f t="shared" si="64"/>
        <v>3.6098234624150837E-4</v>
      </c>
    </row>
    <row r="1296" spans="1:6" x14ac:dyDescent="0.15">
      <c r="A1296" s="25" t="s">
        <v>108</v>
      </c>
      <c r="B1296" s="25" t="s">
        <v>511</v>
      </c>
      <c r="C1296" s="21">
        <v>5.2064999292582499</v>
      </c>
      <c r="D1296" s="22">
        <v>9.6606006656167605</v>
      </c>
      <c r="E1296" s="23">
        <f t="shared" si="65"/>
        <v>-0.46105836381491172</v>
      </c>
      <c r="F1296" s="24">
        <f t="shared" si="64"/>
        <v>2.2222870999820247E-4</v>
      </c>
    </row>
    <row r="1297" spans="1:6" x14ac:dyDescent="0.15">
      <c r="A1297" s="25" t="s">
        <v>214</v>
      </c>
      <c r="B1297" s="25" t="s">
        <v>414</v>
      </c>
      <c r="C1297" s="21">
        <v>2.1278687654764399</v>
      </c>
      <c r="D1297" s="22">
        <v>3.2195984554959098</v>
      </c>
      <c r="E1297" s="23">
        <f t="shared" si="65"/>
        <v>-0.33908877305984186</v>
      </c>
      <c r="F1297" s="24">
        <f t="shared" si="64"/>
        <v>9.0823689085244128E-5</v>
      </c>
    </row>
    <row r="1298" spans="1:6" x14ac:dyDescent="0.15">
      <c r="A1298" s="25" t="s">
        <v>109</v>
      </c>
      <c r="B1298" s="25" t="s">
        <v>510</v>
      </c>
      <c r="C1298" s="21">
        <v>8.0347888393462998</v>
      </c>
      <c r="D1298" s="22">
        <v>10.679373591937299</v>
      </c>
      <c r="E1298" s="23">
        <f t="shared" si="65"/>
        <v>-0.24763481957290123</v>
      </c>
      <c r="F1298" s="24">
        <f t="shared" si="64"/>
        <v>3.4294838819488171E-4</v>
      </c>
    </row>
    <row r="1299" spans="1:6" x14ac:dyDescent="0.15">
      <c r="A1299" s="25" t="s">
        <v>176</v>
      </c>
      <c r="B1299" s="25" t="s">
        <v>177</v>
      </c>
      <c r="C1299" s="21">
        <v>1.57063183103445</v>
      </c>
      <c r="D1299" s="22">
        <v>2.1665817354081298</v>
      </c>
      <c r="E1299" s="23">
        <f t="shared" si="65"/>
        <v>-0.27506458428692404</v>
      </c>
      <c r="F1299" s="24">
        <f t="shared" ref="F1299:F1313" si="66">C1299/$C$1461</f>
        <v>6.7039179954935074E-5</v>
      </c>
    </row>
    <row r="1300" spans="1:6" x14ac:dyDescent="0.15">
      <c r="A1300" s="25" t="s">
        <v>422</v>
      </c>
      <c r="B1300" s="25" t="s">
        <v>423</v>
      </c>
      <c r="C1300" s="21">
        <v>8.0367455272984802</v>
      </c>
      <c r="D1300" s="22">
        <v>12.957022982538801</v>
      </c>
      <c r="E1300" s="23">
        <f t="shared" si="65"/>
        <v>-0.37973826718305637</v>
      </c>
      <c r="F1300" s="24">
        <f t="shared" si="66"/>
        <v>3.4303190538404724E-4</v>
      </c>
    </row>
    <row r="1301" spans="1:6" x14ac:dyDescent="0.15">
      <c r="A1301" s="25" t="s">
        <v>424</v>
      </c>
      <c r="B1301" s="25" t="s">
        <v>425</v>
      </c>
      <c r="C1301" s="21">
        <v>51.068184741704798</v>
      </c>
      <c r="D1301" s="22">
        <v>68.7797468247132</v>
      </c>
      <c r="E1301" s="23">
        <f t="shared" si="65"/>
        <v>-0.25751130093785801</v>
      </c>
      <c r="F1301" s="24">
        <f t="shared" si="66"/>
        <v>2.1797401270138433E-3</v>
      </c>
    </row>
    <row r="1302" spans="1:6" x14ac:dyDescent="0.15">
      <c r="A1302" s="25" t="s">
        <v>426</v>
      </c>
      <c r="B1302" s="25" t="s">
        <v>427</v>
      </c>
      <c r="C1302" s="21">
        <v>1.2396241799999999</v>
      </c>
      <c r="D1302" s="22">
        <v>0.77720237999999997</v>
      </c>
      <c r="E1302" s="23">
        <f t="shared" si="65"/>
        <v>0.59498248062493064</v>
      </c>
      <c r="F1302" s="24">
        <f t="shared" si="66"/>
        <v>5.2910801142222637E-5</v>
      </c>
    </row>
    <row r="1303" spans="1:6" x14ac:dyDescent="0.15">
      <c r="A1303" s="25" t="s">
        <v>428</v>
      </c>
      <c r="B1303" s="25" t="s">
        <v>429</v>
      </c>
      <c r="C1303" s="21">
        <v>3.1514517708547598</v>
      </c>
      <c r="D1303" s="22">
        <v>4.9547287084400997</v>
      </c>
      <c r="E1303" s="23">
        <f t="shared" si="65"/>
        <v>-0.36395069108699329</v>
      </c>
      <c r="F1303" s="24">
        <f t="shared" si="66"/>
        <v>1.3451321831831449E-4</v>
      </c>
    </row>
    <row r="1304" spans="1:6" x14ac:dyDescent="0.15">
      <c r="A1304" s="25" t="s">
        <v>430</v>
      </c>
      <c r="B1304" s="25" t="s">
        <v>515</v>
      </c>
      <c r="C1304" s="21">
        <v>74.048940129999991</v>
      </c>
      <c r="D1304" s="22">
        <v>201.62434996000002</v>
      </c>
      <c r="E1304" s="23">
        <f t="shared" si="65"/>
        <v>-0.63273810854348467</v>
      </c>
      <c r="F1304" s="24">
        <f t="shared" si="66"/>
        <v>3.1606262682055621E-3</v>
      </c>
    </row>
    <row r="1305" spans="1:6" x14ac:dyDescent="0.15">
      <c r="A1305" s="25" t="s">
        <v>431</v>
      </c>
      <c r="B1305" s="25" t="s">
        <v>432</v>
      </c>
      <c r="C1305" s="21">
        <v>31.600515333543996</v>
      </c>
      <c r="D1305" s="22">
        <v>70.719509967100294</v>
      </c>
      <c r="E1305" s="23">
        <f t="shared" si="65"/>
        <v>-0.55315703759478829</v>
      </c>
      <c r="F1305" s="24">
        <f t="shared" si="66"/>
        <v>1.3488028144182408E-3</v>
      </c>
    </row>
    <row r="1306" spans="1:6" x14ac:dyDescent="0.15">
      <c r="A1306" s="25" t="s">
        <v>433</v>
      </c>
      <c r="B1306" s="25" t="s">
        <v>434</v>
      </c>
      <c r="C1306" s="21">
        <v>2.26334257590704</v>
      </c>
      <c r="D1306" s="22">
        <v>4.7969659685973598</v>
      </c>
      <c r="E1306" s="23">
        <f t="shared" si="65"/>
        <v>-0.5281720590215393</v>
      </c>
      <c r="F1306" s="24">
        <f t="shared" si="66"/>
        <v>9.6606109240740494E-5</v>
      </c>
    </row>
    <row r="1307" spans="1:6" x14ac:dyDescent="0.15">
      <c r="A1307" s="25" t="s">
        <v>435</v>
      </c>
      <c r="B1307" s="25" t="s">
        <v>436</v>
      </c>
      <c r="C1307" s="21">
        <v>21.668187009517801</v>
      </c>
      <c r="D1307" s="22">
        <v>44.422925092795793</v>
      </c>
      <c r="E1307" s="23">
        <f t="shared" si="65"/>
        <v>-0.51222962098387792</v>
      </c>
      <c r="F1307" s="24">
        <f t="shared" si="66"/>
        <v>9.2486186738716916E-4</v>
      </c>
    </row>
    <row r="1308" spans="1:6" x14ac:dyDescent="0.15">
      <c r="A1308" s="25" t="s">
        <v>437</v>
      </c>
      <c r="B1308" s="25" t="s">
        <v>438</v>
      </c>
      <c r="C1308" s="21">
        <v>633.462656837145</v>
      </c>
      <c r="D1308" s="22">
        <v>1013.2237585339201</v>
      </c>
      <c r="E1308" s="23">
        <f t="shared" si="65"/>
        <v>-0.37480477386976085</v>
      </c>
      <c r="F1308" s="24">
        <f t="shared" si="66"/>
        <v>2.703804685943945E-2</v>
      </c>
    </row>
    <row r="1309" spans="1:6" x14ac:dyDescent="0.15">
      <c r="A1309" s="25" t="s">
        <v>439</v>
      </c>
      <c r="B1309" s="25" t="s">
        <v>440</v>
      </c>
      <c r="C1309" s="21">
        <v>41.457967659967792</v>
      </c>
      <c r="D1309" s="22">
        <v>67.552884642837299</v>
      </c>
      <c r="E1309" s="23">
        <f t="shared" si="65"/>
        <v>-0.38628871469867532</v>
      </c>
      <c r="F1309" s="24">
        <f t="shared" si="66"/>
        <v>1.7695478339388743E-3</v>
      </c>
    </row>
    <row r="1310" spans="1:6" x14ac:dyDescent="0.15">
      <c r="A1310" s="25" t="s">
        <v>441</v>
      </c>
      <c r="B1310" s="25" t="s">
        <v>442</v>
      </c>
      <c r="C1310" s="21">
        <v>175.793700414494</v>
      </c>
      <c r="D1310" s="22">
        <v>780.03976097476698</v>
      </c>
      <c r="E1310" s="23">
        <f t="shared" si="65"/>
        <v>-0.77463494912770137</v>
      </c>
      <c r="F1310" s="24">
        <f t="shared" si="66"/>
        <v>7.5033914913524473E-3</v>
      </c>
    </row>
    <row r="1311" spans="1:6" x14ac:dyDescent="0.15">
      <c r="A1311" s="25" t="s">
        <v>443</v>
      </c>
      <c r="B1311" s="25" t="s">
        <v>444</v>
      </c>
      <c r="C1311" s="21">
        <v>4.726314049028411</v>
      </c>
      <c r="D1311" s="22">
        <v>14.6008757279302</v>
      </c>
      <c r="E1311" s="23">
        <f t="shared" si="65"/>
        <v>-0.67629927566691195</v>
      </c>
      <c r="F1311" s="24">
        <f t="shared" si="66"/>
        <v>2.017329661832148E-4</v>
      </c>
    </row>
    <row r="1312" spans="1:6" x14ac:dyDescent="0.15">
      <c r="A1312" s="25" t="s">
        <v>445</v>
      </c>
      <c r="B1312" s="25" t="s">
        <v>446</v>
      </c>
      <c r="C1312" s="21">
        <v>12.298645173433201</v>
      </c>
      <c r="D1312" s="22">
        <v>21.591084760593802</v>
      </c>
      <c r="E1312" s="23">
        <f t="shared" si="65"/>
        <v>-0.43038317389779168</v>
      </c>
      <c r="F1312" s="24">
        <f t="shared" si="66"/>
        <v>5.2494230073043624E-4</v>
      </c>
    </row>
    <row r="1313" spans="1:7" x14ac:dyDescent="0.15">
      <c r="A1313" s="25" t="s">
        <v>447</v>
      </c>
      <c r="B1313" s="25" t="s">
        <v>448</v>
      </c>
      <c r="C1313" s="21">
        <v>36.320069522407408</v>
      </c>
      <c r="D1313" s="22">
        <v>59.463909406761303</v>
      </c>
      <c r="E1313" s="23">
        <f t="shared" si="65"/>
        <v>-0.38920817879697533</v>
      </c>
      <c r="F1313" s="24">
        <f t="shared" si="66"/>
        <v>1.5502472499139212E-3</v>
      </c>
    </row>
    <row r="1314" spans="1:7" s="4" customFormat="1" ht="11" x14ac:dyDescent="0.15">
      <c r="A1314" s="114" t="s">
        <v>371</v>
      </c>
      <c r="B1314" s="27"/>
      <c r="C1314" s="28">
        <f>SUM(C1171:C1313)</f>
        <v>1788.035850481843</v>
      </c>
      <c r="D1314" s="29">
        <f>SUM(D1171:D1313)</f>
        <v>3469.6937928357888</v>
      </c>
      <c r="E1314" s="30">
        <f t="shared" si="65"/>
        <v>-0.48467041841739089</v>
      </c>
      <c r="F1314" s="50">
        <f>C1314/$C1461</f>
        <v>7.6318622084323759E-2</v>
      </c>
    </row>
    <row r="1315" spans="1:7" x14ac:dyDescent="0.15">
      <c r="E1315" s="33"/>
      <c r="G1315" s="137"/>
    </row>
    <row r="1316" spans="1:7" s="4" customFormat="1" ht="11" x14ac:dyDescent="0.15">
      <c r="A1316" s="34" t="s">
        <v>1296</v>
      </c>
      <c r="B1316" s="34" t="s">
        <v>554</v>
      </c>
      <c r="C1316" s="139" t="s">
        <v>81</v>
      </c>
      <c r="D1316" s="140"/>
      <c r="E1316" s="141"/>
      <c r="F1316" s="115"/>
    </row>
    <row r="1317" spans="1:7" s="4" customFormat="1" ht="12" x14ac:dyDescent="0.15">
      <c r="A1317" s="37"/>
      <c r="B1317" s="37"/>
      <c r="C1317" s="7" t="s">
        <v>1043</v>
      </c>
      <c r="D1317" s="39" t="s">
        <v>826</v>
      </c>
      <c r="E1317" s="39" t="s">
        <v>525</v>
      </c>
      <c r="F1317" s="41" t="s">
        <v>526</v>
      </c>
    </row>
    <row r="1318" spans="1:7" x14ac:dyDescent="0.15">
      <c r="A1318" s="20" t="s">
        <v>295</v>
      </c>
      <c r="B1318" s="63" t="s">
        <v>1297</v>
      </c>
      <c r="C1318" s="45">
        <v>38.14070727</v>
      </c>
      <c r="D1318" s="46">
        <v>118.34084906</v>
      </c>
      <c r="E1318" s="42">
        <f t="shared" ref="E1318:E1347" si="67">IF(ISERROR(C1318/D1318-1),"",((C1318/D1318-1)))</f>
        <v>-0.67770463392009062</v>
      </c>
      <c r="F1318" s="43">
        <f t="shared" ref="F1318:F1347" si="68">C1318/$C$1461</f>
        <v>1.6279574167282664E-3</v>
      </c>
    </row>
    <row r="1319" spans="1:7" x14ac:dyDescent="0.15">
      <c r="A1319" s="25" t="s">
        <v>1298</v>
      </c>
      <c r="B1319" s="67" t="s">
        <v>1299</v>
      </c>
      <c r="C1319" s="21">
        <v>0.64890479000000001</v>
      </c>
      <c r="D1319" s="22">
        <v>1.18837595</v>
      </c>
      <c r="E1319" s="23">
        <f t="shared" si="67"/>
        <v>-0.45395664562211979</v>
      </c>
      <c r="F1319" s="24">
        <f t="shared" si="68"/>
        <v>2.769716246090468E-5</v>
      </c>
    </row>
    <row r="1320" spans="1:7" x14ac:dyDescent="0.15">
      <c r="A1320" s="25" t="s">
        <v>1300</v>
      </c>
      <c r="B1320" s="67" t="s">
        <v>1301</v>
      </c>
      <c r="C1320" s="21">
        <v>7.5765399999999997E-2</v>
      </c>
      <c r="D1320" s="22">
        <v>0.21395033999999999</v>
      </c>
      <c r="E1320" s="23">
        <f t="shared" si="67"/>
        <v>-0.64587389765307224</v>
      </c>
      <c r="F1320" s="24">
        <f t="shared" si="68"/>
        <v>3.2338898172032717E-6</v>
      </c>
    </row>
    <row r="1321" spans="1:7" x14ac:dyDescent="0.15">
      <c r="A1321" s="25" t="s">
        <v>1302</v>
      </c>
      <c r="B1321" s="67" t="s">
        <v>1303</v>
      </c>
      <c r="C1321" s="21">
        <v>31.59025638</v>
      </c>
      <c r="D1321" s="22">
        <v>92.457796279999997</v>
      </c>
      <c r="E1321" s="23">
        <f t="shared" si="67"/>
        <v>-0.6583278246830393</v>
      </c>
      <c r="F1321" s="24">
        <f t="shared" si="68"/>
        <v>1.3483649321474273E-3</v>
      </c>
    </row>
    <row r="1322" spans="1:7" x14ac:dyDescent="0.15">
      <c r="A1322" s="25" t="s">
        <v>1304</v>
      </c>
      <c r="B1322" s="67" t="s">
        <v>1305</v>
      </c>
      <c r="C1322" s="21">
        <v>3.0353000000000003E-3</v>
      </c>
      <c r="D1322" s="22">
        <v>5.7435000000000003E-3</v>
      </c>
      <c r="E1322" s="23">
        <f t="shared" si="67"/>
        <v>-0.47152433185339948</v>
      </c>
      <c r="F1322" s="24">
        <f t="shared" si="68"/>
        <v>1.2955551956641279E-7</v>
      </c>
    </row>
    <row r="1323" spans="1:7" x14ac:dyDescent="0.15">
      <c r="A1323" s="25" t="s">
        <v>1306</v>
      </c>
      <c r="B1323" s="67" t="s">
        <v>1307</v>
      </c>
      <c r="C1323" s="21">
        <v>3.2163145399999999</v>
      </c>
      <c r="D1323" s="22">
        <v>11.844417099999999</v>
      </c>
      <c r="E1323" s="23">
        <f t="shared" si="67"/>
        <v>-0.72845311737628693</v>
      </c>
      <c r="F1323" s="24">
        <f t="shared" si="68"/>
        <v>1.3728175182641187E-4</v>
      </c>
    </row>
    <row r="1324" spans="1:7" x14ac:dyDescent="0.15">
      <c r="A1324" s="25" t="s">
        <v>1308</v>
      </c>
      <c r="B1324" s="67" t="s">
        <v>1309</v>
      </c>
      <c r="C1324" s="21">
        <v>22.81324025</v>
      </c>
      <c r="D1324" s="22">
        <v>814.51985995000007</v>
      </c>
      <c r="E1324" s="23">
        <f t="shared" si="67"/>
        <v>-0.97199179372814748</v>
      </c>
      <c r="F1324" s="24">
        <f t="shared" si="68"/>
        <v>9.7373610304818316E-4</v>
      </c>
    </row>
    <row r="1325" spans="1:7" x14ac:dyDescent="0.15">
      <c r="A1325" s="68" t="s">
        <v>916</v>
      </c>
      <c r="B1325" s="61" t="s">
        <v>917</v>
      </c>
      <c r="C1325" s="21">
        <v>0</v>
      </c>
      <c r="D1325" s="22">
        <v>6.3234879900000003</v>
      </c>
      <c r="E1325" s="23">
        <f t="shared" si="67"/>
        <v>-1</v>
      </c>
      <c r="F1325" s="24">
        <f t="shared" si="68"/>
        <v>0</v>
      </c>
    </row>
    <row r="1326" spans="1:7" x14ac:dyDescent="0.15">
      <c r="A1326" s="68" t="s">
        <v>106</v>
      </c>
      <c r="B1326" s="61" t="s">
        <v>1114</v>
      </c>
      <c r="C1326" s="21">
        <v>6.3367969999999996E-2</v>
      </c>
      <c r="D1326" s="22">
        <v>0.37204009000000005</v>
      </c>
      <c r="E1326" s="23">
        <f t="shared" si="67"/>
        <v>-0.82967435041745108</v>
      </c>
      <c r="F1326" s="24">
        <f t="shared" si="68"/>
        <v>2.7047310899149533E-6</v>
      </c>
    </row>
    <row r="1327" spans="1:7" x14ac:dyDescent="0.15">
      <c r="A1327" s="68" t="s">
        <v>1115</v>
      </c>
      <c r="B1327" s="61" t="s">
        <v>1116</v>
      </c>
      <c r="C1327" s="21">
        <v>0.81336491</v>
      </c>
      <c r="D1327" s="22">
        <v>4.7767425999999995</v>
      </c>
      <c r="E1327" s="23">
        <f t="shared" si="67"/>
        <v>-0.82972393990833837</v>
      </c>
      <c r="F1327" s="24">
        <f t="shared" si="68"/>
        <v>3.4716803450116487E-5</v>
      </c>
    </row>
    <row r="1328" spans="1:7" x14ac:dyDescent="0.15">
      <c r="A1328" s="68" t="s">
        <v>253</v>
      </c>
      <c r="B1328" s="61" t="s">
        <v>1127</v>
      </c>
      <c r="C1328" s="21">
        <v>81.196707779999997</v>
      </c>
      <c r="D1328" s="22">
        <v>75.905502409999997</v>
      </c>
      <c r="E1328" s="23">
        <f t="shared" si="67"/>
        <v>6.9707797221600698E-2</v>
      </c>
      <c r="F1328" s="24">
        <f t="shared" si="68"/>
        <v>3.4657139865977302E-3</v>
      </c>
    </row>
    <row r="1329" spans="1:6" x14ac:dyDescent="0.15">
      <c r="A1329" s="68" t="s">
        <v>46</v>
      </c>
      <c r="B1329" s="61" t="s">
        <v>1167</v>
      </c>
      <c r="C1329" s="21">
        <v>0.60710450000000005</v>
      </c>
      <c r="D1329" s="22">
        <v>1.6978362900000001</v>
      </c>
      <c r="E1329" s="23">
        <f t="shared" si="67"/>
        <v>-0.64242459442305833</v>
      </c>
      <c r="F1329" s="24">
        <f t="shared" si="68"/>
        <v>2.5913003303992111E-5</v>
      </c>
    </row>
    <row r="1330" spans="1:6" x14ac:dyDescent="0.15">
      <c r="A1330" s="68" t="s">
        <v>112</v>
      </c>
      <c r="B1330" s="61" t="s">
        <v>1133</v>
      </c>
      <c r="C1330" s="21">
        <v>8.0547684699999991</v>
      </c>
      <c r="D1330" s="22">
        <v>0.70706682999999992</v>
      </c>
      <c r="E1330" s="23">
        <f t="shared" si="67"/>
        <v>10.391806443529532</v>
      </c>
      <c r="F1330" s="24">
        <f t="shared" si="68"/>
        <v>3.4380117751721726E-4</v>
      </c>
    </row>
    <row r="1331" spans="1:6" x14ac:dyDescent="0.15">
      <c r="A1331" s="61" t="s">
        <v>1165</v>
      </c>
      <c r="B1331" s="61" t="s">
        <v>1166</v>
      </c>
      <c r="C1331" s="21">
        <v>4.4724899999999998E-2</v>
      </c>
      <c r="D1331" s="22">
        <v>3.0394279999999999E-2</v>
      </c>
      <c r="E1331" s="23">
        <f t="shared" si="67"/>
        <v>0.47149068837952401</v>
      </c>
      <c r="F1331" s="24">
        <f t="shared" si="68"/>
        <v>1.9089901021499868E-6</v>
      </c>
    </row>
    <row r="1332" spans="1:6" x14ac:dyDescent="0.15">
      <c r="A1332" s="68" t="s">
        <v>1168</v>
      </c>
      <c r="B1332" s="61" t="s">
        <v>1169</v>
      </c>
      <c r="C1332" s="21">
        <v>0.40298149999999999</v>
      </c>
      <c r="D1332" s="22">
        <v>0.63069042000000008</v>
      </c>
      <c r="E1332" s="23">
        <f t="shared" si="67"/>
        <v>-0.36104705696972539</v>
      </c>
      <c r="F1332" s="24">
        <f t="shared" si="68"/>
        <v>1.7200434094867844E-5</v>
      </c>
    </row>
    <row r="1333" spans="1:6" x14ac:dyDescent="0.15">
      <c r="A1333" s="68" t="s">
        <v>1170</v>
      </c>
      <c r="B1333" s="61" t="s">
        <v>1171</v>
      </c>
      <c r="C1333" s="21">
        <v>0.88534723999999998</v>
      </c>
      <c r="D1333" s="22">
        <v>3.4878895000000001</v>
      </c>
      <c r="E1333" s="23">
        <f t="shared" si="67"/>
        <v>-0.74616534153389891</v>
      </c>
      <c r="F1333" s="24">
        <f t="shared" si="68"/>
        <v>3.7789220727733515E-5</v>
      </c>
    </row>
    <row r="1334" spans="1:6" x14ac:dyDescent="0.15">
      <c r="A1334" s="68" t="s">
        <v>1310</v>
      </c>
      <c r="B1334" s="61" t="s">
        <v>1311</v>
      </c>
      <c r="C1334" s="21">
        <v>26.199024550000001</v>
      </c>
      <c r="D1334" s="22">
        <v>44.154745979999994</v>
      </c>
      <c r="E1334" s="23">
        <f t="shared" si="67"/>
        <v>-0.40665439312306506</v>
      </c>
      <c r="F1334" s="24">
        <f t="shared" si="68"/>
        <v>1.1182513220137889E-3</v>
      </c>
    </row>
    <row r="1335" spans="1:6" x14ac:dyDescent="0.15">
      <c r="A1335" s="61" t="s">
        <v>1200</v>
      </c>
      <c r="B1335" s="61" t="s">
        <v>1201</v>
      </c>
      <c r="C1335" s="21">
        <v>0.35088970000000003</v>
      </c>
      <c r="D1335" s="22">
        <v>1.97790471</v>
      </c>
      <c r="E1335" s="23">
        <f t="shared" si="67"/>
        <v>-0.82259524524818994</v>
      </c>
      <c r="F1335" s="24">
        <f t="shared" si="68"/>
        <v>1.4977003061971704E-5</v>
      </c>
    </row>
    <row r="1336" spans="1:6" x14ac:dyDescent="0.15">
      <c r="A1336" s="61" t="s">
        <v>278</v>
      </c>
      <c r="B1336" s="61" t="s">
        <v>1204</v>
      </c>
      <c r="C1336" s="21">
        <v>4.5476267999999997</v>
      </c>
      <c r="D1336" s="22">
        <v>5.89825116</v>
      </c>
      <c r="E1336" s="23">
        <f t="shared" si="67"/>
        <v>-0.22898725797902442</v>
      </c>
      <c r="F1336" s="24">
        <f t="shared" si="68"/>
        <v>1.9410606953781937E-4</v>
      </c>
    </row>
    <row r="1337" spans="1:6" x14ac:dyDescent="0.15">
      <c r="A1337" s="68" t="s">
        <v>1207</v>
      </c>
      <c r="B1337" s="61" t="s">
        <v>1208</v>
      </c>
      <c r="C1337" s="21">
        <v>5.3885370000000002E-2</v>
      </c>
      <c r="D1337" s="22">
        <v>1.6842000000000001E-3</v>
      </c>
      <c r="E1337" s="23">
        <f t="shared" si="67"/>
        <v>30.994638403990024</v>
      </c>
      <c r="F1337" s="24">
        <f t="shared" si="68"/>
        <v>2.2999858687373214E-6</v>
      </c>
    </row>
    <row r="1338" spans="1:6" x14ac:dyDescent="0.15">
      <c r="A1338" s="68" t="s">
        <v>1209</v>
      </c>
      <c r="B1338" s="61" t="s">
        <v>1210</v>
      </c>
      <c r="C1338" s="21">
        <v>5.3626859999999998E-2</v>
      </c>
      <c r="D1338" s="22">
        <v>0.35408278000000004</v>
      </c>
      <c r="E1338" s="23">
        <f t="shared" si="67"/>
        <v>-0.8485471109326469</v>
      </c>
      <c r="F1338" s="24">
        <f t="shared" si="68"/>
        <v>2.2889519026176253E-6</v>
      </c>
    </row>
    <row r="1339" spans="1:6" x14ac:dyDescent="0.15">
      <c r="A1339" s="68" t="s">
        <v>1211</v>
      </c>
      <c r="B1339" s="61" t="s">
        <v>1212</v>
      </c>
      <c r="C1339" s="21">
        <v>0</v>
      </c>
      <c r="D1339" s="22">
        <v>5.4089999999999997E-4</v>
      </c>
      <c r="E1339" s="23">
        <f t="shared" si="67"/>
        <v>-1</v>
      </c>
      <c r="F1339" s="24">
        <f t="shared" si="68"/>
        <v>0</v>
      </c>
    </row>
    <row r="1340" spans="1:6" x14ac:dyDescent="0.15">
      <c r="A1340" s="68" t="s">
        <v>1213</v>
      </c>
      <c r="B1340" s="61" t="s">
        <v>1214</v>
      </c>
      <c r="C1340" s="21">
        <v>6.5585000000000001E-3</v>
      </c>
      <c r="D1340" s="22">
        <v>1.320525E-2</v>
      </c>
      <c r="E1340" s="23">
        <f t="shared" si="67"/>
        <v>-0.50334147403494822</v>
      </c>
      <c r="F1340" s="24">
        <f t="shared" si="68"/>
        <v>2.7993604423823617E-7</v>
      </c>
    </row>
    <row r="1341" spans="1:6" x14ac:dyDescent="0.15">
      <c r="A1341" s="68" t="s">
        <v>1215</v>
      </c>
      <c r="B1341" s="61" t="s">
        <v>1216</v>
      </c>
      <c r="C1341" s="21">
        <v>9.2800000000000001E-3</v>
      </c>
      <c r="D1341" s="22">
        <v>1.5750899999999998E-2</v>
      </c>
      <c r="E1341" s="23">
        <f t="shared" si="67"/>
        <v>-0.4108273178040619</v>
      </c>
      <c r="F1341" s="24">
        <f t="shared" si="68"/>
        <v>3.9609765808200526E-7</v>
      </c>
    </row>
    <row r="1342" spans="1:6" x14ac:dyDescent="0.15">
      <c r="A1342" s="68" t="s">
        <v>1221</v>
      </c>
      <c r="B1342" s="61" t="s">
        <v>1222</v>
      </c>
      <c r="C1342" s="21">
        <v>9.4038690000000008E-2</v>
      </c>
      <c r="D1342" s="22">
        <v>0.45525533000000001</v>
      </c>
      <c r="E1342" s="23">
        <f t="shared" si="67"/>
        <v>-0.79343747606425608</v>
      </c>
      <c r="F1342" s="24">
        <f t="shared" si="68"/>
        <v>4.0138475084159147E-6</v>
      </c>
    </row>
    <row r="1343" spans="1:6" x14ac:dyDescent="0.15">
      <c r="A1343" s="68" t="s">
        <v>1312</v>
      </c>
      <c r="B1343" s="61" t="s">
        <v>460</v>
      </c>
      <c r="C1343" s="21">
        <v>8.1880190000000005E-2</v>
      </c>
      <c r="D1343" s="22">
        <v>0.12017116999999999</v>
      </c>
      <c r="E1343" s="23">
        <f t="shared" si="67"/>
        <v>-0.31863699088558417</v>
      </c>
      <c r="F1343" s="24">
        <f t="shared" si="68"/>
        <v>3.4948870153350894E-6</v>
      </c>
    </row>
    <row r="1344" spans="1:6" x14ac:dyDescent="0.15">
      <c r="A1344" s="68" t="s">
        <v>296</v>
      </c>
      <c r="B1344" s="61" t="s">
        <v>1225</v>
      </c>
      <c r="C1344" s="21">
        <v>1.4112879199999999</v>
      </c>
      <c r="D1344" s="22">
        <v>0.82757656999999996</v>
      </c>
      <c r="E1344" s="23">
        <f t="shared" si="67"/>
        <v>0.70532609447848427</v>
      </c>
      <c r="F1344" s="24">
        <f t="shared" si="68"/>
        <v>6.0237913792179348E-5</v>
      </c>
    </row>
    <row r="1345" spans="1:7" x14ac:dyDescent="0.15">
      <c r="A1345" s="61" t="s">
        <v>1230</v>
      </c>
      <c r="B1345" s="61" t="s">
        <v>1231</v>
      </c>
      <c r="C1345" s="21">
        <v>9.4500000000000001E-2</v>
      </c>
      <c r="D1345" s="22">
        <v>3.9325000000000002E-3</v>
      </c>
      <c r="E1345" s="23">
        <f t="shared" si="67"/>
        <v>23.030514939605848</v>
      </c>
      <c r="F1345" s="24">
        <f t="shared" si="68"/>
        <v>4.033537574218696E-6</v>
      </c>
    </row>
    <row r="1346" spans="1:7" x14ac:dyDescent="0.15">
      <c r="A1346" s="85" t="s">
        <v>465</v>
      </c>
      <c r="B1346" s="62" t="s">
        <v>466</v>
      </c>
      <c r="C1346" s="47">
        <v>0</v>
      </c>
      <c r="D1346" s="48">
        <v>4.2779999999999997E-3</v>
      </c>
      <c r="E1346" s="49">
        <f t="shared" si="67"/>
        <v>-1</v>
      </c>
      <c r="F1346" s="44">
        <f t="shared" si="68"/>
        <v>0</v>
      </c>
    </row>
    <row r="1347" spans="1:7" s="4" customFormat="1" ht="11" x14ac:dyDescent="0.15">
      <c r="A1347" s="114" t="s">
        <v>371</v>
      </c>
      <c r="B1347" s="27"/>
      <c r="C1347" s="29">
        <f>SUM(C1318:C1346)</f>
        <v>221.45918978</v>
      </c>
      <c r="D1347" s="29">
        <f>SUM(D1318:D1346)</f>
        <v>1186.3300220400006</v>
      </c>
      <c r="E1347" s="30">
        <f t="shared" si="67"/>
        <v>-0.81332412931843279</v>
      </c>
      <c r="F1347" s="51">
        <f t="shared" si="68"/>
        <v>9.4525287104090892E-3</v>
      </c>
      <c r="G1347" s="117"/>
    </row>
    <row r="1348" spans="1:7" x14ac:dyDescent="0.15">
      <c r="E1348" s="33"/>
    </row>
    <row r="1349" spans="1:7" s="4" customFormat="1" ht="11" x14ac:dyDescent="0.15">
      <c r="A1349" s="113" t="s">
        <v>1270</v>
      </c>
      <c r="B1349" s="34" t="s">
        <v>554</v>
      </c>
      <c r="C1349" s="139" t="s">
        <v>81</v>
      </c>
      <c r="D1349" s="140"/>
      <c r="E1349" s="141"/>
      <c r="F1349" s="115"/>
    </row>
    <row r="1350" spans="1:7" s="4" customFormat="1" ht="12" x14ac:dyDescent="0.15">
      <c r="A1350" s="38"/>
      <c r="B1350" s="37"/>
      <c r="C1350" s="7" t="s">
        <v>1043</v>
      </c>
      <c r="D1350" s="39" t="s">
        <v>826</v>
      </c>
      <c r="E1350" s="39" t="s">
        <v>525</v>
      </c>
      <c r="F1350" s="41" t="s">
        <v>526</v>
      </c>
    </row>
    <row r="1351" spans="1:7" ht="12.75" customHeight="1" x14ac:dyDescent="0.15">
      <c r="A1351" s="68" t="s">
        <v>304</v>
      </c>
      <c r="B1351" s="60" t="s">
        <v>1275</v>
      </c>
      <c r="C1351" s="45">
        <v>3.26753531</v>
      </c>
      <c r="D1351" s="46">
        <v>3.8091071599999999</v>
      </c>
      <c r="E1351" s="42">
        <f t="shared" ref="E1351:E1358" si="69">IF(ISERROR(C1351/D1351-1),"",((C1351/D1351-1)))</f>
        <v>-0.14217816072152722</v>
      </c>
      <c r="F1351" s="43">
        <f t="shared" ref="F1351:F1359" si="70">C1351/$C$1461</f>
        <v>1.3946800474043739E-4</v>
      </c>
      <c r="G1351" s="118"/>
    </row>
    <row r="1352" spans="1:7" x14ac:dyDescent="0.15">
      <c r="A1352" s="68" t="s">
        <v>1271</v>
      </c>
      <c r="B1352" s="61" t="s">
        <v>1272</v>
      </c>
      <c r="C1352" s="21">
        <v>96.854223319999988</v>
      </c>
      <c r="D1352" s="22">
        <v>135.50479263999998</v>
      </c>
      <c r="E1352" s="23">
        <f t="shared" si="69"/>
        <v>-0.28523396528626277</v>
      </c>
      <c r="F1352" s="24">
        <f t="shared" si="70"/>
        <v>4.1340227405607258E-3</v>
      </c>
      <c r="G1352" s="118"/>
    </row>
    <row r="1353" spans="1:7" x14ac:dyDescent="0.15">
      <c r="A1353" s="68" t="s">
        <v>303</v>
      </c>
      <c r="B1353" s="61" t="s">
        <v>1279</v>
      </c>
      <c r="C1353" s="21">
        <v>4.7672172800000006</v>
      </c>
      <c r="D1353" s="22">
        <v>6.19723296</v>
      </c>
      <c r="E1353" s="23">
        <f t="shared" si="69"/>
        <v>-0.23075067360385293</v>
      </c>
      <c r="F1353" s="24">
        <f t="shared" si="70"/>
        <v>2.0347883622586933E-4</v>
      </c>
      <c r="G1353" s="118"/>
    </row>
    <row r="1354" spans="1:7" x14ac:dyDescent="0.15">
      <c r="A1354" s="68" t="s">
        <v>1273</v>
      </c>
      <c r="B1354" s="61" t="s">
        <v>1274</v>
      </c>
      <c r="C1354" s="21">
        <v>7.0510392900000003</v>
      </c>
      <c r="D1354" s="22">
        <v>12.38341069</v>
      </c>
      <c r="E1354" s="23">
        <f t="shared" si="69"/>
        <v>-0.43060603685752419</v>
      </c>
      <c r="F1354" s="24">
        <f t="shared" si="70"/>
        <v>3.0095906786780231E-4</v>
      </c>
      <c r="G1354" s="118"/>
    </row>
    <row r="1355" spans="1:7" x14ac:dyDescent="0.15">
      <c r="A1355" s="68" t="s">
        <v>306</v>
      </c>
      <c r="B1355" s="61" t="s">
        <v>1276</v>
      </c>
      <c r="C1355" s="21">
        <v>188.81714155</v>
      </c>
      <c r="D1355" s="22">
        <v>170.58014777000002</v>
      </c>
      <c r="E1355" s="23">
        <f t="shared" si="69"/>
        <v>0.1069115839000776</v>
      </c>
      <c r="F1355" s="24">
        <f t="shared" si="70"/>
        <v>8.0592702126824883E-3</v>
      </c>
      <c r="G1355" s="118"/>
    </row>
    <row r="1356" spans="1:7" x14ac:dyDescent="0.15">
      <c r="A1356" s="68" t="s">
        <v>305</v>
      </c>
      <c r="B1356" s="61" t="s">
        <v>1277</v>
      </c>
      <c r="C1356" s="21">
        <v>23.67929071</v>
      </c>
      <c r="D1356" s="22">
        <v>47.762843659999994</v>
      </c>
      <c r="E1356" s="23">
        <f t="shared" si="69"/>
        <v>-0.50423197415628906</v>
      </c>
      <c r="F1356" s="24">
        <f t="shared" si="70"/>
        <v>1.0107016805252138E-3</v>
      </c>
      <c r="G1356" s="118"/>
    </row>
    <row r="1357" spans="1:7" x14ac:dyDescent="0.15">
      <c r="A1357" s="68" t="s">
        <v>1280</v>
      </c>
      <c r="B1357" s="61" t="s">
        <v>1281</v>
      </c>
      <c r="C1357" s="21">
        <v>0.43888635999999998</v>
      </c>
      <c r="D1357" s="22">
        <v>0.57689520999999999</v>
      </c>
      <c r="E1357" s="23">
        <f t="shared" si="69"/>
        <v>-0.23922689529698127</v>
      </c>
      <c r="F1357" s="24">
        <f t="shared" si="70"/>
        <v>1.873295898277326E-5</v>
      </c>
      <c r="G1357" s="118"/>
    </row>
    <row r="1358" spans="1:7" x14ac:dyDescent="0.15">
      <c r="A1358" s="68" t="s">
        <v>207</v>
      </c>
      <c r="B1358" s="62" t="s">
        <v>1278</v>
      </c>
      <c r="C1358" s="47">
        <v>3.7796584200000001</v>
      </c>
      <c r="D1358" s="48">
        <v>2.6928604500000004</v>
      </c>
      <c r="E1358" s="49">
        <f t="shared" si="69"/>
        <v>0.40358495740096734</v>
      </c>
      <c r="F1358" s="44">
        <f t="shared" si="70"/>
        <v>1.6132692333102719E-4</v>
      </c>
      <c r="G1358" s="118"/>
    </row>
    <row r="1359" spans="1:7" s="4" customFormat="1" ht="11" x14ac:dyDescent="0.15">
      <c r="A1359" s="114" t="s">
        <v>371</v>
      </c>
      <c r="B1359" s="59"/>
      <c r="C1359" s="28">
        <f>SUM(C1351:C1358)</f>
        <v>328.65499223999996</v>
      </c>
      <c r="D1359" s="29">
        <f>SUM(D1351:D1358)</f>
        <v>379.50729053999999</v>
      </c>
      <c r="E1359" s="51">
        <f>C1359/D1359-1</f>
        <v>-0.1339955768112977</v>
      </c>
      <c r="F1359" s="51">
        <f t="shared" si="70"/>
        <v>1.4027960424916336E-2</v>
      </c>
    </row>
    <row r="1360" spans="1:7" x14ac:dyDescent="0.15">
      <c r="E1360" s="33"/>
    </row>
    <row r="1361" spans="1:6" s="4" customFormat="1" ht="11" x14ac:dyDescent="0.15">
      <c r="A1361" s="34" t="s">
        <v>372</v>
      </c>
      <c r="B1361" s="35" t="s">
        <v>554</v>
      </c>
      <c r="C1361" s="139" t="s">
        <v>81</v>
      </c>
      <c r="D1361" s="140"/>
      <c r="E1361" s="141"/>
      <c r="F1361" s="36"/>
    </row>
    <row r="1362" spans="1:6" s="10" customFormat="1" ht="12" x14ac:dyDescent="0.15">
      <c r="A1362" s="37"/>
      <c r="B1362" s="38"/>
      <c r="C1362" s="7" t="s">
        <v>1043</v>
      </c>
      <c r="D1362" s="39" t="s">
        <v>826</v>
      </c>
      <c r="E1362" s="40" t="s">
        <v>525</v>
      </c>
      <c r="F1362" s="41" t="s">
        <v>526</v>
      </c>
    </row>
    <row r="1363" spans="1:6" x14ac:dyDescent="0.15">
      <c r="A1363" s="20" t="s">
        <v>6</v>
      </c>
      <c r="B1363" s="20" t="s">
        <v>228</v>
      </c>
      <c r="C1363" s="21">
        <v>4.1049724999999997</v>
      </c>
      <c r="D1363" s="46">
        <v>7.2817320999999993</v>
      </c>
      <c r="E1363" s="42">
        <f t="shared" ref="E1363:E1383" si="71">IF(ISERROR(C1363/D1363-1),"",((C1363/D1363-1)))</f>
        <v>-0.43626427838508364</v>
      </c>
      <c r="F1363" s="43">
        <f t="shared" ref="F1363:F1382" si="72">C1363/$C$1461</f>
        <v>1.7521228380830111E-4</v>
      </c>
    </row>
    <row r="1364" spans="1:6" x14ac:dyDescent="0.15">
      <c r="A1364" s="25" t="s">
        <v>5</v>
      </c>
      <c r="B1364" s="25" t="s">
        <v>229</v>
      </c>
      <c r="C1364" s="21">
        <v>0</v>
      </c>
      <c r="D1364" s="22">
        <v>2.3490954999999998</v>
      </c>
      <c r="E1364" s="23">
        <f t="shared" si="71"/>
        <v>-1</v>
      </c>
      <c r="F1364" s="24">
        <f t="shared" si="72"/>
        <v>0</v>
      </c>
    </row>
    <row r="1365" spans="1:6" x14ac:dyDescent="0.15">
      <c r="A1365" s="25" t="s">
        <v>449</v>
      </c>
      <c r="B1365" s="25" t="s">
        <v>754</v>
      </c>
      <c r="C1365" s="21">
        <v>21.358612449999999</v>
      </c>
      <c r="D1365" s="22">
        <v>108.42852547</v>
      </c>
      <c r="E1365" s="23">
        <f t="shared" si="71"/>
        <v>-0.80301666597956733</v>
      </c>
      <c r="F1365" s="24">
        <f t="shared" si="72"/>
        <v>9.1164831587566377E-4</v>
      </c>
    </row>
    <row r="1366" spans="1:6" x14ac:dyDescent="0.15">
      <c r="A1366" s="25" t="s">
        <v>450</v>
      </c>
      <c r="B1366" s="25" t="s">
        <v>1392</v>
      </c>
      <c r="C1366" s="21">
        <v>0.33357316999999997</v>
      </c>
      <c r="D1366" s="22">
        <v>0.44007742999999999</v>
      </c>
      <c r="E1366" s="23">
        <f t="shared" si="71"/>
        <v>-0.24201254765553426</v>
      </c>
      <c r="F1366" s="24">
        <f t="shared" si="72"/>
        <v>1.4237882697843815E-5</v>
      </c>
    </row>
    <row r="1367" spans="1:6" x14ac:dyDescent="0.15">
      <c r="A1367" s="25" t="s">
        <v>451</v>
      </c>
      <c r="B1367" s="25" t="s">
        <v>1394</v>
      </c>
      <c r="C1367" s="21">
        <v>0.36650634000000004</v>
      </c>
      <c r="D1367" s="22">
        <v>0.45436423999999997</v>
      </c>
      <c r="E1367" s="23">
        <f t="shared" si="71"/>
        <v>-0.19336446899958482</v>
      </c>
      <c r="F1367" s="24">
        <f t="shared" si="72"/>
        <v>1.5643567127824052E-5</v>
      </c>
    </row>
    <row r="1368" spans="1:6" x14ac:dyDescent="0.15">
      <c r="A1368" s="25" t="s">
        <v>770</v>
      </c>
      <c r="B1368" s="25" t="s">
        <v>771</v>
      </c>
      <c r="C1368" s="21">
        <v>7.2702079900000003</v>
      </c>
      <c r="D1368" s="22">
        <v>18.426173500000001</v>
      </c>
      <c r="E1368" s="23">
        <f t="shared" si="71"/>
        <v>-0.60544124964415436</v>
      </c>
      <c r="F1368" s="24">
        <f t="shared" si="72"/>
        <v>3.1031383174656067E-4</v>
      </c>
    </row>
    <row r="1369" spans="1:6" x14ac:dyDescent="0.15">
      <c r="A1369" s="25" t="s">
        <v>1396</v>
      </c>
      <c r="B1369" s="25" t="s">
        <v>1397</v>
      </c>
      <c r="C1369" s="21">
        <v>3.6213919100000003</v>
      </c>
      <c r="D1369" s="22">
        <v>11.460413300000001</v>
      </c>
      <c r="E1369" s="23">
        <f t="shared" si="71"/>
        <v>-0.68400861162659821</v>
      </c>
      <c r="F1369" s="24">
        <f t="shared" si="72"/>
        <v>1.5457164380906468E-4</v>
      </c>
    </row>
    <row r="1370" spans="1:6" x14ac:dyDescent="0.15">
      <c r="A1370" s="25" t="s">
        <v>1050</v>
      </c>
      <c r="B1370" s="25" t="s">
        <v>1410</v>
      </c>
      <c r="C1370" s="21">
        <v>1.13783412176318</v>
      </c>
      <c r="D1370" s="22">
        <v>0.71425472999999995</v>
      </c>
      <c r="E1370" s="23">
        <f t="shared" si="71"/>
        <v>0.59303687322193865</v>
      </c>
      <c r="F1370" s="24">
        <f t="shared" si="72"/>
        <v>4.8566102469417116E-5</v>
      </c>
    </row>
    <row r="1371" spans="1:6" x14ac:dyDescent="0.15">
      <c r="A1371" s="25" t="s">
        <v>1052</v>
      </c>
      <c r="B1371" s="25" t="s">
        <v>1411</v>
      </c>
      <c r="C1371" s="21">
        <v>0</v>
      </c>
      <c r="D1371" s="22">
        <v>0.1082292</v>
      </c>
      <c r="E1371" s="23">
        <f t="shared" si="71"/>
        <v>-1</v>
      </c>
      <c r="F1371" s="24">
        <f t="shared" si="72"/>
        <v>0</v>
      </c>
    </row>
    <row r="1372" spans="1:6" x14ac:dyDescent="0.15">
      <c r="A1372" s="25" t="s">
        <v>1054</v>
      </c>
      <c r="B1372" s="25" t="s">
        <v>1412</v>
      </c>
      <c r="C1372" s="21">
        <v>1.14964E-2</v>
      </c>
      <c r="D1372" s="22">
        <v>3.3399999999999999E-2</v>
      </c>
      <c r="E1372" s="23">
        <f t="shared" si="71"/>
        <v>-0.6557964071856287</v>
      </c>
      <c r="F1372" s="24">
        <f t="shared" si="72"/>
        <v>4.907001202989187E-7</v>
      </c>
    </row>
    <row r="1373" spans="1:6" x14ac:dyDescent="0.15">
      <c r="A1373" s="25" t="s">
        <v>1078</v>
      </c>
      <c r="B1373" s="25" t="s">
        <v>14</v>
      </c>
      <c r="C1373" s="21">
        <v>4.5427860986041306</v>
      </c>
      <c r="D1373" s="22">
        <v>10.214728300000001</v>
      </c>
      <c r="E1373" s="23">
        <f t="shared" si="71"/>
        <v>-0.55527098076567238</v>
      </c>
      <c r="F1373" s="24">
        <f t="shared" si="72"/>
        <v>1.9389945418368378E-4</v>
      </c>
    </row>
    <row r="1374" spans="1:6" x14ac:dyDescent="0.15">
      <c r="A1374" s="25" t="s">
        <v>1099</v>
      </c>
      <c r="B1374" s="25" t="s">
        <v>24</v>
      </c>
      <c r="C1374" s="21">
        <v>33.030600533546895</v>
      </c>
      <c r="D1374" s="22">
        <v>32.6908064</v>
      </c>
      <c r="E1374" s="23">
        <f t="shared" si="71"/>
        <v>1.0394180228814998E-2</v>
      </c>
      <c r="F1374" s="24">
        <f t="shared" si="72"/>
        <v>1.4098430513340688E-3</v>
      </c>
    </row>
    <row r="1375" spans="1:6" x14ac:dyDescent="0.15">
      <c r="A1375" s="25" t="s">
        <v>490</v>
      </c>
      <c r="B1375" s="25" t="s">
        <v>491</v>
      </c>
      <c r="C1375" s="21">
        <v>0.37288821484457407</v>
      </c>
      <c r="D1375" s="22">
        <v>1.9537305600000001</v>
      </c>
      <c r="E1375" s="23">
        <f t="shared" si="71"/>
        <v>-0.80914040938962739</v>
      </c>
      <c r="F1375" s="24">
        <f t="shared" si="72"/>
        <v>1.5915964291628815E-5</v>
      </c>
    </row>
    <row r="1376" spans="1:6" x14ac:dyDescent="0.15">
      <c r="A1376" s="25" t="s">
        <v>507</v>
      </c>
      <c r="B1376" s="25" t="s">
        <v>506</v>
      </c>
      <c r="C1376" s="21">
        <v>5.10715131722149</v>
      </c>
      <c r="D1376" s="22">
        <v>7.5010876299999998</v>
      </c>
      <c r="E1376" s="23">
        <f t="shared" si="71"/>
        <v>-0.3191452267807342</v>
      </c>
      <c r="F1376" s="24">
        <f t="shared" si="72"/>
        <v>2.1798821942045911E-4</v>
      </c>
    </row>
    <row r="1377" spans="1:6" x14ac:dyDescent="0.15">
      <c r="A1377" s="25" t="s">
        <v>512</v>
      </c>
      <c r="B1377" s="25" t="s">
        <v>513</v>
      </c>
      <c r="C1377" s="21">
        <v>5.6931782111449403</v>
      </c>
      <c r="D1377" s="22">
        <v>9.7098518000000009</v>
      </c>
      <c r="E1377" s="23">
        <f t="shared" si="71"/>
        <v>-0.4136699170686684</v>
      </c>
      <c r="F1377" s="24">
        <f t="shared" si="72"/>
        <v>2.4300156858599257E-4</v>
      </c>
    </row>
    <row r="1378" spans="1:6" x14ac:dyDescent="0.15">
      <c r="A1378" s="25" t="s">
        <v>107</v>
      </c>
      <c r="B1378" s="25" t="s">
        <v>509</v>
      </c>
      <c r="C1378" s="21">
        <v>1.24351678507274</v>
      </c>
      <c r="D1378" s="22">
        <v>0.32418661999999998</v>
      </c>
      <c r="E1378" s="23">
        <f t="shared" si="71"/>
        <v>2.8358053921927442</v>
      </c>
      <c r="F1378" s="24">
        <f t="shared" si="72"/>
        <v>5.3076948960450061E-5</v>
      </c>
    </row>
    <row r="1379" spans="1:6" x14ac:dyDescent="0.15">
      <c r="A1379" s="25" t="s">
        <v>108</v>
      </c>
      <c r="B1379" s="25" t="s">
        <v>511</v>
      </c>
      <c r="C1379" s="21">
        <v>2.9848957436194699</v>
      </c>
      <c r="D1379" s="22">
        <v>11.61092507</v>
      </c>
      <c r="E1379" s="23">
        <f t="shared" si="71"/>
        <v>-0.74292352025147723</v>
      </c>
      <c r="F1379" s="24">
        <f t="shared" si="72"/>
        <v>1.2740411785200622E-4</v>
      </c>
    </row>
    <row r="1380" spans="1:6" x14ac:dyDescent="0.15">
      <c r="A1380" s="25" t="s">
        <v>109</v>
      </c>
      <c r="B1380" s="25" t="s">
        <v>510</v>
      </c>
      <c r="C1380" s="21">
        <v>15.5724924081183</v>
      </c>
      <c r="D1380" s="22">
        <v>23.128257390000002</v>
      </c>
      <c r="E1380" s="23">
        <f t="shared" si="71"/>
        <v>-0.32668976544461137</v>
      </c>
      <c r="F1380" s="24">
        <f t="shared" si="72"/>
        <v>6.6467971695640792E-4</v>
      </c>
    </row>
    <row r="1381" spans="1:6" x14ac:dyDescent="0.15">
      <c r="A1381" s="25" t="s">
        <v>176</v>
      </c>
      <c r="B1381" s="25" t="s">
        <v>177</v>
      </c>
      <c r="C1381" s="21">
        <v>1.26765489069415</v>
      </c>
      <c r="D1381" s="22">
        <v>2.5362891699999999</v>
      </c>
      <c r="E1381" s="23">
        <f t="shared" si="71"/>
        <v>-0.50019307510817068</v>
      </c>
      <c r="F1381" s="24">
        <f t="shared" si="72"/>
        <v>5.4107234209068232E-5</v>
      </c>
    </row>
    <row r="1382" spans="1:6" s="4" customFormat="1" ht="11" x14ac:dyDescent="0.15">
      <c r="A1382" s="114" t="s">
        <v>371</v>
      </c>
      <c r="B1382" s="27"/>
      <c r="C1382" s="28">
        <f>SUM(C1363:C1381)</f>
        <v>108.01975908462988</v>
      </c>
      <c r="D1382" s="29">
        <f>SUM(D1363:D1381)</f>
        <v>249.36612841000002</v>
      </c>
      <c r="E1382" s="30">
        <f t="shared" si="71"/>
        <v>-0.56682264839502516</v>
      </c>
      <c r="F1382" s="50">
        <f t="shared" si="72"/>
        <v>4.6106006034487401E-3</v>
      </c>
    </row>
    <row r="1383" spans="1:6" x14ac:dyDescent="0.15">
      <c r="E1383" s="33" t="str">
        <f t="shared" si="71"/>
        <v/>
      </c>
    </row>
    <row r="1384" spans="1:6" s="4" customFormat="1" ht="11" x14ac:dyDescent="0.15">
      <c r="A1384" s="34" t="s">
        <v>1265</v>
      </c>
      <c r="B1384" s="34" t="s">
        <v>554</v>
      </c>
      <c r="C1384" s="139" t="s">
        <v>81</v>
      </c>
      <c r="D1384" s="140"/>
      <c r="E1384" s="141"/>
      <c r="F1384" s="115"/>
    </row>
    <row r="1385" spans="1:6" s="4" customFormat="1" ht="12" x14ac:dyDescent="0.15">
      <c r="A1385" s="37"/>
      <c r="B1385" s="37"/>
      <c r="C1385" s="7" t="s">
        <v>1043</v>
      </c>
      <c r="D1385" s="39" t="s">
        <v>826</v>
      </c>
      <c r="E1385" s="39" t="s">
        <v>525</v>
      </c>
      <c r="F1385" s="41" t="s">
        <v>526</v>
      </c>
    </row>
    <row r="1386" spans="1:6" x14ac:dyDescent="0.15">
      <c r="A1386" s="25" t="s">
        <v>1266</v>
      </c>
      <c r="B1386" s="25" t="s">
        <v>1267</v>
      </c>
      <c r="C1386" s="21">
        <v>0</v>
      </c>
      <c r="D1386" s="22">
        <v>0</v>
      </c>
      <c r="E1386" s="23" t="str">
        <f t="shared" ref="E1386:E1409" si="73">IF(ISERROR(C1386/D1386-1),"",((C1386/D1386-1)))</f>
        <v/>
      </c>
      <c r="F1386" s="24">
        <f t="shared" ref="F1386:F1408" si="74">C1386/$C$1461</f>
        <v>0</v>
      </c>
    </row>
    <row r="1387" spans="1:6" x14ac:dyDescent="0.15">
      <c r="A1387" s="25" t="s">
        <v>742</v>
      </c>
      <c r="B1387" s="25" t="s">
        <v>743</v>
      </c>
      <c r="C1387" s="21">
        <v>3.1133370299999998</v>
      </c>
      <c r="D1387" s="22">
        <v>3.6442949200000001</v>
      </c>
      <c r="E1387" s="23">
        <f t="shared" si="73"/>
        <v>-0.145695642546954</v>
      </c>
      <c r="F1387" s="24">
        <f t="shared" si="74"/>
        <v>1.3288636922445966E-4</v>
      </c>
    </row>
    <row r="1388" spans="1:6" x14ac:dyDescent="0.15">
      <c r="A1388" s="25" t="s">
        <v>744</v>
      </c>
      <c r="B1388" s="25" t="s">
        <v>745</v>
      </c>
      <c r="C1388" s="21">
        <v>2.39586E-2</v>
      </c>
      <c r="D1388" s="22">
        <v>1.09236318</v>
      </c>
      <c r="E1388" s="23">
        <f t="shared" si="73"/>
        <v>-0.97806718457866737</v>
      </c>
      <c r="F1388" s="24">
        <f t="shared" si="74"/>
        <v>1.0226234214357253E-6</v>
      </c>
    </row>
    <row r="1389" spans="1:6" x14ac:dyDescent="0.15">
      <c r="A1389" s="25" t="s">
        <v>746</v>
      </c>
      <c r="B1389" s="25" t="s">
        <v>747</v>
      </c>
      <c r="C1389" s="21">
        <v>5.8556000000000007E-3</v>
      </c>
      <c r="D1389" s="22">
        <v>1.1182183400000001</v>
      </c>
      <c r="E1389" s="23">
        <f t="shared" si="73"/>
        <v>-0.99476345558775225</v>
      </c>
      <c r="F1389" s="24">
        <f t="shared" si="74"/>
        <v>2.4993420761476188E-7</v>
      </c>
    </row>
    <row r="1390" spans="1:6" x14ac:dyDescent="0.15">
      <c r="A1390" s="25" t="s">
        <v>243</v>
      </c>
      <c r="B1390" s="25" t="s">
        <v>755</v>
      </c>
      <c r="C1390" s="21">
        <v>7.1388740000000006E-2</v>
      </c>
      <c r="D1390" s="22">
        <v>0.75270529000000008</v>
      </c>
      <c r="E1390" s="23">
        <f t="shared" si="73"/>
        <v>-0.90515711667178533</v>
      </c>
      <c r="F1390" s="24">
        <f t="shared" si="74"/>
        <v>3.0470811128690919E-6</v>
      </c>
    </row>
    <row r="1391" spans="1:6" x14ac:dyDescent="0.15">
      <c r="A1391" s="25" t="s">
        <v>248</v>
      </c>
      <c r="B1391" s="25" t="s">
        <v>761</v>
      </c>
      <c r="C1391" s="21">
        <v>0.15847949</v>
      </c>
      <c r="D1391" s="22">
        <v>0.31217078999999998</v>
      </c>
      <c r="E1391" s="23">
        <f t="shared" si="73"/>
        <v>-0.49233081673016232</v>
      </c>
      <c r="F1391" s="24">
        <f t="shared" si="74"/>
        <v>6.7643701339472598E-6</v>
      </c>
    </row>
    <row r="1392" spans="1:6" x14ac:dyDescent="0.15">
      <c r="A1392" s="25" t="s">
        <v>1002</v>
      </c>
      <c r="B1392" s="25" t="s">
        <v>1003</v>
      </c>
      <c r="C1392" s="21">
        <v>0</v>
      </c>
      <c r="D1392" s="22">
        <v>2.0695499999999999E-2</v>
      </c>
      <c r="E1392" s="23">
        <f t="shared" si="73"/>
        <v>-1</v>
      </c>
      <c r="F1392" s="24">
        <f t="shared" si="74"/>
        <v>0</v>
      </c>
    </row>
    <row r="1393" spans="1:6" x14ac:dyDescent="0.15">
      <c r="A1393" s="25" t="s">
        <v>1004</v>
      </c>
      <c r="B1393" s="25" t="s">
        <v>1005</v>
      </c>
      <c r="C1393" s="21">
        <v>7.2789799999999991E-3</v>
      </c>
      <c r="D1393" s="22">
        <v>2.0549000000000001E-2</v>
      </c>
      <c r="E1393" s="23">
        <f t="shared" si="73"/>
        <v>-0.64577449024283429</v>
      </c>
      <c r="F1393" s="24">
        <f t="shared" si="74"/>
        <v>3.1068824689932699E-7</v>
      </c>
    </row>
    <row r="1394" spans="1:6" x14ac:dyDescent="0.15">
      <c r="A1394" s="25" t="s">
        <v>253</v>
      </c>
      <c r="B1394" s="25" t="s">
        <v>1127</v>
      </c>
      <c r="C1394" s="21">
        <v>4.5364503799999998</v>
      </c>
      <c r="D1394" s="22">
        <v>3.3332469200000001</v>
      </c>
      <c r="E1394" s="23">
        <f t="shared" si="73"/>
        <v>0.36097039579654044</v>
      </c>
      <c r="F1394" s="24">
        <f t="shared" si="74"/>
        <v>1.9362902710379557E-4</v>
      </c>
    </row>
    <row r="1395" spans="1:6" x14ac:dyDescent="0.15">
      <c r="A1395" s="25" t="s">
        <v>44</v>
      </c>
      <c r="B1395" s="25" t="s">
        <v>45</v>
      </c>
      <c r="C1395" s="21">
        <v>0</v>
      </c>
      <c r="D1395" s="22">
        <v>7.5101420000000002E-2</v>
      </c>
      <c r="E1395" s="23">
        <f t="shared" si="73"/>
        <v>-1</v>
      </c>
      <c r="F1395" s="24">
        <f t="shared" si="74"/>
        <v>0</v>
      </c>
    </row>
    <row r="1396" spans="1:6" x14ac:dyDescent="0.15">
      <c r="A1396" s="25" t="s">
        <v>46</v>
      </c>
      <c r="B1396" s="25" t="s">
        <v>1167</v>
      </c>
      <c r="C1396" s="21">
        <v>0.39416200000000001</v>
      </c>
      <c r="D1396" s="22">
        <v>1.6212991399999999</v>
      </c>
      <c r="E1396" s="23">
        <f t="shared" si="73"/>
        <v>-0.75688508661023524</v>
      </c>
      <c r="F1396" s="24">
        <f t="shared" si="74"/>
        <v>1.6823991929409414E-5</v>
      </c>
    </row>
    <row r="1397" spans="1:6" x14ac:dyDescent="0.15">
      <c r="A1397" s="25" t="s">
        <v>1168</v>
      </c>
      <c r="B1397" s="25" t="s">
        <v>1169</v>
      </c>
      <c r="C1397" s="21">
        <v>0</v>
      </c>
      <c r="D1397" s="22">
        <v>0</v>
      </c>
      <c r="E1397" s="23" t="str">
        <f t="shared" si="73"/>
        <v/>
      </c>
      <c r="F1397" s="24">
        <f t="shared" si="74"/>
        <v>0</v>
      </c>
    </row>
    <row r="1398" spans="1:6" x14ac:dyDescent="0.15">
      <c r="A1398" s="25" t="s">
        <v>412</v>
      </c>
      <c r="B1398" s="25" t="s">
        <v>467</v>
      </c>
      <c r="C1398" s="21">
        <v>0.85872976000000001</v>
      </c>
      <c r="D1398" s="22">
        <v>1.9544444699999999</v>
      </c>
      <c r="E1398" s="23">
        <f t="shared" si="73"/>
        <v>-0.56062718937212885</v>
      </c>
      <c r="F1398" s="24">
        <f t="shared" si="74"/>
        <v>3.6653108497987331E-5</v>
      </c>
    </row>
    <row r="1399" spans="1:6" x14ac:dyDescent="0.15">
      <c r="A1399" s="25" t="s">
        <v>468</v>
      </c>
      <c r="B1399" s="25" t="s">
        <v>469</v>
      </c>
      <c r="C1399" s="21">
        <v>9.2849999999999999E-3</v>
      </c>
      <c r="D1399" s="22">
        <v>0.23274006</v>
      </c>
      <c r="E1399" s="23">
        <f t="shared" si="73"/>
        <v>-0.96010570762936132</v>
      </c>
      <c r="F1399" s="24">
        <f t="shared" si="74"/>
        <v>3.9631107276847186E-7</v>
      </c>
    </row>
    <row r="1400" spans="1:6" x14ac:dyDescent="0.15">
      <c r="A1400" s="25" t="s">
        <v>470</v>
      </c>
      <c r="B1400" s="25" t="s">
        <v>471</v>
      </c>
      <c r="C1400" s="21">
        <v>0</v>
      </c>
      <c r="D1400" s="22">
        <v>1.65585E-2</v>
      </c>
      <c r="E1400" s="23">
        <f t="shared" si="73"/>
        <v>-1</v>
      </c>
      <c r="F1400" s="24">
        <f t="shared" si="74"/>
        <v>0</v>
      </c>
    </row>
    <row r="1401" spans="1:6" x14ac:dyDescent="0.15">
      <c r="A1401" s="25" t="s">
        <v>472</v>
      </c>
      <c r="B1401" s="25" t="s">
        <v>473</v>
      </c>
      <c r="C1401" s="21">
        <v>0.11568924999999999</v>
      </c>
      <c r="D1401" s="22">
        <v>2.6696250000000001E-2</v>
      </c>
      <c r="E1401" s="23">
        <f t="shared" si="73"/>
        <v>3.3335393547782921</v>
      </c>
      <c r="F1401" s="24">
        <f t="shared" si="74"/>
        <v>4.9379570032611665E-6</v>
      </c>
    </row>
    <row r="1402" spans="1:6" x14ac:dyDescent="0.15">
      <c r="A1402" s="25" t="s">
        <v>474</v>
      </c>
      <c r="B1402" s="25" t="s">
        <v>475</v>
      </c>
      <c r="C1402" s="21">
        <v>0</v>
      </c>
      <c r="D1402" s="22">
        <v>0</v>
      </c>
      <c r="E1402" s="23" t="str">
        <f t="shared" si="73"/>
        <v/>
      </c>
      <c r="F1402" s="24">
        <f t="shared" si="74"/>
        <v>0</v>
      </c>
    </row>
    <row r="1403" spans="1:6" x14ac:dyDescent="0.15">
      <c r="A1403" s="25" t="s">
        <v>476</v>
      </c>
      <c r="B1403" s="25" t="s">
        <v>477</v>
      </c>
      <c r="C1403" s="21">
        <v>0</v>
      </c>
      <c r="D1403" s="22">
        <v>2.8502600000000003E-3</v>
      </c>
      <c r="E1403" s="23">
        <f t="shared" si="73"/>
        <v>-1</v>
      </c>
      <c r="F1403" s="24">
        <f t="shared" si="74"/>
        <v>0</v>
      </c>
    </row>
    <row r="1404" spans="1:6" x14ac:dyDescent="0.15">
      <c r="A1404" s="25" t="s">
        <v>478</v>
      </c>
      <c r="B1404" s="25" t="s">
        <v>479</v>
      </c>
      <c r="C1404" s="21">
        <v>0.58900975</v>
      </c>
      <c r="D1404" s="22">
        <v>0.18517689000000001</v>
      </c>
      <c r="E1404" s="23">
        <f t="shared" si="73"/>
        <v>2.180795130537077</v>
      </c>
      <c r="F1404" s="24">
        <f t="shared" si="74"/>
        <v>2.5140666224403814E-5</v>
      </c>
    </row>
    <row r="1405" spans="1:6" x14ac:dyDescent="0.15">
      <c r="A1405" s="25" t="s">
        <v>298</v>
      </c>
      <c r="B1405" s="25" t="s">
        <v>480</v>
      </c>
      <c r="C1405" s="21">
        <v>2.1042858500000001</v>
      </c>
      <c r="D1405" s="22">
        <v>0.11027114</v>
      </c>
      <c r="E1405" s="23">
        <f t="shared" si="73"/>
        <v>18.082833912844286</v>
      </c>
      <c r="F1405" s="24">
        <f t="shared" si="74"/>
        <v>8.9817100982769602E-5</v>
      </c>
    </row>
    <row r="1406" spans="1:6" x14ac:dyDescent="0.15">
      <c r="A1406" s="25" t="s">
        <v>299</v>
      </c>
      <c r="B1406" s="25" t="s">
        <v>481</v>
      </c>
      <c r="C1406" s="21">
        <v>2.5593000000000002E-4</v>
      </c>
      <c r="D1406" s="22">
        <v>2.1327500000000001E-3</v>
      </c>
      <c r="E1406" s="23">
        <f t="shared" si="73"/>
        <v>-0.88</v>
      </c>
      <c r="F1406" s="24">
        <f t="shared" si="74"/>
        <v>1.0923844141479269E-8</v>
      </c>
    </row>
    <row r="1407" spans="1:6" x14ac:dyDescent="0.15">
      <c r="A1407" s="25" t="s">
        <v>482</v>
      </c>
      <c r="B1407" s="25" t="s">
        <v>483</v>
      </c>
      <c r="C1407" s="21">
        <v>0</v>
      </c>
      <c r="D1407" s="22">
        <v>1.266255E-2</v>
      </c>
      <c r="E1407" s="23">
        <f t="shared" si="73"/>
        <v>-1</v>
      </c>
      <c r="F1407" s="24">
        <f t="shared" si="74"/>
        <v>0</v>
      </c>
    </row>
    <row r="1408" spans="1:6" s="4" customFormat="1" ht="11" x14ac:dyDescent="0.15">
      <c r="A1408" s="114" t="s">
        <v>371</v>
      </c>
      <c r="B1408" s="27"/>
      <c r="C1408" s="28">
        <f>SUM(C1386:C1407)</f>
        <v>11.988166360000001</v>
      </c>
      <c r="D1408" s="29">
        <f>SUM(D1386:D1407)</f>
        <v>14.534177369999998</v>
      </c>
      <c r="E1408" s="30">
        <f t="shared" si="73"/>
        <v>-0.17517407041248989</v>
      </c>
      <c r="F1408" s="51">
        <f t="shared" si="74"/>
        <v>5.1169015300576277E-4</v>
      </c>
    </row>
    <row r="1409" spans="1:6" x14ac:dyDescent="0.15">
      <c r="E1409" s="33" t="str">
        <f t="shared" si="73"/>
        <v/>
      </c>
    </row>
    <row r="1410" spans="1:6" s="4" customFormat="1" ht="11" x14ac:dyDescent="0.15">
      <c r="A1410" s="34" t="s">
        <v>1268</v>
      </c>
      <c r="B1410" s="34" t="s">
        <v>554</v>
      </c>
      <c r="C1410" s="139" t="s">
        <v>81</v>
      </c>
      <c r="D1410" s="140"/>
      <c r="E1410" s="141"/>
      <c r="F1410" s="115"/>
    </row>
    <row r="1411" spans="1:6" s="4" customFormat="1" ht="12" x14ac:dyDescent="0.15">
      <c r="A1411" s="37"/>
      <c r="B1411" s="37"/>
      <c r="C1411" s="7" t="s">
        <v>1043</v>
      </c>
      <c r="D1411" s="39" t="s">
        <v>826</v>
      </c>
      <c r="E1411" s="39" t="s">
        <v>525</v>
      </c>
      <c r="F1411" s="41" t="s">
        <v>526</v>
      </c>
    </row>
    <row r="1412" spans="1:6" x14ac:dyDescent="0.15">
      <c r="A1412" s="25" t="s">
        <v>77</v>
      </c>
      <c r="B1412" s="25" t="s">
        <v>78</v>
      </c>
      <c r="C1412" s="21">
        <v>46.435166559999999</v>
      </c>
      <c r="D1412" s="22">
        <v>124.83160786000001</v>
      </c>
      <c r="E1412" s="23">
        <f>IF(ISERROR(C1412/D1412-1),"",((C1412/D1412-1)))</f>
        <v>-0.62801755616191746</v>
      </c>
      <c r="F1412" s="24">
        <f>C1412/$C$1461</f>
        <v>1.981989302485328E-3</v>
      </c>
    </row>
    <row r="1413" spans="1:6" x14ac:dyDescent="0.15">
      <c r="A1413" s="25" t="s">
        <v>178</v>
      </c>
      <c r="B1413" s="25" t="s">
        <v>1269</v>
      </c>
      <c r="C1413" s="21">
        <v>1.489935E-2</v>
      </c>
      <c r="D1413" s="22">
        <v>0</v>
      </c>
      <c r="E1413" s="23" t="str">
        <f>IF(ISERROR(C1413/D1413-1),"",((C1413/D1413-1)))</f>
        <v/>
      </c>
      <c r="F1413" s="24">
        <f>C1413/$C$1461</f>
        <v>6.359480217612204E-7</v>
      </c>
    </row>
    <row r="1414" spans="1:6" s="4" customFormat="1" ht="11" x14ac:dyDescent="0.15">
      <c r="A1414" s="114" t="s">
        <v>371</v>
      </c>
      <c r="B1414" s="27"/>
      <c r="C1414" s="28">
        <f>SUM(C1412:C1413)</f>
        <v>46.450065909999999</v>
      </c>
      <c r="D1414" s="29">
        <f>SUM(D1412:D1413)</f>
        <v>124.83160786000001</v>
      </c>
      <c r="E1414" s="51">
        <f>C1414/D1414-1</f>
        <v>-0.62789820057357382</v>
      </c>
      <c r="F1414" s="51">
        <f>C1414/$C$1461</f>
        <v>1.982625250507089E-3</v>
      </c>
    </row>
    <row r="1416" spans="1:6" s="4" customFormat="1" ht="11" x14ac:dyDescent="0.15">
      <c r="A1416" s="34" t="s">
        <v>1282</v>
      </c>
      <c r="B1416" s="34" t="s">
        <v>554</v>
      </c>
      <c r="C1416" s="139" t="s">
        <v>81</v>
      </c>
      <c r="D1416" s="140"/>
      <c r="E1416" s="141"/>
      <c r="F1416" s="115"/>
    </row>
    <row r="1417" spans="1:6" s="4" customFormat="1" ht="12" x14ac:dyDescent="0.15">
      <c r="A1417" s="37"/>
      <c r="B1417" s="37"/>
      <c r="C1417" s="7" t="s">
        <v>1043</v>
      </c>
      <c r="D1417" s="39" t="s">
        <v>826</v>
      </c>
      <c r="E1417" s="39" t="s">
        <v>525</v>
      </c>
      <c r="F1417" s="41" t="s">
        <v>526</v>
      </c>
    </row>
    <row r="1418" spans="1:6" x14ac:dyDescent="0.15">
      <c r="A1418" s="20" t="s">
        <v>1283</v>
      </c>
      <c r="B1418" s="63" t="s">
        <v>1284</v>
      </c>
      <c r="C1418" s="45">
        <v>38.802314340000002</v>
      </c>
      <c r="D1418" s="46">
        <v>42.820217599999999</v>
      </c>
      <c r="E1418" s="42">
        <f>IF(ISERROR(C1418/D1418-1),"",((C1418/D1418-1)))</f>
        <v>-9.3831920648623668E-2</v>
      </c>
      <c r="F1418" s="43">
        <f>C1418/$C$1461</f>
        <v>1.6561967498098934E-3</v>
      </c>
    </row>
    <row r="1419" spans="1:6" x14ac:dyDescent="0.15">
      <c r="A1419" s="26" t="s">
        <v>1285</v>
      </c>
      <c r="B1419" s="64" t="s">
        <v>1286</v>
      </c>
      <c r="C1419" s="47">
        <v>10.128498130000001</v>
      </c>
      <c r="D1419" s="48">
        <v>9.5955129800000005</v>
      </c>
      <c r="E1419" s="49">
        <f>IF(ISERROR(C1419/D1419-1),"",((C1419/D1419-1)))</f>
        <v>5.5545248191618768E-2</v>
      </c>
      <c r="F1419" s="44">
        <f>C1419/$C$1461</f>
        <v>4.3231405055829415E-4</v>
      </c>
    </row>
    <row r="1420" spans="1:6" s="4" customFormat="1" ht="11" x14ac:dyDescent="0.15">
      <c r="A1420" s="114" t="s">
        <v>371</v>
      </c>
      <c r="B1420" s="27"/>
      <c r="C1420" s="28">
        <f>SUM(C1418:C1419)</f>
        <v>48.930812470000006</v>
      </c>
      <c r="D1420" s="29">
        <f>SUM(D1418:D1419)</f>
        <v>52.415730580000002</v>
      </c>
      <c r="E1420" s="51">
        <f>C1420/D1420-1</f>
        <v>-6.6486111543959225E-2</v>
      </c>
      <c r="F1420" s="50">
        <f>C1420/$C$1461</f>
        <v>2.0885108003681875E-3</v>
      </c>
    </row>
    <row r="1422" spans="1:6" s="4" customFormat="1" ht="11" x14ac:dyDescent="0.15">
      <c r="A1422" s="34" t="s">
        <v>1287</v>
      </c>
      <c r="B1422" s="34" t="s">
        <v>554</v>
      </c>
      <c r="C1422" s="139" t="s">
        <v>81</v>
      </c>
      <c r="D1422" s="140"/>
      <c r="E1422" s="141"/>
      <c r="F1422" s="115"/>
    </row>
    <row r="1423" spans="1:6" s="4" customFormat="1" ht="12" x14ac:dyDescent="0.15">
      <c r="A1423" s="37"/>
      <c r="B1423" s="37"/>
      <c r="C1423" s="7" t="s">
        <v>1043</v>
      </c>
      <c r="D1423" s="39" t="s">
        <v>826</v>
      </c>
      <c r="E1423" s="39" t="s">
        <v>525</v>
      </c>
      <c r="F1423" s="41" t="s">
        <v>526</v>
      </c>
    </row>
    <row r="1424" spans="1:6" x14ac:dyDescent="0.15">
      <c r="A1424" s="25" t="s">
        <v>918</v>
      </c>
      <c r="B1424" s="25" t="s">
        <v>919</v>
      </c>
      <c r="C1424" s="21">
        <v>0</v>
      </c>
      <c r="D1424" s="22">
        <v>0</v>
      </c>
      <c r="E1424" s="23" t="str">
        <f t="shared" ref="E1424:E1437" si="75">IF(ISERROR(C1424/D1424-1),"",((C1424/D1424-1)))</f>
        <v/>
      </c>
      <c r="F1424" s="24">
        <f t="shared" ref="F1424:F1438" si="76">C1424/$C$1461</f>
        <v>0</v>
      </c>
    </row>
    <row r="1425" spans="1:6" x14ac:dyDescent="0.15">
      <c r="A1425" s="25" t="s">
        <v>920</v>
      </c>
      <c r="B1425" s="25" t="s">
        <v>921</v>
      </c>
      <c r="C1425" s="21">
        <v>0</v>
      </c>
      <c r="D1425" s="22">
        <v>0</v>
      </c>
      <c r="E1425" s="23" t="str">
        <f t="shared" si="75"/>
        <v/>
      </c>
      <c r="F1425" s="24">
        <f t="shared" si="76"/>
        <v>0</v>
      </c>
    </row>
    <row r="1426" spans="1:6" x14ac:dyDescent="0.15">
      <c r="A1426" s="25" t="s">
        <v>922</v>
      </c>
      <c r="B1426" s="25" t="s">
        <v>923</v>
      </c>
      <c r="C1426" s="21">
        <v>0</v>
      </c>
      <c r="D1426" s="22">
        <v>0</v>
      </c>
      <c r="E1426" s="23" t="str">
        <f t="shared" si="75"/>
        <v/>
      </c>
      <c r="F1426" s="24">
        <f t="shared" si="76"/>
        <v>0</v>
      </c>
    </row>
    <row r="1427" spans="1:6" x14ac:dyDescent="0.15">
      <c r="A1427" s="25" t="s">
        <v>924</v>
      </c>
      <c r="B1427" s="25" t="s">
        <v>925</v>
      </c>
      <c r="C1427" s="21">
        <v>0</v>
      </c>
      <c r="D1427" s="22">
        <v>0</v>
      </c>
      <c r="E1427" s="23" t="str">
        <f t="shared" si="75"/>
        <v/>
      </c>
      <c r="F1427" s="24">
        <f t="shared" si="76"/>
        <v>0</v>
      </c>
    </row>
    <row r="1428" spans="1:6" x14ac:dyDescent="0.15">
      <c r="A1428" s="25" t="s">
        <v>942</v>
      </c>
      <c r="B1428" s="25" t="s">
        <v>943</v>
      </c>
      <c r="C1428" s="21">
        <v>0</v>
      </c>
      <c r="D1428" s="22">
        <v>0</v>
      </c>
      <c r="E1428" s="23" t="str">
        <f t="shared" si="75"/>
        <v/>
      </c>
      <c r="F1428" s="24">
        <f t="shared" si="76"/>
        <v>0</v>
      </c>
    </row>
    <row r="1429" spans="1:6" x14ac:dyDescent="0.15">
      <c r="A1429" s="25" t="s">
        <v>926</v>
      </c>
      <c r="B1429" s="25" t="s">
        <v>927</v>
      </c>
      <c r="C1429" s="21">
        <v>0</v>
      </c>
      <c r="D1429" s="22">
        <v>0</v>
      </c>
      <c r="E1429" s="23" t="str">
        <f t="shared" si="75"/>
        <v/>
      </c>
      <c r="F1429" s="24">
        <f t="shared" si="76"/>
        <v>0</v>
      </c>
    </row>
    <row r="1430" spans="1:6" x14ac:dyDescent="0.15">
      <c r="A1430" s="25" t="s">
        <v>928</v>
      </c>
      <c r="B1430" s="25" t="s">
        <v>929</v>
      </c>
      <c r="C1430" s="21">
        <v>0</v>
      </c>
      <c r="D1430" s="22">
        <v>0</v>
      </c>
      <c r="E1430" s="23" t="str">
        <f t="shared" si="75"/>
        <v/>
      </c>
      <c r="F1430" s="24">
        <f t="shared" si="76"/>
        <v>0</v>
      </c>
    </row>
    <row r="1431" spans="1:6" x14ac:dyDescent="0.15">
      <c r="A1431" s="25" t="s">
        <v>930</v>
      </c>
      <c r="B1431" s="25" t="s">
        <v>931</v>
      </c>
      <c r="C1431" s="21">
        <v>0</v>
      </c>
      <c r="D1431" s="22">
        <v>0</v>
      </c>
      <c r="E1431" s="23" t="str">
        <f t="shared" si="75"/>
        <v/>
      </c>
      <c r="F1431" s="24">
        <f t="shared" si="76"/>
        <v>0</v>
      </c>
    </row>
    <row r="1432" spans="1:6" x14ac:dyDescent="0.15">
      <c r="A1432" s="25" t="s">
        <v>932</v>
      </c>
      <c r="B1432" s="25" t="s">
        <v>933</v>
      </c>
      <c r="C1432" s="21">
        <v>0</v>
      </c>
      <c r="D1432" s="22">
        <v>0</v>
      </c>
      <c r="E1432" s="23" t="str">
        <f t="shared" si="75"/>
        <v/>
      </c>
      <c r="F1432" s="24">
        <f t="shared" si="76"/>
        <v>0</v>
      </c>
    </row>
    <row r="1433" spans="1:6" x14ac:dyDescent="0.15">
      <c r="A1433" s="25" t="s">
        <v>934</v>
      </c>
      <c r="B1433" s="25" t="s">
        <v>935</v>
      </c>
      <c r="C1433" s="21">
        <v>0</v>
      </c>
      <c r="D1433" s="22">
        <v>0</v>
      </c>
      <c r="E1433" s="23" t="str">
        <f t="shared" si="75"/>
        <v/>
      </c>
      <c r="F1433" s="24">
        <f t="shared" si="76"/>
        <v>0</v>
      </c>
    </row>
    <row r="1434" spans="1:6" x14ac:dyDescent="0.15">
      <c r="A1434" s="25" t="s">
        <v>936</v>
      </c>
      <c r="B1434" s="25" t="s">
        <v>937</v>
      </c>
      <c r="C1434" s="21">
        <v>0</v>
      </c>
      <c r="D1434" s="22">
        <v>0</v>
      </c>
      <c r="E1434" s="23" t="str">
        <f t="shared" si="75"/>
        <v/>
      </c>
      <c r="F1434" s="24">
        <f t="shared" si="76"/>
        <v>0</v>
      </c>
    </row>
    <row r="1435" spans="1:6" x14ac:dyDescent="0.15">
      <c r="A1435" s="25" t="s">
        <v>938</v>
      </c>
      <c r="B1435" s="25" t="s">
        <v>939</v>
      </c>
      <c r="C1435" s="21">
        <v>0</v>
      </c>
      <c r="D1435" s="22">
        <v>0</v>
      </c>
      <c r="E1435" s="23" t="str">
        <f t="shared" si="75"/>
        <v/>
      </c>
      <c r="F1435" s="24">
        <f t="shared" si="76"/>
        <v>0</v>
      </c>
    </row>
    <row r="1436" spans="1:6" x14ac:dyDescent="0.15">
      <c r="A1436" s="25" t="s">
        <v>940</v>
      </c>
      <c r="B1436" s="25" t="s">
        <v>941</v>
      </c>
      <c r="C1436" s="21">
        <v>0</v>
      </c>
      <c r="D1436" s="22">
        <v>0</v>
      </c>
      <c r="E1436" s="23" t="str">
        <f t="shared" si="75"/>
        <v/>
      </c>
      <c r="F1436" s="24">
        <f t="shared" si="76"/>
        <v>0</v>
      </c>
    </row>
    <row r="1437" spans="1:6" x14ac:dyDescent="0.15">
      <c r="A1437" s="25" t="s">
        <v>1288</v>
      </c>
      <c r="B1437" s="25" t="s">
        <v>1289</v>
      </c>
      <c r="C1437" s="21">
        <v>3.8737077599999998</v>
      </c>
      <c r="D1437" s="22">
        <v>11.3966785</v>
      </c>
      <c r="E1437" s="23">
        <f t="shared" si="75"/>
        <v>-0.66010204113417781</v>
      </c>
      <c r="F1437" s="24">
        <f t="shared" si="76"/>
        <v>1.6534122541272527E-4</v>
      </c>
    </row>
    <row r="1438" spans="1:6" s="4" customFormat="1" ht="11" x14ac:dyDescent="0.15">
      <c r="A1438" s="114" t="s">
        <v>371</v>
      </c>
      <c r="B1438" s="65"/>
      <c r="C1438" s="28">
        <f>SUM(C1424:C1437)</f>
        <v>3.8737077599999998</v>
      </c>
      <c r="D1438" s="29">
        <f>SUM(D1424:D1437)</f>
        <v>11.3966785</v>
      </c>
      <c r="E1438" s="51">
        <f>C1438/D1438-1</f>
        <v>-0.66010204113417781</v>
      </c>
      <c r="F1438" s="51">
        <f t="shared" si="76"/>
        <v>1.6534122541272527E-4</v>
      </c>
    </row>
    <row r="1440" spans="1:6" s="4" customFormat="1" ht="11" x14ac:dyDescent="0.15">
      <c r="A1440" s="34" t="s">
        <v>1290</v>
      </c>
      <c r="B1440" s="34" t="s">
        <v>554</v>
      </c>
      <c r="C1440" s="139" t="s">
        <v>81</v>
      </c>
      <c r="D1440" s="140"/>
      <c r="E1440" s="141"/>
      <c r="F1440" s="115"/>
    </row>
    <row r="1441" spans="1:6" s="4" customFormat="1" ht="12" x14ac:dyDescent="0.15">
      <c r="A1441" s="37"/>
      <c r="B1441" s="37"/>
      <c r="C1441" s="7" t="s">
        <v>1043</v>
      </c>
      <c r="D1441" s="39" t="s">
        <v>826</v>
      </c>
      <c r="E1441" s="39" t="s">
        <v>525</v>
      </c>
      <c r="F1441" s="41" t="s">
        <v>526</v>
      </c>
    </row>
    <row r="1442" spans="1:6" x14ac:dyDescent="0.15">
      <c r="A1442" s="53" t="s">
        <v>1291</v>
      </c>
      <c r="B1442" s="32" t="s">
        <v>1292</v>
      </c>
      <c r="C1442" s="55">
        <v>0</v>
      </c>
      <c r="D1442" s="56">
        <v>2.9403726200000002</v>
      </c>
      <c r="E1442" s="57">
        <f>IF(ISERROR(C1442/D1442-1),"",((C1442/D1442-1)))</f>
        <v>-1</v>
      </c>
      <c r="F1442" s="58">
        <f>C1442/$C$1461</f>
        <v>0</v>
      </c>
    </row>
    <row r="1443" spans="1:6" s="4" customFormat="1" ht="11" x14ac:dyDescent="0.15">
      <c r="A1443" s="114" t="s">
        <v>371</v>
      </c>
      <c r="B1443" s="65"/>
      <c r="C1443" s="28">
        <f>SUM(C1442)</f>
        <v>0</v>
      </c>
      <c r="D1443" s="29">
        <f>SUM(D1442)</f>
        <v>2.9403726200000002</v>
      </c>
      <c r="E1443" s="66">
        <f>C1443/D1443-1</f>
        <v>-1</v>
      </c>
      <c r="F1443" s="51">
        <f>C1443/$C$1461</f>
        <v>0</v>
      </c>
    </row>
    <row r="1445" spans="1:6" s="4" customFormat="1" ht="11" x14ac:dyDescent="0.15">
      <c r="A1445" s="34" t="s">
        <v>1313</v>
      </c>
      <c r="B1445" s="34" t="s">
        <v>554</v>
      </c>
      <c r="C1445" s="139" t="s">
        <v>81</v>
      </c>
      <c r="D1445" s="140"/>
      <c r="E1445" s="141"/>
      <c r="F1445" s="115"/>
    </row>
    <row r="1446" spans="1:6" s="4" customFormat="1" ht="12" x14ac:dyDescent="0.15">
      <c r="A1446" s="37"/>
      <c r="B1446" s="37"/>
      <c r="C1446" s="7" t="s">
        <v>1043</v>
      </c>
      <c r="D1446" s="39" t="s">
        <v>826</v>
      </c>
      <c r="E1446" s="39" t="s">
        <v>525</v>
      </c>
      <c r="F1446" s="41" t="s">
        <v>526</v>
      </c>
    </row>
    <row r="1447" spans="1:6" x14ac:dyDescent="0.15">
      <c r="A1447" s="53" t="s">
        <v>1314</v>
      </c>
      <c r="B1447" s="53" t="s">
        <v>1315</v>
      </c>
      <c r="C1447" s="55">
        <v>0.11975443</v>
      </c>
      <c r="D1447" s="56">
        <v>1.2334843999999998</v>
      </c>
      <c r="E1447" s="57">
        <f>IF(ISERROR(C1447/D1447-1),"",((C1447/D1447-1)))</f>
        <v>-0.90291370527264059</v>
      </c>
      <c r="F1447" s="58">
        <f>C1447/$C$1461</f>
        <v>5.1114708262872229E-6</v>
      </c>
    </row>
    <row r="1448" spans="1:6" s="4" customFormat="1" ht="11" x14ac:dyDescent="0.15">
      <c r="A1448" s="114" t="s">
        <v>371</v>
      </c>
      <c r="B1448" s="65"/>
      <c r="C1448" s="28">
        <f>SUM(C1447)</f>
        <v>0.11975443</v>
      </c>
      <c r="D1448" s="29">
        <f>SUM(D1447)</f>
        <v>1.2334843999999998</v>
      </c>
      <c r="E1448" s="51">
        <f>C1448/D1448-1</f>
        <v>-0.90291370527264059</v>
      </c>
      <c r="F1448" s="51">
        <f>C1448/$C$1461</f>
        <v>5.1114708262872229E-6</v>
      </c>
    </row>
    <row r="1450" spans="1:6" s="4" customFormat="1" ht="11" x14ac:dyDescent="0.15">
      <c r="A1450" s="34" t="s">
        <v>1316</v>
      </c>
      <c r="B1450" s="34" t="s">
        <v>554</v>
      </c>
      <c r="C1450" s="139" t="s">
        <v>81</v>
      </c>
      <c r="D1450" s="140"/>
      <c r="E1450" s="141"/>
      <c r="F1450" s="115"/>
    </row>
    <row r="1451" spans="1:6" s="4" customFormat="1" ht="12" x14ac:dyDescent="0.15">
      <c r="A1451" s="37"/>
      <c r="B1451" s="37"/>
      <c r="C1451" s="7" t="s">
        <v>1043</v>
      </c>
      <c r="D1451" s="39" t="s">
        <v>826</v>
      </c>
      <c r="E1451" s="39" t="s">
        <v>525</v>
      </c>
      <c r="F1451" s="41" t="s">
        <v>526</v>
      </c>
    </row>
    <row r="1452" spans="1:6" x14ac:dyDescent="0.15">
      <c r="A1452" s="53" t="s">
        <v>307</v>
      </c>
      <c r="B1452" s="54" t="s">
        <v>1317</v>
      </c>
      <c r="C1452" s="55">
        <v>2.7937269500000004</v>
      </c>
      <c r="D1452" s="56">
        <v>12.71912893</v>
      </c>
      <c r="E1452" s="57">
        <f>IF(ISERROR(C1452/D1452-1),"",((C1452/D1452-1)))</f>
        <v>-0.78035233659668546</v>
      </c>
      <c r="F1452" s="58">
        <f>C1452/$C$1461</f>
        <v>1.1924447222150685E-4</v>
      </c>
    </row>
    <row r="1453" spans="1:6" s="4" customFormat="1" ht="11" x14ac:dyDescent="0.15">
      <c r="A1453" s="114" t="s">
        <v>371</v>
      </c>
      <c r="B1453" s="59"/>
      <c r="C1453" s="28">
        <f>SUM(C1452)</f>
        <v>2.7937269500000004</v>
      </c>
      <c r="D1453" s="29">
        <f>SUM(D1452)</f>
        <v>12.71912893</v>
      </c>
      <c r="E1453" s="51">
        <f>IF(ISERROR(C1453/D1453-1),"",(C1453/D1453-1))</f>
        <v>-0.78035233659668546</v>
      </c>
      <c r="F1453" s="51">
        <f>C1453/$C$1461</f>
        <v>1.1924447222150685E-4</v>
      </c>
    </row>
    <row r="1455" spans="1:6" s="4" customFormat="1" ht="11" x14ac:dyDescent="0.15">
      <c r="A1455" s="34" t="s">
        <v>1293</v>
      </c>
      <c r="B1455" s="34" t="s">
        <v>554</v>
      </c>
      <c r="C1455" s="139" t="s">
        <v>81</v>
      </c>
      <c r="D1455" s="140"/>
      <c r="E1455" s="141"/>
      <c r="F1455" s="115"/>
    </row>
    <row r="1456" spans="1:6" s="4" customFormat="1" ht="12" x14ac:dyDescent="0.15">
      <c r="A1456" s="37"/>
      <c r="B1456" s="37"/>
      <c r="C1456" s="7" t="s">
        <v>1043</v>
      </c>
      <c r="D1456" s="39" t="s">
        <v>826</v>
      </c>
      <c r="E1456" s="39" t="s">
        <v>525</v>
      </c>
      <c r="F1456" s="41" t="s">
        <v>526</v>
      </c>
    </row>
    <row r="1457" spans="1:6" x14ac:dyDescent="0.15">
      <c r="A1457" s="53" t="s">
        <v>1294</v>
      </c>
      <c r="B1457" s="54" t="s">
        <v>1295</v>
      </c>
      <c r="C1457" s="55">
        <v>2.2475500000000001E-3</v>
      </c>
      <c r="D1457" s="56">
        <v>1.7564799999999999E-3</v>
      </c>
      <c r="E1457" s="57">
        <f>IF(ISERROR(C1457/D1457-1),"",((C1457/D1457-1)))</f>
        <v>0.27957619785024601</v>
      </c>
      <c r="F1457" s="58">
        <f>C1457/$C$1461</f>
        <v>9.593203571360032E-8</v>
      </c>
    </row>
    <row r="1458" spans="1:6" s="4" customFormat="1" ht="11" x14ac:dyDescent="0.15">
      <c r="A1458" s="114" t="s">
        <v>371</v>
      </c>
      <c r="B1458" s="59"/>
      <c r="C1458" s="28">
        <f>SUM(C1457)</f>
        <v>2.2475500000000001E-3</v>
      </c>
      <c r="D1458" s="29">
        <f>SUM(D1457)</f>
        <v>1.7564799999999999E-3</v>
      </c>
      <c r="E1458" s="51">
        <f>IF(ISERROR(C1458/D1458-1),"",(C1458/D1458-1))</f>
        <v>0.27957619785024601</v>
      </c>
      <c r="F1458" s="51">
        <f>C1458/$C$1461</f>
        <v>9.593203571360032E-8</v>
      </c>
    </row>
    <row r="1461" spans="1:6" s="4" customFormat="1" ht="12" thickBot="1" x14ac:dyDescent="0.2">
      <c r="A1461" s="69" t="s">
        <v>1318</v>
      </c>
      <c r="B1461" s="69"/>
      <c r="C1461" s="70">
        <f>C376+C705+C981+C1167+C1314+C1382+C1408+C1414+C1359+C1420+C1438+C1443+C1347+C1448+C1453+C1458</f>
        <v>23428.565684876467</v>
      </c>
      <c r="D1461" s="70">
        <f>D376+D705+D981+D1167+D1314+D1382+D1408+D1414+D1359+D1420+D1438+D1443+D1347+D1448+D1453+D1458</f>
        <v>41395.972263005824</v>
      </c>
      <c r="E1461" s="111">
        <f>IF(ISERROR(C1461/D1461-1),"",((C1461/D1461-1)))</f>
        <v>-0.4340375547643851</v>
      </c>
      <c r="F1461" s="111">
        <f>F376+F705+F981+F1167+F1314+F1382+F1408+F1359+F1420+F1438+F1414+F1443+F1347+F1448+F1453+F1458</f>
        <v>1</v>
      </c>
    </row>
    <row r="1462" spans="1:6" ht="14" thickTop="1" x14ac:dyDescent="0.15">
      <c r="D1462" s="71"/>
    </row>
    <row r="1463" spans="1:6" x14ac:dyDescent="0.15">
      <c r="D1463" s="72"/>
    </row>
    <row r="1464" spans="1:6" s="4" customFormat="1" x14ac:dyDescent="0.15">
      <c r="A1464" s="73" t="s">
        <v>533</v>
      </c>
      <c r="B1464" s="73" t="s">
        <v>554</v>
      </c>
      <c r="C1464" s="145" t="s">
        <v>534</v>
      </c>
      <c r="D1464" s="146"/>
      <c r="E1464" s="147"/>
      <c r="F1464" s="74"/>
    </row>
    <row r="1465" spans="1:6" s="4" customFormat="1" ht="12" x14ac:dyDescent="0.15">
      <c r="A1465" s="75"/>
      <c r="B1465" s="75"/>
      <c r="C1465" s="76" t="s">
        <v>1043</v>
      </c>
      <c r="D1465" s="76" t="s">
        <v>826</v>
      </c>
      <c r="E1465" s="77" t="s">
        <v>525</v>
      </c>
      <c r="F1465" s="78" t="s">
        <v>526</v>
      </c>
    </row>
    <row r="1466" spans="1:6" s="4" customFormat="1" ht="12" x14ac:dyDescent="0.15">
      <c r="A1466" s="79" t="s">
        <v>1319</v>
      </c>
      <c r="B1466" s="79" t="s">
        <v>1320</v>
      </c>
      <c r="C1466" s="138">
        <v>894.04732643</v>
      </c>
      <c r="D1466" s="138">
        <v>1127.5011569000001</v>
      </c>
      <c r="E1466" s="80">
        <f t="shared" ref="E1466:E1471" si="77">IF(ISERROR(C1466/D1466-1),"",((C1466/D1466-1)))</f>
        <v>-0.20705418264214293</v>
      </c>
      <c r="F1466" s="81"/>
    </row>
    <row r="1467" spans="1:6" s="4" customFormat="1" ht="12" x14ac:dyDescent="0.15">
      <c r="A1467" s="82" t="s">
        <v>1321</v>
      </c>
      <c r="B1467" s="82" t="s">
        <v>1322</v>
      </c>
      <c r="C1467" s="138">
        <v>496.40371633999996</v>
      </c>
      <c r="D1467" s="138">
        <v>801.41051598000001</v>
      </c>
      <c r="E1467" s="80">
        <f t="shared" si="77"/>
        <v>-0.38058746866707172</v>
      </c>
      <c r="F1467" s="83"/>
    </row>
    <row r="1468" spans="1:6" s="4" customFormat="1" ht="11" x14ac:dyDescent="0.15">
      <c r="A1468" s="68" t="s">
        <v>1323</v>
      </c>
      <c r="B1468" s="68" t="s">
        <v>1324</v>
      </c>
      <c r="C1468" s="138">
        <v>286.09610829000002</v>
      </c>
      <c r="D1468" s="138">
        <v>477.42823249000003</v>
      </c>
      <c r="E1468" s="80">
        <f t="shared" si="77"/>
        <v>-0.40075578103565035</v>
      </c>
      <c r="F1468" s="84"/>
    </row>
    <row r="1469" spans="1:6" s="4" customFormat="1" ht="11" x14ac:dyDescent="0.15">
      <c r="A1469" s="68" t="s">
        <v>1327</v>
      </c>
      <c r="B1469" s="68" t="s">
        <v>1328</v>
      </c>
      <c r="C1469" s="138">
        <v>22.831372590000001</v>
      </c>
      <c r="D1469" s="138">
        <v>51.158644559999999</v>
      </c>
      <c r="E1469" s="80">
        <f t="shared" si="77"/>
        <v>-0.55371427866461831</v>
      </c>
      <c r="F1469" s="84"/>
    </row>
    <row r="1470" spans="1:6" s="4" customFormat="1" ht="11" x14ac:dyDescent="0.15">
      <c r="A1470" s="85" t="s">
        <v>1325</v>
      </c>
      <c r="B1470" s="85" t="s">
        <v>1326</v>
      </c>
      <c r="C1470" s="138">
        <v>1.2839391200000001</v>
      </c>
      <c r="D1470" s="138">
        <v>61.894614249999997</v>
      </c>
      <c r="E1470" s="80">
        <f t="shared" si="77"/>
        <v>-0.97925604455964432</v>
      </c>
      <c r="F1470" s="86"/>
    </row>
    <row r="1471" spans="1:6" s="4" customFormat="1" ht="11" x14ac:dyDescent="0.15">
      <c r="A1471" s="87"/>
      <c r="B1471" s="87"/>
      <c r="C1471" s="88">
        <f>SUM(C1466:C1470)</f>
        <v>1700.66246277</v>
      </c>
      <c r="D1471" s="131">
        <f>SUM(D1466:D1470)</f>
        <v>2519.39316418</v>
      </c>
      <c r="E1471" s="89">
        <f t="shared" si="77"/>
        <v>-0.32497139114707274</v>
      </c>
      <c r="F1471" s="89"/>
    </row>
    <row r="1473" spans="1:10" s="4" customFormat="1" x14ac:dyDescent="0.15">
      <c r="A1473" s="90" t="s">
        <v>535</v>
      </c>
      <c r="B1473" s="90"/>
      <c r="C1473" s="52"/>
      <c r="D1473" s="52"/>
      <c r="E1473" s="91"/>
      <c r="F1473" s="52"/>
      <c r="G1473" s="18"/>
      <c r="H1473" s="19"/>
      <c r="I1473" s="18"/>
      <c r="J1473" s="14"/>
    </row>
    <row r="1474" spans="1:10" s="4" customFormat="1" x14ac:dyDescent="0.15">
      <c r="A1474" s="90" t="s">
        <v>82</v>
      </c>
      <c r="B1474" s="90"/>
      <c r="C1474" s="52"/>
      <c r="D1474" s="52"/>
      <c r="E1474" s="91"/>
      <c r="F1474" s="52"/>
      <c r="G1474" s="18"/>
      <c r="H1474" s="19"/>
      <c r="I1474" s="18"/>
      <c r="J1474" s="14"/>
    </row>
    <row r="1475" spans="1:10" s="4" customFormat="1" ht="11" x14ac:dyDescent="0.15">
      <c r="A1475" s="52"/>
      <c r="B1475" s="52"/>
      <c r="C1475" s="52"/>
      <c r="D1475" s="52"/>
      <c r="E1475" s="91"/>
      <c r="F1475" s="52"/>
      <c r="G1475" s="18"/>
      <c r="H1475" s="19"/>
      <c r="I1475" s="18"/>
      <c r="J1475" s="14"/>
    </row>
    <row r="1476" spans="1:10" s="4" customFormat="1" ht="11" x14ac:dyDescent="0.15">
      <c r="A1476" s="52" t="s">
        <v>180</v>
      </c>
      <c r="B1476" s="52"/>
      <c r="C1476" s="52"/>
      <c r="D1476" s="52"/>
      <c r="E1476" s="91"/>
      <c r="F1476" s="52"/>
      <c r="G1476" s="18"/>
      <c r="H1476" s="19"/>
      <c r="I1476" s="18"/>
      <c r="J1476" s="14"/>
    </row>
    <row r="1477" spans="1:10" s="4" customFormat="1" ht="11" x14ac:dyDescent="0.15">
      <c r="A1477" s="52" t="s">
        <v>532</v>
      </c>
      <c r="B1477" s="52"/>
      <c r="C1477" s="52"/>
      <c r="D1477" s="52"/>
      <c r="E1477" s="91"/>
      <c r="F1477" s="52"/>
      <c r="G1477" s="18"/>
      <c r="H1477" s="19"/>
      <c r="I1477" s="18"/>
      <c r="J1477" s="14"/>
    </row>
  </sheetData>
  <mergeCells count="17">
    <mergeCell ref="C1464:E1464"/>
    <mergeCell ref="C707:E707"/>
    <mergeCell ref="C1316:E1316"/>
    <mergeCell ref="C1349:E1349"/>
    <mergeCell ref="C1384:E1384"/>
    <mergeCell ref="C1169:E1169"/>
    <mergeCell ref="C1361:E1361"/>
    <mergeCell ref="C1445:E1445"/>
    <mergeCell ref="C1450:E1450"/>
    <mergeCell ref="C1455:E1455"/>
    <mergeCell ref="C1416:E1416"/>
    <mergeCell ref="C1422:E1422"/>
    <mergeCell ref="C1440:E1440"/>
    <mergeCell ref="C4:E4"/>
    <mergeCell ref="C378:E378"/>
    <mergeCell ref="C983:E983"/>
    <mergeCell ref="C1410:E1410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7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5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553</v>
      </c>
      <c r="B1" s="92"/>
      <c r="C1" s="93"/>
      <c r="D1" s="18"/>
      <c r="E1" s="19"/>
      <c r="F1" s="18"/>
      <c r="G1" s="18"/>
      <c r="H1" s="19"/>
      <c r="I1" s="18"/>
    </row>
    <row r="2" spans="1:9" x14ac:dyDescent="0.15">
      <c r="A2" s="1" t="s">
        <v>84</v>
      </c>
      <c r="B2" s="92"/>
      <c r="C2" s="93"/>
      <c r="D2" s="18"/>
      <c r="E2" s="19"/>
      <c r="F2" s="18"/>
      <c r="G2" s="18"/>
      <c r="H2" s="19"/>
      <c r="I2" s="18"/>
    </row>
    <row r="3" spans="1:9" x14ac:dyDescent="0.15">
      <c r="A3" s="2" t="s">
        <v>1042</v>
      </c>
      <c r="B3" s="94"/>
      <c r="C3" s="18"/>
      <c r="D3" s="18"/>
      <c r="E3" s="19"/>
      <c r="F3" s="18"/>
      <c r="G3" s="18"/>
      <c r="H3" s="19"/>
      <c r="I3" s="18"/>
    </row>
    <row r="4" spans="1:9" x14ac:dyDescent="0.15">
      <c r="A4" s="95"/>
      <c r="B4" s="96"/>
      <c r="C4" s="18"/>
      <c r="D4" s="18"/>
      <c r="E4" s="19"/>
      <c r="F4" s="18"/>
      <c r="G4" s="18"/>
      <c r="H4" s="19"/>
      <c r="I4" s="18"/>
    </row>
    <row r="5" spans="1:9" x14ac:dyDescent="0.15">
      <c r="A5" s="97" t="s">
        <v>553</v>
      </c>
      <c r="B5" s="98" t="s">
        <v>554</v>
      </c>
      <c r="C5" s="148" t="s">
        <v>83</v>
      </c>
      <c r="D5" s="149"/>
      <c r="E5" s="150"/>
      <c r="F5" s="142" t="s">
        <v>536</v>
      </c>
      <c r="G5" s="151"/>
      <c r="H5" s="151"/>
      <c r="I5" s="152"/>
    </row>
    <row r="6" spans="1:9" ht="24" x14ac:dyDescent="0.15">
      <c r="A6" s="5"/>
      <c r="B6" s="134"/>
      <c r="C6" s="135" t="s">
        <v>1043</v>
      </c>
      <c r="D6" s="136" t="s">
        <v>826</v>
      </c>
      <c r="E6" s="136" t="s">
        <v>525</v>
      </c>
      <c r="F6" s="135" t="s">
        <v>1043</v>
      </c>
      <c r="G6" s="136" t="s">
        <v>826</v>
      </c>
      <c r="H6" s="99" t="s">
        <v>525</v>
      </c>
      <c r="I6" s="99" t="s">
        <v>537</v>
      </c>
    </row>
    <row r="7" spans="1:9" x14ac:dyDescent="0.15">
      <c r="A7" s="106" t="s">
        <v>894</v>
      </c>
      <c r="B7" s="119" t="s">
        <v>895</v>
      </c>
      <c r="C7" s="101">
        <v>49.025890670000003</v>
      </c>
      <c r="D7" s="100">
        <v>56.936255000000003</v>
      </c>
      <c r="E7" s="102">
        <f t="shared" ref="E7:E15" si="0">IF(ISERROR(C7/D7-1),"",(C7/D7-1))</f>
        <v>-0.13893369576204129</v>
      </c>
      <c r="F7" s="101">
        <v>33.673341860000001</v>
      </c>
      <c r="G7" s="100">
        <v>29.646042120000001</v>
      </c>
      <c r="H7" s="102">
        <f t="shared" ref="H7:H70" si="1">IF(ISERROR(F7/G7-1),"",(F7/G7-1))</f>
        <v>0.13584611813268244</v>
      </c>
      <c r="I7" s="103">
        <f t="shared" ref="I7:I70" si="2">IF(ISERROR(F7/C7),"",(F7/C7))</f>
        <v>0.68684814084582135</v>
      </c>
    </row>
    <row r="8" spans="1:9" x14ac:dyDescent="0.15">
      <c r="A8" s="106" t="s">
        <v>896</v>
      </c>
      <c r="B8" s="119" t="s">
        <v>897</v>
      </c>
      <c r="C8" s="101">
        <v>2.32395</v>
      </c>
      <c r="D8" s="100">
        <v>3.2902499999999999</v>
      </c>
      <c r="E8" s="102">
        <f t="shared" si="0"/>
        <v>-0.29368589012992929</v>
      </c>
      <c r="F8" s="101">
        <v>20.401137907275153</v>
      </c>
      <c r="G8" s="100">
        <v>0.75065000000000004</v>
      </c>
      <c r="H8" s="102">
        <f t="shared" si="1"/>
        <v>26.177962975121766</v>
      </c>
      <c r="I8" s="103">
        <f t="shared" si="2"/>
        <v>8.7786475213645527</v>
      </c>
    </row>
    <row r="9" spans="1:9" x14ac:dyDescent="0.15">
      <c r="A9" s="106" t="s">
        <v>844</v>
      </c>
      <c r="B9" s="119" t="s">
        <v>845</v>
      </c>
      <c r="C9" s="101">
        <v>96.250947749999995</v>
      </c>
      <c r="D9" s="100">
        <v>122.55315898000001</v>
      </c>
      <c r="E9" s="102">
        <f t="shared" si="0"/>
        <v>-0.21461879439837517</v>
      </c>
      <c r="F9" s="101">
        <v>1.96293761</v>
      </c>
      <c r="G9" s="100">
        <v>3.9759131499999998</v>
      </c>
      <c r="H9" s="102">
        <f t="shared" si="1"/>
        <v>-0.50629263368089417</v>
      </c>
      <c r="I9" s="103">
        <f t="shared" si="2"/>
        <v>2.0393956172758829E-2</v>
      </c>
    </row>
    <row r="10" spans="1:9" x14ac:dyDescent="0.15">
      <c r="A10" s="106" t="s">
        <v>846</v>
      </c>
      <c r="B10" s="119" t="s">
        <v>847</v>
      </c>
      <c r="C10" s="101">
        <v>10.497109119999999</v>
      </c>
      <c r="D10" s="100">
        <v>60.858351929999998</v>
      </c>
      <c r="E10" s="102">
        <f t="shared" si="0"/>
        <v>-0.82751571826864623</v>
      </c>
      <c r="F10" s="101">
        <v>2.3565561800000001</v>
      </c>
      <c r="G10" s="100">
        <v>14.89841167</v>
      </c>
      <c r="H10" s="102">
        <f t="shared" si="1"/>
        <v>-0.84182500576586627</v>
      </c>
      <c r="I10" s="103">
        <f t="shared" si="2"/>
        <v>0.22449573049689325</v>
      </c>
    </row>
    <row r="11" spans="1:9" x14ac:dyDescent="0.15">
      <c r="A11" s="106" t="s">
        <v>848</v>
      </c>
      <c r="B11" s="119" t="s">
        <v>849</v>
      </c>
      <c r="C11" s="101">
        <v>2.3227441299999998</v>
      </c>
      <c r="D11" s="100">
        <v>2.6456562799999999</v>
      </c>
      <c r="E11" s="102">
        <f t="shared" si="0"/>
        <v>-0.12205370457268927</v>
      </c>
      <c r="F11" s="101">
        <v>0.16251457</v>
      </c>
      <c r="G11" s="100">
        <v>1.0210378499999999</v>
      </c>
      <c r="H11" s="102">
        <f t="shared" si="1"/>
        <v>-0.8408339416604389</v>
      </c>
      <c r="I11" s="103">
        <f t="shared" si="2"/>
        <v>6.9966626070001092E-2</v>
      </c>
    </row>
    <row r="12" spans="1:9" x14ac:dyDescent="0.15">
      <c r="A12" s="106" t="s">
        <v>852</v>
      </c>
      <c r="B12" s="119" t="s">
        <v>853</v>
      </c>
      <c r="C12" s="101">
        <v>0.31904929999999998</v>
      </c>
      <c r="D12" s="100">
        <v>3.3686899999999999E-2</v>
      </c>
      <c r="E12" s="102">
        <f t="shared" si="0"/>
        <v>8.4710198920054971</v>
      </c>
      <c r="F12" s="101">
        <v>0</v>
      </c>
      <c r="G12" s="100">
        <v>0</v>
      </c>
      <c r="H12" s="102" t="str">
        <f t="shared" si="1"/>
        <v/>
      </c>
      <c r="I12" s="103">
        <f t="shared" si="2"/>
        <v>0</v>
      </c>
    </row>
    <row r="13" spans="1:9" x14ac:dyDescent="0.15">
      <c r="A13" s="106" t="s">
        <v>854</v>
      </c>
      <c r="B13" s="119" t="s">
        <v>855</v>
      </c>
      <c r="C13" s="101">
        <v>10.792988560000001</v>
      </c>
      <c r="D13" s="100">
        <v>9.3317790299999999</v>
      </c>
      <c r="E13" s="102">
        <f t="shared" si="0"/>
        <v>0.15658424029356821</v>
      </c>
      <c r="F13" s="101">
        <v>0</v>
      </c>
      <c r="G13" s="100">
        <v>0.70702734</v>
      </c>
      <c r="H13" s="102">
        <f t="shared" si="1"/>
        <v>-1</v>
      </c>
      <c r="I13" s="103">
        <f t="shared" si="2"/>
        <v>0</v>
      </c>
    </row>
    <row r="14" spans="1:9" x14ac:dyDescent="0.15">
      <c r="A14" s="106" t="s">
        <v>856</v>
      </c>
      <c r="B14" s="119" t="s">
        <v>857</v>
      </c>
      <c r="C14" s="101">
        <v>9.3207157899999995</v>
      </c>
      <c r="D14" s="100">
        <v>3.0473786400000002</v>
      </c>
      <c r="E14" s="102">
        <f t="shared" si="0"/>
        <v>2.058601142521626</v>
      </c>
      <c r="F14" s="101">
        <v>0</v>
      </c>
      <c r="G14" s="100">
        <v>5.2409169999999998E-2</v>
      </c>
      <c r="H14" s="102">
        <f t="shared" si="1"/>
        <v>-1</v>
      </c>
      <c r="I14" s="103">
        <f t="shared" si="2"/>
        <v>0</v>
      </c>
    </row>
    <row r="15" spans="1:9" x14ac:dyDescent="0.15">
      <c r="A15" s="106" t="s">
        <v>858</v>
      </c>
      <c r="B15" s="119" t="s">
        <v>859</v>
      </c>
      <c r="C15" s="101">
        <v>0.23252054</v>
      </c>
      <c r="D15" s="100">
        <v>0.49452677</v>
      </c>
      <c r="E15" s="102">
        <f t="shared" si="0"/>
        <v>-0.52981202615178957</v>
      </c>
      <c r="F15" s="101">
        <v>0</v>
      </c>
      <c r="G15" s="100">
        <v>0</v>
      </c>
      <c r="H15" s="102" t="str">
        <f t="shared" si="1"/>
        <v/>
      </c>
      <c r="I15" s="103">
        <f t="shared" si="2"/>
        <v>0</v>
      </c>
    </row>
    <row r="16" spans="1:9" x14ac:dyDescent="0.15">
      <c r="A16" s="106" t="s">
        <v>860</v>
      </c>
      <c r="B16" s="119" t="s">
        <v>861</v>
      </c>
      <c r="C16" s="101">
        <v>0.58895409999999992</v>
      </c>
      <c r="D16" s="100">
        <v>0</v>
      </c>
      <c r="E16" s="102" t="str">
        <f t="shared" ref="E16:E79" si="3">IF(ISERROR(C16/D16-1),"",(C16/D16-1))</f>
        <v/>
      </c>
      <c r="F16" s="101">
        <v>0</v>
      </c>
      <c r="G16" s="100">
        <v>0</v>
      </c>
      <c r="H16" s="102" t="str">
        <f t="shared" si="1"/>
        <v/>
      </c>
      <c r="I16" s="103">
        <f t="shared" si="2"/>
        <v>0</v>
      </c>
    </row>
    <row r="17" spans="1:9" x14ac:dyDescent="0.15">
      <c r="A17" s="106" t="s">
        <v>862</v>
      </c>
      <c r="B17" s="119" t="s">
        <v>863</v>
      </c>
      <c r="C17" s="101">
        <v>0.41378901000000001</v>
      </c>
      <c r="D17" s="100">
        <v>0.1839798</v>
      </c>
      <c r="E17" s="102">
        <f t="shared" si="3"/>
        <v>1.2491002273075633</v>
      </c>
      <c r="F17" s="101">
        <v>0</v>
      </c>
      <c r="G17" s="100">
        <v>0</v>
      </c>
      <c r="H17" s="102" t="str">
        <f t="shared" si="1"/>
        <v/>
      </c>
      <c r="I17" s="103">
        <f t="shared" si="2"/>
        <v>0</v>
      </c>
    </row>
    <row r="18" spans="1:9" x14ac:dyDescent="0.15">
      <c r="A18" s="106" t="s">
        <v>864</v>
      </c>
      <c r="B18" s="119" t="s">
        <v>865</v>
      </c>
      <c r="C18" s="101">
        <v>8.0490909999999999E-2</v>
      </c>
      <c r="D18" s="100">
        <v>9.2481899999999999E-3</v>
      </c>
      <c r="E18" s="102">
        <f t="shared" si="3"/>
        <v>7.7034230481856447</v>
      </c>
      <c r="F18" s="101">
        <v>0</v>
      </c>
      <c r="G18" s="100">
        <v>0</v>
      </c>
      <c r="H18" s="102" t="str">
        <f t="shared" si="1"/>
        <v/>
      </c>
      <c r="I18" s="103">
        <f t="shared" si="2"/>
        <v>0</v>
      </c>
    </row>
    <row r="19" spans="1:9" x14ac:dyDescent="0.15">
      <c r="A19" s="106" t="s">
        <v>866</v>
      </c>
      <c r="B19" s="119" t="s">
        <v>867</v>
      </c>
      <c r="C19" s="101">
        <v>1.5598199399999999</v>
      </c>
      <c r="D19" s="100">
        <v>0.1104261</v>
      </c>
      <c r="E19" s="102">
        <f t="shared" si="3"/>
        <v>13.125464360327857</v>
      </c>
      <c r="F19" s="101">
        <v>1.4656482900000001</v>
      </c>
      <c r="G19" s="100">
        <v>5.9422160000000002E-2</v>
      </c>
      <c r="H19" s="102">
        <f t="shared" si="1"/>
        <v>23.665012008987894</v>
      </c>
      <c r="I19" s="103">
        <f t="shared" si="2"/>
        <v>0.93962658920746978</v>
      </c>
    </row>
    <row r="20" spans="1:9" x14ac:dyDescent="0.15">
      <c r="A20" s="106" t="s">
        <v>868</v>
      </c>
      <c r="B20" s="119" t="s">
        <v>869</v>
      </c>
      <c r="C20" s="101">
        <v>5.8610080000000002E-2</v>
      </c>
      <c r="D20" s="100">
        <v>0</v>
      </c>
      <c r="E20" s="102" t="str">
        <f t="shared" si="3"/>
        <v/>
      </c>
      <c r="F20" s="101">
        <v>0</v>
      </c>
      <c r="G20" s="100">
        <v>0</v>
      </c>
      <c r="H20" s="102" t="str">
        <f t="shared" si="1"/>
        <v/>
      </c>
      <c r="I20" s="103">
        <f t="shared" si="2"/>
        <v>0</v>
      </c>
    </row>
    <row r="21" spans="1:9" x14ac:dyDescent="0.15">
      <c r="A21" s="106" t="s">
        <v>870</v>
      </c>
      <c r="B21" s="119" t="s">
        <v>871</v>
      </c>
      <c r="C21" s="101">
        <v>0.15443363000000002</v>
      </c>
      <c r="D21" s="100">
        <v>0.23491956</v>
      </c>
      <c r="E21" s="102">
        <f t="shared" si="3"/>
        <v>-0.34261059402631255</v>
      </c>
      <c r="F21" s="101">
        <v>1.9730999999999999E-2</v>
      </c>
      <c r="G21" s="100">
        <v>3.5316180000000003E-2</v>
      </c>
      <c r="H21" s="102">
        <f t="shared" si="1"/>
        <v>-0.44130424071912655</v>
      </c>
      <c r="I21" s="103">
        <f t="shared" si="2"/>
        <v>0.12776362247005393</v>
      </c>
    </row>
    <row r="22" spans="1:9" x14ac:dyDescent="0.15">
      <c r="A22" s="106" t="s">
        <v>872</v>
      </c>
      <c r="B22" s="119" t="s">
        <v>873</v>
      </c>
      <c r="C22" s="101">
        <v>3.8841599999999997E-2</v>
      </c>
      <c r="D22" s="100">
        <v>0</v>
      </c>
      <c r="E22" s="102" t="str">
        <f t="shared" si="3"/>
        <v/>
      </c>
      <c r="F22" s="101">
        <v>0</v>
      </c>
      <c r="G22" s="100">
        <v>0</v>
      </c>
      <c r="H22" s="102" t="str">
        <f t="shared" si="1"/>
        <v/>
      </c>
      <c r="I22" s="103">
        <f t="shared" si="2"/>
        <v>0</v>
      </c>
    </row>
    <row r="23" spans="1:9" x14ac:dyDescent="0.15">
      <c r="A23" s="106" t="s">
        <v>874</v>
      </c>
      <c r="B23" s="119" t="s">
        <v>875</v>
      </c>
      <c r="C23" s="101">
        <v>5.8671449500000001</v>
      </c>
      <c r="D23" s="100">
        <v>0.24570467999999998</v>
      </c>
      <c r="E23" s="102">
        <f t="shared" si="3"/>
        <v>22.878848990584959</v>
      </c>
      <c r="F23" s="101">
        <v>3.7136013800000001</v>
      </c>
      <c r="G23" s="100">
        <v>1.1131950000000002E-2</v>
      </c>
      <c r="H23" s="102">
        <f t="shared" si="1"/>
        <v>332.59846028773035</v>
      </c>
      <c r="I23" s="103">
        <f t="shared" si="2"/>
        <v>0.63294863373027799</v>
      </c>
    </row>
    <row r="24" spans="1:9" x14ac:dyDescent="0.15">
      <c r="A24" s="106" t="s">
        <v>876</v>
      </c>
      <c r="B24" s="119" t="s">
        <v>877</v>
      </c>
      <c r="C24" s="101">
        <v>1.23777E-3</v>
      </c>
      <c r="D24" s="100">
        <v>1.0499999999999999E-3</v>
      </c>
      <c r="E24" s="102">
        <f t="shared" si="3"/>
        <v>0.17882857142857156</v>
      </c>
      <c r="F24" s="101">
        <v>0</v>
      </c>
      <c r="G24" s="100">
        <v>0</v>
      </c>
      <c r="H24" s="102" t="str">
        <f t="shared" si="1"/>
        <v/>
      </c>
      <c r="I24" s="103">
        <f t="shared" si="2"/>
        <v>0</v>
      </c>
    </row>
    <row r="25" spans="1:9" x14ac:dyDescent="0.15">
      <c r="A25" s="106" t="s">
        <v>795</v>
      </c>
      <c r="B25" s="121" t="s">
        <v>796</v>
      </c>
      <c r="C25" s="101">
        <v>4.5936620000000004E-2</v>
      </c>
      <c r="D25" s="100">
        <v>0</v>
      </c>
      <c r="E25" s="102" t="str">
        <f t="shared" si="3"/>
        <v/>
      </c>
      <c r="F25" s="101">
        <v>0</v>
      </c>
      <c r="G25" s="100">
        <v>10.077719999999999</v>
      </c>
      <c r="H25" s="102">
        <f t="shared" si="1"/>
        <v>-1</v>
      </c>
      <c r="I25" s="103">
        <f t="shared" si="2"/>
        <v>0</v>
      </c>
    </row>
    <row r="26" spans="1:9" x14ac:dyDescent="0.15">
      <c r="A26" s="106" t="s">
        <v>878</v>
      </c>
      <c r="B26" s="119" t="s">
        <v>879</v>
      </c>
      <c r="C26" s="101">
        <v>2.114E-3</v>
      </c>
      <c r="D26" s="100">
        <v>1.0605E-3</v>
      </c>
      <c r="E26" s="102">
        <f t="shared" si="3"/>
        <v>0.99339933993399332</v>
      </c>
      <c r="F26" s="101">
        <v>0</v>
      </c>
      <c r="G26" s="100">
        <v>0</v>
      </c>
      <c r="H26" s="102" t="str">
        <f t="shared" si="1"/>
        <v/>
      </c>
      <c r="I26" s="103">
        <f t="shared" si="2"/>
        <v>0</v>
      </c>
    </row>
    <row r="27" spans="1:9" x14ac:dyDescent="0.15">
      <c r="A27" s="106" t="s">
        <v>880</v>
      </c>
      <c r="B27" s="119" t="s">
        <v>881</v>
      </c>
      <c r="C27" s="101">
        <v>2.5243209999999999E-2</v>
      </c>
      <c r="D27" s="100">
        <v>3.4095000000000002E-3</v>
      </c>
      <c r="E27" s="102">
        <f t="shared" si="3"/>
        <v>6.4037864789558574</v>
      </c>
      <c r="F27" s="101">
        <v>0</v>
      </c>
      <c r="G27" s="100">
        <v>0</v>
      </c>
      <c r="H27" s="102" t="str">
        <f t="shared" si="1"/>
        <v/>
      </c>
      <c r="I27" s="103">
        <f t="shared" si="2"/>
        <v>0</v>
      </c>
    </row>
    <row r="28" spans="1:9" x14ac:dyDescent="0.15">
      <c r="A28" s="106" t="s">
        <v>882</v>
      </c>
      <c r="B28" s="119" t="s">
        <v>883</v>
      </c>
      <c r="C28" s="101">
        <v>2.2124520000000002E-2</v>
      </c>
      <c r="D28" s="100">
        <v>6.2040970000000001E-2</v>
      </c>
      <c r="E28" s="102">
        <f t="shared" si="3"/>
        <v>-0.64338855436979792</v>
      </c>
      <c r="F28" s="101">
        <v>0</v>
      </c>
      <c r="G28" s="100">
        <v>0</v>
      </c>
      <c r="H28" s="102" t="str">
        <f t="shared" si="1"/>
        <v/>
      </c>
      <c r="I28" s="103">
        <f t="shared" si="2"/>
        <v>0</v>
      </c>
    </row>
    <row r="29" spans="1:9" x14ac:dyDescent="0.15">
      <c r="A29" s="106" t="s">
        <v>850</v>
      </c>
      <c r="B29" s="119" t="s">
        <v>851</v>
      </c>
      <c r="C29" s="101">
        <v>2.5238067400000004</v>
      </c>
      <c r="D29" s="100">
        <v>4.4840964400000001</v>
      </c>
      <c r="E29" s="102">
        <f t="shared" si="3"/>
        <v>-0.43716492859373013</v>
      </c>
      <c r="F29" s="101">
        <v>1.37455916</v>
      </c>
      <c r="G29" s="100">
        <v>1.1374186799999999</v>
      </c>
      <c r="H29" s="102">
        <f t="shared" si="1"/>
        <v>0.20849005222949213</v>
      </c>
      <c r="I29" s="103">
        <f t="shared" si="2"/>
        <v>0.54463724904704858</v>
      </c>
    </row>
    <row r="30" spans="1:9" x14ac:dyDescent="0.15">
      <c r="A30" s="106" t="s">
        <v>884</v>
      </c>
      <c r="B30" s="119" t="s">
        <v>885</v>
      </c>
      <c r="C30" s="101">
        <v>0.26279999999999998</v>
      </c>
      <c r="D30" s="100">
        <v>0</v>
      </c>
      <c r="E30" s="102" t="str">
        <f t="shared" si="3"/>
        <v/>
      </c>
      <c r="F30" s="101">
        <v>0</v>
      </c>
      <c r="G30" s="100">
        <v>0</v>
      </c>
      <c r="H30" s="102" t="str">
        <f t="shared" si="1"/>
        <v/>
      </c>
      <c r="I30" s="103">
        <f t="shared" si="2"/>
        <v>0</v>
      </c>
    </row>
    <row r="31" spans="1:9" x14ac:dyDescent="0.15">
      <c r="A31" s="106" t="s">
        <v>886</v>
      </c>
      <c r="B31" s="119" t="s">
        <v>887</v>
      </c>
      <c r="C31" s="101">
        <v>1.8034034099999998</v>
      </c>
      <c r="D31" s="100">
        <v>0.66593930000000001</v>
      </c>
      <c r="E31" s="102">
        <f t="shared" si="3"/>
        <v>1.7080597435832363</v>
      </c>
      <c r="F31" s="101">
        <v>0.13019660999999999</v>
      </c>
      <c r="G31" s="100">
        <v>0</v>
      </c>
      <c r="H31" s="102" t="str">
        <f t="shared" si="1"/>
        <v/>
      </c>
      <c r="I31" s="103">
        <f t="shared" si="2"/>
        <v>7.219494500124074E-2</v>
      </c>
    </row>
    <row r="32" spans="1:9" x14ac:dyDescent="0.15">
      <c r="A32" s="106" t="s">
        <v>888</v>
      </c>
      <c r="B32" s="119" t="s">
        <v>889</v>
      </c>
      <c r="C32" s="101">
        <v>2.40385442</v>
      </c>
      <c r="D32" s="100">
        <v>5.3646663099999996</v>
      </c>
      <c r="E32" s="102">
        <f t="shared" si="3"/>
        <v>-0.55190979623110981</v>
      </c>
      <c r="F32" s="101">
        <v>4.637351E-2</v>
      </c>
      <c r="G32" s="100">
        <v>3.8130259999999999E-2</v>
      </c>
      <c r="H32" s="102">
        <f t="shared" si="1"/>
        <v>0.21618656678449089</v>
      </c>
      <c r="I32" s="103">
        <f t="shared" si="2"/>
        <v>1.9291313822573333E-2</v>
      </c>
    </row>
    <row r="33" spans="1:9" x14ac:dyDescent="0.15">
      <c r="A33" s="106" t="s">
        <v>890</v>
      </c>
      <c r="B33" s="119" t="s">
        <v>891</v>
      </c>
      <c r="C33" s="101">
        <v>0.65728997</v>
      </c>
      <c r="D33" s="100">
        <v>0.44619956999999999</v>
      </c>
      <c r="E33" s="102">
        <f t="shared" si="3"/>
        <v>0.47308517128333416</v>
      </c>
      <c r="F33" s="101">
        <v>3.9072580000000003E-2</v>
      </c>
      <c r="G33" s="100">
        <v>1.893914E-2</v>
      </c>
      <c r="H33" s="102">
        <f t="shared" si="1"/>
        <v>1.0630598855069451</v>
      </c>
      <c r="I33" s="103">
        <f t="shared" si="2"/>
        <v>5.9444966123551227E-2</v>
      </c>
    </row>
    <row r="34" spans="1:9" x14ac:dyDescent="0.15">
      <c r="A34" s="106" t="s">
        <v>892</v>
      </c>
      <c r="B34" s="119" t="s">
        <v>893</v>
      </c>
      <c r="C34" s="101">
        <v>1.53090199</v>
      </c>
      <c r="D34" s="100">
        <v>2.1608984500000004</v>
      </c>
      <c r="E34" s="102">
        <f t="shared" si="3"/>
        <v>-0.29154376042057883</v>
      </c>
      <c r="F34" s="101">
        <v>0.13671064999999999</v>
      </c>
      <c r="G34" s="100">
        <v>2.5341849999999999E-2</v>
      </c>
      <c r="H34" s="102">
        <f t="shared" si="1"/>
        <v>4.3946594269952666</v>
      </c>
      <c r="I34" s="103">
        <f t="shared" si="2"/>
        <v>8.9300720028458513E-2</v>
      </c>
    </row>
    <row r="35" spans="1:9" x14ac:dyDescent="0.15">
      <c r="A35" s="120" t="s">
        <v>555</v>
      </c>
      <c r="B35" s="119" t="s">
        <v>556</v>
      </c>
      <c r="C35" s="101">
        <v>1.0789924799999999</v>
      </c>
      <c r="D35" s="100">
        <v>0.48438507000000003</v>
      </c>
      <c r="E35" s="102">
        <f t="shared" si="3"/>
        <v>1.227551067996377</v>
      </c>
      <c r="F35" s="101">
        <v>0.16139776</v>
      </c>
      <c r="G35" s="100">
        <v>0.87278791</v>
      </c>
      <c r="H35" s="102">
        <f t="shared" si="1"/>
        <v>-0.81507791509165151</v>
      </c>
      <c r="I35" s="103">
        <f t="shared" si="2"/>
        <v>0.1495819136756171</v>
      </c>
    </row>
    <row r="36" spans="1:9" x14ac:dyDescent="0.15">
      <c r="A36" s="120" t="s">
        <v>557</v>
      </c>
      <c r="B36" s="119" t="s">
        <v>558</v>
      </c>
      <c r="C36" s="101">
        <v>0.12587374000000001</v>
      </c>
      <c r="D36" s="100">
        <v>0.77033750000000001</v>
      </c>
      <c r="E36" s="102">
        <f t="shared" si="3"/>
        <v>-0.83659923085660504</v>
      </c>
      <c r="F36" s="101">
        <v>2.7628240000000002E-2</v>
      </c>
      <c r="G36" s="100">
        <v>0.33995892999999999</v>
      </c>
      <c r="H36" s="102">
        <f t="shared" si="1"/>
        <v>-0.91873065372926077</v>
      </c>
      <c r="I36" s="103">
        <f t="shared" si="2"/>
        <v>0.21949169064174942</v>
      </c>
    </row>
    <row r="37" spans="1:9" x14ac:dyDescent="0.15">
      <c r="A37" s="106" t="s">
        <v>559</v>
      </c>
      <c r="B37" s="119" t="s">
        <v>560</v>
      </c>
      <c r="C37" s="101">
        <v>9.7977229999999998E-2</v>
      </c>
      <c r="D37" s="100">
        <v>1.4188996100000002</v>
      </c>
      <c r="E37" s="102">
        <f t="shared" si="3"/>
        <v>-0.93094844109513852</v>
      </c>
      <c r="F37" s="101">
        <v>2.8197970000000003E-2</v>
      </c>
      <c r="G37" s="100">
        <v>0.30499827000000002</v>
      </c>
      <c r="H37" s="102">
        <f t="shared" si="1"/>
        <v>-0.90754711493937323</v>
      </c>
      <c r="I37" s="103">
        <f t="shared" si="2"/>
        <v>0.28780125749625707</v>
      </c>
    </row>
    <row r="38" spans="1:9" x14ac:dyDescent="0.15">
      <c r="A38" s="106" t="s">
        <v>561</v>
      </c>
      <c r="B38" s="119" t="s">
        <v>562</v>
      </c>
      <c r="C38" s="101">
        <v>5.0399680000000002E-2</v>
      </c>
      <c r="D38" s="100">
        <v>9.5280879999999998E-2</v>
      </c>
      <c r="E38" s="102">
        <f t="shared" si="3"/>
        <v>-0.47104098954585638</v>
      </c>
      <c r="F38" s="101">
        <v>0</v>
      </c>
      <c r="G38" s="100">
        <v>4.8014319999999999E-2</v>
      </c>
      <c r="H38" s="102">
        <f t="shared" si="1"/>
        <v>-1</v>
      </c>
      <c r="I38" s="103">
        <f t="shared" si="2"/>
        <v>0</v>
      </c>
    </row>
    <row r="39" spans="1:9" x14ac:dyDescent="0.15">
      <c r="A39" s="106" t="s">
        <v>563</v>
      </c>
      <c r="B39" s="119" t="s">
        <v>564</v>
      </c>
      <c r="C39" s="101">
        <v>361.44013522</v>
      </c>
      <c r="D39" s="100">
        <v>678.08927849999998</v>
      </c>
      <c r="E39" s="102">
        <f t="shared" si="3"/>
        <v>-0.4669726440454256</v>
      </c>
      <c r="F39" s="101">
        <v>271.43571450999997</v>
      </c>
      <c r="G39" s="100">
        <v>1146.4869648699998</v>
      </c>
      <c r="H39" s="102">
        <f t="shared" si="1"/>
        <v>-0.76324570376534717</v>
      </c>
      <c r="I39" s="103">
        <f t="shared" si="2"/>
        <v>0.75098387827014146</v>
      </c>
    </row>
    <row r="40" spans="1:9" x14ac:dyDescent="0.15">
      <c r="A40" s="106" t="s">
        <v>565</v>
      </c>
      <c r="B40" s="119" t="s">
        <v>566</v>
      </c>
      <c r="C40" s="101">
        <v>9.0105555299999995</v>
      </c>
      <c r="D40" s="100">
        <v>20.16921155</v>
      </c>
      <c r="E40" s="102">
        <f t="shared" si="3"/>
        <v>-0.55325196983220692</v>
      </c>
      <c r="F40" s="101">
        <v>27.752373350000003</v>
      </c>
      <c r="G40" s="100">
        <v>26.624429679999999</v>
      </c>
      <c r="H40" s="102">
        <f t="shared" si="1"/>
        <v>4.2364988980301277E-2</v>
      </c>
      <c r="I40" s="103">
        <f t="shared" si="2"/>
        <v>3.079984719876645</v>
      </c>
    </row>
    <row r="41" spans="1:9" x14ac:dyDescent="0.15">
      <c r="A41" s="106" t="s">
        <v>238</v>
      </c>
      <c r="B41" s="119" t="s">
        <v>567</v>
      </c>
      <c r="C41" s="101">
        <v>271.36796220999997</v>
      </c>
      <c r="D41" s="100">
        <v>344.54549273000003</v>
      </c>
      <c r="E41" s="102">
        <f t="shared" si="3"/>
        <v>-0.21238858746976841</v>
      </c>
      <c r="F41" s="101">
        <v>1570.0119547000002</v>
      </c>
      <c r="G41" s="100">
        <v>1808.1645923800002</v>
      </c>
      <c r="H41" s="102">
        <f t="shared" si="1"/>
        <v>-0.13170960137347409</v>
      </c>
      <c r="I41" s="103">
        <f t="shared" si="2"/>
        <v>5.7855464658169025</v>
      </c>
    </row>
    <row r="42" spans="1:9" x14ac:dyDescent="0.15">
      <c r="A42" s="106" t="s">
        <v>239</v>
      </c>
      <c r="B42" s="119" t="s">
        <v>568</v>
      </c>
      <c r="C42" s="101">
        <v>708.17307616999994</v>
      </c>
      <c r="D42" s="100">
        <v>685.44009550999999</v>
      </c>
      <c r="E42" s="102">
        <f t="shared" si="3"/>
        <v>3.3165525053047151E-2</v>
      </c>
      <c r="F42" s="101">
        <v>813.49918662000005</v>
      </c>
      <c r="G42" s="100">
        <v>885.57955064999999</v>
      </c>
      <c r="H42" s="102">
        <f t="shared" si="1"/>
        <v>-8.1393437751689501E-2</v>
      </c>
      <c r="I42" s="103">
        <f t="shared" si="2"/>
        <v>1.1487293346700407</v>
      </c>
    </row>
    <row r="43" spans="1:9" x14ac:dyDescent="0.15">
      <c r="A43" s="106" t="s">
        <v>842</v>
      </c>
      <c r="B43" s="119" t="s">
        <v>843</v>
      </c>
      <c r="C43" s="101">
        <v>36.820261560000006</v>
      </c>
      <c r="D43" s="100">
        <v>45.542880390000001</v>
      </c>
      <c r="E43" s="102">
        <f t="shared" si="3"/>
        <v>-0.19152540979633004</v>
      </c>
      <c r="F43" s="101">
        <v>95.646272699999997</v>
      </c>
      <c r="G43" s="100">
        <v>172.23341237</v>
      </c>
      <c r="H43" s="102">
        <f t="shared" si="1"/>
        <v>-0.44467062816750025</v>
      </c>
      <c r="I43" s="103">
        <f t="shared" si="2"/>
        <v>2.5976532661002634</v>
      </c>
    </row>
    <row r="44" spans="1:9" x14ac:dyDescent="0.15">
      <c r="A44" s="106" t="s">
        <v>240</v>
      </c>
      <c r="B44" s="119" t="s">
        <v>569</v>
      </c>
      <c r="C44" s="101">
        <v>1.7576907800000001</v>
      </c>
      <c r="D44" s="100">
        <v>4.0038581899999999</v>
      </c>
      <c r="E44" s="102">
        <f t="shared" si="3"/>
        <v>-0.56100074063811933</v>
      </c>
      <c r="F44" s="101">
        <v>2.8850655499999998</v>
      </c>
      <c r="G44" s="100">
        <v>6.7507219000000003</v>
      </c>
      <c r="H44" s="102">
        <f t="shared" si="1"/>
        <v>-0.57262858806255967</v>
      </c>
      <c r="I44" s="103">
        <f t="shared" si="2"/>
        <v>1.6413953937904822</v>
      </c>
    </row>
    <row r="45" spans="1:9" x14ac:dyDescent="0.15">
      <c r="A45" s="106" t="s">
        <v>1236</v>
      </c>
      <c r="B45" s="119" t="s">
        <v>1237</v>
      </c>
      <c r="C45" s="101">
        <v>5.6891599999999995E-3</v>
      </c>
      <c r="D45" s="100">
        <v>2.0497900000000001E-3</v>
      </c>
      <c r="E45" s="102">
        <f t="shared" si="3"/>
        <v>1.7754843179057365</v>
      </c>
      <c r="F45" s="101">
        <v>6.4835800000000001E-3</v>
      </c>
      <c r="G45" s="100">
        <v>1.2066790000000001E-2</v>
      </c>
      <c r="H45" s="102">
        <f t="shared" si="1"/>
        <v>-0.46269223215121835</v>
      </c>
      <c r="I45" s="103">
        <f t="shared" si="2"/>
        <v>1.1396374860260567</v>
      </c>
    </row>
    <row r="46" spans="1:9" x14ac:dyDescent="0.15">
      <c r="A46" s="106" t="s">
        <v>570</v>
      </c>
      <c r="B46" s="120" t="s">
        <v>571</v>
      </c>
      <c r="C46" s="101">
        <v>16.67735394</v>
      </c>
      <c r="D46" s="100">
        <v>39.296671509999996</v>
      </c>
      <c r="E46" s="102">
        <f t="shared" si="3"/>
        <v>-0.57560390488145941</v>
      </c>
      <c r="F46" s="101">
        <v>22.57676687</v>
      </c>
      <c r="G46" s="100">
        <v>166.31031444999999</v>
      </c>
      <c r="H46" s="102">
        <f t="shared" si="1"/>
        <v>-0.86424914807801922</v>
      </c>
      <c r="I46" s="103">
        <f t="shared" si="2"/>
        <v>1.3537379461528656</v>
      </c>
    </row>
    <row r="47" spans="1:9" x14ac:dyDescent="0.15">
      <c r="A47" s="106" t="s">
        <v>572</v>
      </c>
      <c r="B47" s="120" t="s">
        <v>573</v>
      </c>
      <c r="C47" s="101">
        <v>2.9613554600000001</v>
      </c>
      <c r="D47" s="100">
        <v>13.89512002</v>
      </c>
      <c r="E47" s="102">
        <f t="shared" si="3"/>
        <v>-0.78687802223100189</v>
      </c>
      <c r="F47" s="101">
        <v>8.7309718099999998</v>
      </c>
      <c r="G47" s="100">
        <v>72.87746648000001</v>
      </c>
      <c r="H47" s="102">
        <f t="shared" si="1"/>
        <v>-0.88019655139361808</v>
      </c>
      <c r="I47" s="103">
        <f t="shared" si="2"/>
        <v>2.9483025350830392</v>
      </c>
    </row>
    <row r="48" spans="1:9" x14ac:dyDescent="0.15">
      <c r="A48" s="106" t="s">
        <v>574</v>
      </c>
      <c r="B48" s="120" t="s">
        <v>575</v>
      </c>
      <c r="C48" s="101">
        <v>14.383508519999999</v>
      </c>
      <c r="D48" s="100">
        <v>6.7228965199999999</v>
      </c>
      <c r="E48" s="102">
        <f t="shared" si="3"/>
        <v>1.1394808736398638</v>
      </c>
      <c r="F48" s="101">
        <v>5.7800842900000005</v>
      </c>
      <c r="G48" s="100">
        <v>6.3932212000000002</v>
      </c>
      <c r="H48" s="102">
        <f t="shared" si="1"/>
        <v>-9.5904222741424849E-2</v>
      </c>
      <c r="I48" s="103">
        <f t="shared" si="2"/>
        <v>0.40185496340916416</v>
      </c>
    </row>
    <row r="49" spans="1:9" x14ac:dyDescent="0.15">
      <c r="A49" s="106" t="s">
        <v>265</v>
      </c>
      <c r="B49" s="120" t="s">
        <v>576</v>
      </c>
      <c r="C49" s="101">
        <v>2.0329982499999999</v>
      </c>
      <c r="D49" s="100">
        <v>0.97448906000000002</v>
      </c>
      <c r="E49" s="102">
        <f t="shared" si="3"/>
        <v>1.0862196749545858</v>
      </c>
      <c r="F49" s="101">
        <v>2.7455323700000003</v>
      </c>
      <c r="G49" s="100">
        <v>1.3804231599999999</v>
      </c>
      <c r="H49" s="102">
        <f t="shared" si="1"/>
        <v>0.98890633651785476</v>
      </c>
      <c r="I49" s="103">
        <f t="shared" si="2"/>
        <v>1.350484374494666</v>
      </c>
    </row>
    <row r="50" spans="1:9" x14ac:dyDescent="0.15">
      <c r="A50" s="106" t="s">
        <v>577</v>
      </c>
      <c r="B50" s="120" t="s">
        <v>578</v>
      </c>
      <c r="C50" s="101">
        <v>9.0545960000000001</v>
      </c>
      <c r="D50" s="100">
        <v>6.5554231100000004</v>
      </c>
      <c r="E50" s="102">
        <f t="shared" si="3"/>
        <v>0.38123746523510049</v>
      </c>
      <c r="F50" s="101">
        <v>10.008312630000001</v>
      </c>
      <c r="G50" s="100">
        <v>11.0302454</v>
      </c>
      <c r="H50" s="102">
        <f t="shared" si="1"/>
        <v>-9.2648235187949624E-2</v>
      </c>
      <c r="I50" s="103">
        <f t="shared" si="2"/>
        <v>1.105329561915297</v>
      </c>
    </row>
    <row r="51" spans="1:9" x14ac:dyDescent="0.15">
      <c r="A51" s="106" t="s">
        <v>579</v>
      </c>
      <c r="B51" s="120" t="s">
        <v>580</v>
      </c>
      <c r="C51" s="101">
        <v>0.5013455</v>
      </c>
      <c r="D51" s="100">
        <v>0.62655496999999993</v>
      </c>
      <c r="E51" s="102">
        <f t="shared" si="3"/>
        <v>-0.19983796473595916</v>
      </c>
      <c r="F51" s="101">
        <v>0.32609612999999998</v>
      </c>
      <c r="G51" s="100">
        <v>0.57775078000000002</v>
      </c>
      <c r="H51" s="102">
        <f t="shared" si="1"/>
        <v>-0.43557647814858858</v>
      </c>
      <c r="I51" s="103">
        <f t="shared" si="2"/>
        <v>0.65044192079115093</v>
      </c>
    </row>
    <row r="52" spans="1:9" x14ac:dyDescent="0.15">
      <c r="A52" s="106" t="s">
        <v>581</v>
      </c>
      <c r="B52" s="120" t="s">
        <v>582</v>
      </c>
      <c r="C52" s="101">
        <v>1.53762902</v>
      </c>
      <c r="D52" s="100">
        <v>1.2946735600000001</v>
      </c>
      <c r="E52" s="102">
        <f t="shared" si="3"/>
        <v>0.18765769805324517</v>
      </c>
      <c r="F52" s="101">
        <v>1.8179006599999998</v>
      </c>
      <c r="G52" s="100">
        <v>15.244092670000001</v>
      </c>
      <c r="H52" s="102">
        <f t="shared" si="1"/>
        <v>-0.88074720487775682</v>
      </c>
      <c r="I52" s="103">
        <f t="shared" si="2"/>
        <v>1.1822752018559066</v>
      </c>
    </row>
    <row r="53" spans="1:9" x14ac:dyDescent="0.15">
      <c r="A53" s="106" t="s">
        <v>583</v>
      </c>
      <c r="B53" s="120" t="s">
        <v>584</v>
      </c>
      <c r="C53" s="101">
        <v>2.5473479300000004</v>
      </c>
      <c r="D53" s="100">
        <v>1.8309782400000001</v>
      </c>
      <c r="E53" s="102">
        <f t="shared" si="3"/>
        <v>0.3912497015802876</v>
      </c>
      <c r="F53" s="101">
        <v>4.9691786599999999</v>
      </c>
      <c r="G53" s="100">
        <v>12.23562817</v>
      </c>
      <c r="H53" s="102">
        <f t="shared" si="1"/>
        <v>-0.5938762938069897</v>
      </c>
      <c r="I53" s="103">
        <f t="shared" si="2"/>
        <v>1.9507263226503964</v>
      </c>
    </row>
    <row r="54" spans="1:9" x14ac:dyDescent="0.15">
      <c r="A54" s="106" t="s">
        <v>266</v>
      </c>
      <c r="B54" s="120" t="s">
        <v>587</v>
      </c>
      <c r="C54" s="101">
        <v>8.6705963599999993</v>
      </c>
      <c r="D54" s="100">
        <v>9.1720437799999992</v>
      </c>
      <c r="E54" s="102">
        <f t="shared" si="3"/>
        <v>-5.4671285051367202E-2</v>
      </c>
      <c r="F54" s="101">
        <v>33.293721499999997</v>
      </c>
      <c r="G54" s="100">
        <v>13.01068993</v>
      </c>
      <c r="H54" s="102">
        <f t="shared" si="1"/>
        <v>1.5589512684666675</v>
      </c>
      <c r="I54" s="103">
        <f t="shared" si="2"/>
        <v>3.839842165135686</v>
      </c>
    </row>
    <row r="55" spans="1:9" x14ac:dyDescent="0.15">
      <c r="A55" s="106" t="s">
        <v>585</v>
      </c>
      <c r="B55" s="120" t="s">
        <v>586</v>
      </c>
      <c r="C55" s="101">
        <v>4.0807171800000006</v>
      </c>
      <c r="D55" s="100">
        <v>5.9385979000000004</v>
      </c>
      <c r="E55" s="102">
        <f t="shared" si="3"/>
        <v>-0.31284837789741582</v>
      </c>
      <c r="F55" s="101">
        <v>7.6539994099999999</v>
      </c>
      <c r="G55" s="100">
        <v>25.82415224</v>
      </c>
      <c r="H55" s="102">
        <f t="shared" si="1"/>
        <v>-0.70361081599633568</v>
      </c>
      <c r="I55" s="103">
        <f t="shared" si="2"/>
        <v>1.8756505467992268</v>
      </c>
    </row>
    <row r="56" spans="1:9" x14ac:dyDescent="0.15">
      <c r="A56" s="106" t="s">
        <v>588</v>
      </c>
      <c r="B56" s="119" t="s">
        <v>589</v>
      </c>
      <c r="C56" s="101">
        <v>1.2143515300000001</v>
      </c>
      <c r="D56" s="100">
        <v>4.15011419</v>
      </c>
      <c r="E56" s="102">
        <f t="shared" si="3"/>
        <v>-0.70739322476329258</v>
      </c>
      <c r="F56" s="101">
        <v>1.5766058799999998</v>
      </c>
      <c r="G56" s="100">
        <v>7.1668868799999998</v>
      </c>
      <c r="H56" s="102">
        <f t="shared" si="1"/>
        <v>-0.78001524142934431</v>
      </c>
      <c r="I56" s="103">
        <f t="shared" si="2"/>
        <v>1.2983109429606432</v>
      </c>
    </row>
    <row r="57" spans="1:9" x14ac:dyDescent="0.15">
      <c r="A57" s="106" t="s">
        <v>590</v>
      </c>
      <c r="B57" s="119" t="s">
        <v>591</v>
      </c>
      <c r="C57" s="101">
        <v>4.3069721200000002</v>
      </c>
      <c r="D57" s="100">
        <v>10.2320847</v>
      </c>
      <c r="E57" s="102">
        <f t="shared" si="3"/>
        <v>-0.57907188551713218</v>
      </c>
      <c r="F57" s="101">
        <v>32.515027510000003</v>
      </c>
      <c r="G57" s="100">
        <v>56.10142682</v>
      </c>
      <c r="H57" s="102">
        <f t="shared" si="1"/>
        <v>-0.42042423244735572</v>
      </c>
      <c r="I57" s="103">
        <f t="shared" si="2"/>
        <v>7.5493935423942338</v>
      </c>
    </row>
    <row r="58" spans="1:9" x14ac:dyDescent="0.15">
      <c r="A58" s="106" t="s">
        <v>592</v>
      </c>
      <c r="B58" s="120" t="s">
        <v>593</v>
      </c>
      <c r="C58" s="101">
        <v>5.4695713600000007</v>
      </c>
      <c r="D58" s="100">
        <v>1.38908202</v>
      </c>
      <c r="E58" s="102">
        <f t="shared" si="3"/>
        <v>2.9375438464029653</v>
      </c>
      <c r="F58" s="101">
        <v>5.0032375899999995</v>
      </c>
      <c r="G58" s="100">
        <v>1.93932993</v>
      </c>
      <c r="H58" s="102">
        <f t="shared" si="1"/>
        <v>1.5798795308645599</v>
      </c>
      <c r="I58" s="103">
        <f t="shared" si="2"/>
        <v>0.91474034447920594</v>
      </c>
    </row>
    <row r="59" spans="1:9" x14ac:dyDescent="0.15">
      <c r="A59" s="106" t="s">
        <v>594</v>
      </c>
      <c r="B59" s="120" t="s">
        <v>595</v>
      </c>
      <c r="C59" s="101">
        <v>0.25016090000000002</v>
      </c>
      <c r="D59" s="100">
        <v>10.064729740000001</v>
      </c>
      <c r="E59" s="102">
        <f t="shared" si="3"/>
        <v>-0.97514479708225132</v>
      </c>
      <c r="F59" s="101">
        <v>0.20112722</v>
      </c>
      <c r="G59" s="100">
        <v>16.130341609999999</v>
      </c>
      <c r="H59" s="102">
        <f t="shared" si="1"/>
        <v>-0.98753112458106207</v>
      </c>
      <c r="I59" s="103">
        <f t="shared" si="2"/>
        <v>0.80399143111493432</v>
      </c>
    </row>
    <row r="60" spans="1:9" x14ac:dyDescent="0.15">
      <c r="A60" s="106" t="s">
        <v>596</v>
      </c>
      <c r="B60" s="120" t="s">
        <v>597</v>
      </c>
      <c r="C60" s="101">
        <v>5.9826245499999997</v>
      </c>
      <c r="D60" s="100">
        <v>3.2678253799999997</v>
      </c>
      <c r="E60" s="102">
        <f t="shared" si="3"/>
        <v>0.83076629082304287</v>
      </c>
      <c r="F60" s="101">
        <v>9.5250666899999992</v>
      </c>
      <c r="G60" s="100">
        <v>4.4509147599999999</v>
      </c>
      <c r="H60" s="102">
        <f t="shared" si="1"/>
        <v>1.1400245126240072</v>
      </c>
      <c r="I60" s="103">
        <f t="shared" si="2"/>
        <v>1.5921217536540881</v>
      </c>
    </row>
    <row r="61" spans="1:9" x14ac:dyDescent="0.15">
      <c r="A61" s="106" t="s">
        <v>598</v>
      </c>
      <c r="B61" s="120" t="s">
        <v>599</v>
      </c>
      <c r="C61" s="101">
        <v>5.4070237699999995</v>
      </c>
      <c r="D61" s="100">
        <v>4.6608315599999992</v>
      </c>
      <c r="E61" s="102">
        <f t="shared" si="3"/>
        <v>0.16009851469509018</v>
      </c>
      <c r="F61" s="101">
        <v>9.2806008000000002</v>
      </c>
      <c r="G61" s="100">
        <v>5.2879124299999996</v>
      </c>
      <c r="H61" s="102">
        <f t="shared" si="1"/>
        <v>0.75505947249584104</v>
      </c>
      <c r="I61" s="103">
        <f t="shared" si="2"/>
        <v>1.7163972630362603</v>
      </c>
    </row>
    <row r="62" spans="1:9" x14ac:dyDescent="0.15">
      <c r="A62" s="106" t="s">
        <v>600</v>
      </c>
      <c r="B62" s="119" t="s">
        <v>601</v>
      </c>
      <c r="C62" s="101">
        <v>12.480717090000001</v>
      </c>
      <c r="D62" s="100">
        <v>10.01590015</v>
      </c>
      <c r="E62" s="102">
        <f t="shared" si="3"/>
        <v>0.24609040656221004</v>
      </c>
      <c r="F62" s="101">
        <v>46.15946813</v>
      </c>
      <c r="G62" s="100">
        <v>30.6295371</v>
      </c>
      <c r="H62" s="102">
        <f t="shared" si="1"/>
        <v>0.50702467292592557</v>
      </c>
      <c r="I62" s="103">
        <f t="shared" si="2"/>
        <v>3.6984628204564163</v>
      </c>
    </row>
    <row r="63" spans="1:9" x14ac:dyDescent="0.15">
      <c r="A63" s="106" t="s">
        <v>1242</v>
      </c>
      <c r="B63" s="119" t="s">
        <v>213</v>
      </c>
      <c r="C63" s="101">
        <v>0.27476905000000001</v>
      </c>
      <c r="D63" s="100">
        <v>1.9674992099999999</v>
      </c>
      <c r="E63" s="102">
        <f t="shared" si="3"/>
        <v>-0.86034604303602236</v>
      </c>
      <c r="F63" s="101">
        <v>0.62056833999999994</v>
      </c>
      <c r="G63" s="100">
        <v>2.9010896000000002</v>
      </c>
      <c r="H63" s="102">
        <f t="shared" si="1"/>
        <v>-0.78609128790782612</v>
      </c>
      <c r="I63" s="103">
        <f t="shared" si="2"/>
        <v>2.2585088822776798</v>
      </c>
    </row>
    <row r="64" spans="1:9" x14ac:dyDescent="0.15">
      <c r="A64" s="106" t="s">
        <v>602</v>
      </c>
      <c r="B64" s="120" t="s">
        <v>603</v>
      </c>
      <c r="C64" s="101">
        <v>7.7345919999999999E-2</v>
      </c>
      <c r="D64" s="100">
        <v>1.08302042</v>
      </c>
      <c r="E64" s="102">
        <f t="shared" si="3"/>
        <v>-0.92858313788764946</v>
      </c>
      <c r="F64" s="101">
        <v>6.9276600000000008E-2</v>
      </c>
      <c r="G64" s="100">
        <v>1.48668946</v>
      </c>
      <c r="H64" s="102">
        <f t="shared" si="1"/>
        <v>-0.95340210456593943</v>
      </c>
      <c r="I64" s="103">
        <f t="shared" si="2"/>
        <v>0.89567232505605998</v>
      </c>
    </row>
    <row r="65" spans="1:9" x14ac:dyDescent="0.15">
      <c r="A65" s="106" t="s">
        <v>604</v>
      </c>
      <c r="B65" s="120" t="s">
        <v>605</v>
      </c>
      <c r="C65" s="101">
        <v>0</v>
      </c>
      <c r="D65" s="100">
        <v>8.9558840000000001E-2</v>
      </c>
      <c r="E65" s="102">
        <f t="shared" si="3"/>
        <v>-1</v>
      </c>
      <c r="F65" s="101">
        <v>1.2409000000000001E-4</v>
      </c>
      <c r="G65" s="100">
        <v>7.7962779999999995E-2</v>
      </c>
      <c r="H65" s="102">
        <f t="shared" si="1"/>
        <v>-0.99840834305805926</v>
      </c>
      <c r="I65" s="103" t="str">
        <f t="shared" si="2"/>
        <v/>
      </c>
    </row>
    <row r="66" spans="1:9" x14ac:dyDescent="0.15">
      <c r="A66" s="106" t="s">
        <v>606</v>
      </c>
      <c r="B66" s="119" t="s">
        <v>607</v>
      </c>
      <c r="C66" s="101">
        <v>5.7318517499999997</v>
      </c>
      <c r="D66" s="100">
        <v>10.058459710000001</v>
      </c>
      <c r="E66" s="102">
        <f t="shared" si="3"/>
        <v>-0.43014617394137789</v>
      </c>
      <c r="F66" s="101">
        <v>12.48587901</v>
      </c>
      <c r="G66" s="100">
        <v>24.051159379999998</v>
      </c>
      <c r="H66" s="102">
        <f t="shared" si="1"/>
        <v>-0.48086165773851353</v>
      </c>
      <c r="I66" s="103">
        <f t="shared" si="2"/>
        <v>2.1783325100828019</v>
      </c>
    </row>
    <row r="67" spans="1:9" x14ac:dyDescent="0.15">
      <c r="A67" s="106" t="s">
        <v>608</v>
      </c>
      <c r="B67" s="119" t="s">
        <v>609</v>
      </c>
      <c r="C67" s="101">
        <v>10.132682710000001</v>
      </c>
      <c r="D67" s="100">
        <v>18.221931300000001</v>
      </c>
      <c r="E67" s="102">
        <f t="shared" si="3"/>
        <v>-0.4439292661585218</v>
      </c>
      <c r="F67" s="101">
        <v>16.119443520000001</v>
      </c>
      <c r="G67" s="100">
        <v>55.82609892</v>
      </c>
      <c r="H67" s="102">
        <f t="shared" si="1"/>
        <v>-0.71125613589623182</v>
      </c>
      <c r="I67" s="103">
        <f t="shared" si="2"/>
        <v>1.5908366995535774</v>
      </c>
    </row>
    <row r="68" spans="1:9" x14ac:dyDescent="0.15">
      <c r="A68" s="120" t="s">
        <v>93</v>
      </c>
      <c r="B68" s="119" t="s">
        <v>94</v>
      </c>
      <c r="C68" s="101">
        <v>2.6847237100000001</v>
      </c>
      <c r="D68" s="100">
        <v>2.61542378</v>
      </c>
      <c r="E68" s="102">
        <f t="shared" si="3"/>
        <v>2.64966352795033E-2</v>
      </c>
      <c r="F68" s="101">
        <v>3.4038379600000002</v>
      </c>
      <c r="G68" s="100">
        <v>6.1881336900000008</v>
      </c>
      <c r="H68" s="102">
        <f t="shared" si="1"/>
        <v>-0.44994110817279387</v>
      </c>
      <c r="I68" s="103">
        <f t="shared" si="2"/>
        <v>1.2678540988487788</v>
      </c>
    </row>
    <row r="69" spans="1:9" x14ac:dyDescent="0.15">
      <c r="A69" s="106" t="s">
        <v>85</v>
      </c>
      <c r="B69" s="119" t="s">
        <v>610</v>
      </c>
      <c r="C69" s="101">
        <v>743.17784633000008</v>
      </c>
      <c r="D69" s="100">
        <v>1060.5556505100001</v>
      </c>
      <c r="E69" s="102">
        <f t="shared" si="3"/>
        <v>-0.29925615315648857</v>
      </c>
      <c r="F69" s="101">
        <v>1926.6150501700001</v>
      </c>
      <c r="G69" s="100">
        <v>4007.7588612</v>
      </c>
      <c r="H69" s="102">
        <f t="shared" si="1"/>
        <v>-0.51927869991830433</v>
      </c>
      <c r="I69" s="103">
        <f t="shared" si="2"/>
        <v>2.5924010782669478</v>
      </c>
    </row>
    <row r="70" spans="1:9" x14ac:dyDescent="0.15">
      <c r="A70" s="123" t="s">
        <v>186</v>
      </c>
      <c r="B70" s="25" t="s">
        <v>86</v>
      </c>
      <c r="C70" s="101">
        <v>64.139318090000003</v>
      </c>
      <c r="D70" s="100">
        <v>19.169359829999998</v>
      </c>
      <c r="E70" s="102">
        <f t="shared" si="3"/>
        <v>2.345929058602267</v>
      </c>
      <c r="F70" s="101">
        <v>77.773339019999995</v>
      </c>
      <c r="G70" s="100">
        <v>44.704678310000006</v>
      </c>
      <c r="H70" s="102">
        <f t="shared" si="1"/>
        <v>0.73971364877493917</v>
      </c>
      <c r="I70" s="103">
        <f t="shared" si="2"/>
        <v>1.2125688475650582</v>
      </c>
    </row>
    <row r="71" spans="1:9" x14ac:dyDescent="0.15">
      <c r="A71" s="106" t="s">
        <v>611</v>
      </c>
      <c r="B71" s="119" t="s">
        <v>612</v>
      </c>
      <c r="C71" s="101">
        <v>10.39308716</v>
      </c>
      <c r="D71" s="100">
        <v>28.173124829999999</v>
      </c>
      <c r="E71" s="102">
        <f t="shared" si="3"/>
        <v>-0.63109924004833928</v>
      </c>
      <c r="F71" s="101">
        <v>75.873426939018003</v>
      </c>
      <c r="G71" s="100">
        <v>88.470763043592001</v>
      </c>
      <c r="H71" s="102">
        <f t="shared" ref="H71:H134" si="4">IF(ISERROR(F71/G71-1),"",(F71/G71-1))</f>
        <v>-0.14238982089898944</v>
      </c>
      <c r="I71" s="103">
        <f t="shared" ref="I71:I134" si="5">IF(ISERROR(F71/C71),"",(F71/C71))</f>
        <v>7.3003743518127102</v>
      </c>
    </row>
    <row r="72" spans="1:9" x14ac:dyDescent="0.15">
      <c r="A72" s="106" t="s">
        <v>613</v>
      </c>
      <c r="B72" s="119" t="s">
        <v>614</v>
      </c>
      <c r="C72" s="101">
        <v>5.3261156600000001</v>
      </c>
      <c r="D72" s="100">
        <v>1.64302427</v>
      </c>
      <c r="E72" s="102">
        <f t="shared" si="3"/>
        <v>2.2416536731986318</v>
      </c>
      <c r="F72" s="101">
        <v>17.82688229</v>
      </c>
      <c r="G72" s="100">
        <v>12.236689539999999</v>
      </c>
      <c r="H72" s="102">
        <f t="shared" si="4"/>
        <v>0.45683865164074455</v>
      </c>
      <c r="I72" s="103">
        <f t="shared" si="5"/>
        <v>3.3470700653166063</v>
      </c>
    </row>
    <row r="73" spans="1:9" x14ac:dyDescent="0.15">
      <c r="A73" s="106" t="s">
        <v>187</v>
      </c>
      <c r="B73" s="119" t="s">
        <v>615</v>
      </c>
      <c r="C73" s="101">
        <v>9.3724500899999992</v>
      </c>
      <c r="D73" s="100">
        <v>6.3288431200000002</v>
      </c>
      <c r="E73" s="102">
        <f t="shared" si="3"/>
        <v>0.48091047799585818</v>
      </c>
      <c r="F73" s="101">
        <v>34.677655979999997</v>
      </c>
      <c r="G73" s="100">
        <v>67.883831439999994</v>
      </c>
      <c r="H73" s="102">
        <f t="shared" si="4"/>
        <v>-0.48916177469077748</v>
      </c>
      <c r="I73" s="103">
        <f t="shared" si="5"/>
        <v>3.6999563238004929</v>
      </c>
    </row>
    <row r="74" spans="1:9" x14ac:dyDescent="0.15">
      <c r="A74" s="106" t="s">
        <v>188</v>
      </c>
      <c r="B74" s="119" t="s">
        <v>616</v>
      </c>
      <c r="C74" s="101">
        <v>3.09939871</v>
      </c>
      <c r="D74" s="100">
        <v>12.204773599999999</v>
      </c>
      <c r="E74" s="102">
        <f t="shared" si="3"/>
        <v>-0.74605029051911287</v>
      </c>
      <c r="F74" s="101">
        <v>140.58642586000002</v>
      </c>
      <c r="G74" s="100">
        <v>16.153599660000001</v>
      </c>
      <c r="H74" s="102">
        <f t="shared" si="4"/>
        <v>7.7031020217818131</v>
      </c>
      <c r="I74" s="103">
        <f t="shared" si="5"/>
        <v>45.359258041376684</v>
      </c>
    </row>
    <row r="75" spans="1:9" x14ac:dyDescent="0.15">
      <c r="A75" s="106" t="s">
        <v>189</v>
      </c>
      <c r="B75" s="119" t="s">
        <v>617</v>
      </c>
      <c r="C75" s="101">
        <v>54.149146719999997</v>
      </c>
      <c r="D75" s="100">
        <v>97.665262849999991</v>
      </c>
      <c r="E75" s="102">
        <f t="shared" si="3"/>
        <v>-0.44556390737241536</v>
      </c>
      <c r="F75" s="101">
        <v>132.94645197</v>
      </c>
      <c r="G75" s="100">
        <v>253.22580522000001</v>
      </c>
      <c r="H75" s="102">
        <f t="shared" si="4"/>
        <v>-0.47498853106816086</v>
      </c>
      <c r="I75" s="103">
        <f t="shared" si="5"/>
        <v>2.4551901557646558</v>
      </c>
    </row>
    <row r="76" spans="1:9" x14ac:dyDescent="0.15">
      <c r="A76" s="106" t="s">
        <v>190</v>
      </c>
      <c r="B76" s="119" t="s">
        <v>618</v>
      </c>
      <c r="C76" s="101">
        <v>5.0950147599999998</v>
      </c>
      <c r="D76" s="100">
        <v>4.6147443700000004</v>
      </c>
      <c r="E76" s="102">
        <f t="shared" si="3"/>
        <v>0.10407302149219566</v>
      </c>
      <c r="F76" s="101">
        <v>17.2476387</v>
      </c>
      <c r="G76" s="100">
        <v>14.919689529999999</v>
      </c>
      <c r="H76" s="102">
        <f t="shared" si="4"/>
        <v>0.15603201161250979</v>
      </c>
      <c r="I76" s="103">
        <f t="shared" si="5"/>
        <v>3.3851989665286073</v>
      </c>
    </row>
    <row r="77" spans="1:9" x14ac:dyDescent="0.15">
      <c r="A77" s="106" t="s">
        <v>191</v>
      </c>
      <c r="B77" s="119" t="s">
        <v>619</v>
      </c>
      <c r="C77" s="101">
        <v>7.7108949100000004</v>
      </c>
      <c r="D77" s="100">
        <v>2.2787554000000001</v>
      </c>
      <c r="E77" s="102">
        <f t="shared" si="3"/>
        <v>2.3838186011539455</v>
      </c>
      <c r="F77" s="101">
        <v>7.8885437300000003</v>
      </c>
      <c r="G77" s="100">
        <v>16.28835952</v>
      </c>
      <c r="H77" s="102">
        <f t="shared" si="4"/>
        <v>-0.51569440002144551</v>
      </c>
      <c r="I77" s="103">
        <f t="shared" si="5"/>
        <v>1.0230386773615101</v>
      </c>
    </row>
    <row r="78" spans="1:9" x14ac:dyDescent="0.15">
      <c r="A78" s="106" t="s">
        <v>192</v>
      </c>
      <c r="B78" s="120" t="s">
        <v>620</v>
      </c>
      <c r="C78" s="101">
        <v>17.83310174</v>
      </c>
      <c r="D78" s="100">
        <v>32.02657679</v>
      </c>
      <c r="E78" s="102">
        <f t="shared" si="3"/>
        <v>-0.44317802502176196</v>
      </c>
      <c r="F78" s="101">
        <v>42.853217640000004</v>
      </c>
      <c r="G78" s="100">
        <v>366.12765114999996</v>
      </c>
      <c r="H78" s="102">
        <f t="shared" si="4"/>
        <v>-0.88295552792748955</v>
      </c>
      <c r="I78" s="103">
        <f t="shared" si="5"/>
        <v>2.4030153735891826</v>
      </c>
    </row>
    <row r="79" spans="1:9" x14ac:dyDescent="0.15">
      <c r="A79" s="106" t="s">
        <v>193</v>
      </c>
      <c r="B79" s="120" t="s">
        <v>621</v>
      </c>
      <c r="C79" s="101">
        <v>44.149627039999999</v>
      </c>
      <c r="D79" s="100">
        <v>49.242606250000001</v>
      </c>
      <c r="E79" s="102">
        <f t="shared" si="3"/>
        <v>-0.10342627244673919</v>
      </c>
      <c r="F79" s="101">
        <v>171.14687465</v>
      </c>
      <c r="G79" s="100">
        <v>276.79723858</v>
      </c>
      <c r="H79" s="102">
        <f t="shared" si="4"/>
        <v>-0.3816886486006793</v>
      </c>
      <c r="I79" s="103">
        <f t="shared" si="5"/>
        <v>3.8765191491864526</v>
      </c>
    </row>
    <row r="80" spans="1:9" x14ac:dyDescent="0.15">
      <c r="A80" s="106" t="s">
        <v>194</v>
      </c>
      <c r="B80" s="120" t="s">
        <v>622</v>
      </c>
      <c r="C80" s="101">
        <v>3.1174833500000001</v>
      </c>
      <c r="D80" s="100">
        <v>6.6004581299999998</v>
      </c>
      <c r="E80" s="102">
        <f t="shared" ref="E80:E143" si="6">IF(ISERROR(C80/D80-1),"",(C80/D80-1))</f>
        <v>-0.52768682285391599</v>
      </c>
      <c r="F80" s="101">
        <v>139.26042903999999</v>
      </c>
      <c r="G80" s="100">
        <v>43.67194825</v>
      </c>
      <c r="H80" s="102">
        <f t="shared" si="4"/>
        <v>2.1887844399064562</v>
      </c>
      <c r="I80" s="103">
        <f t="shared" si="5"/>
        <v>44.670785183183092</v>
      </c>
    </row>
    <row r="81" spans="1:9" x14ac:dyDescent="0.15">
      <c r="A81" s="106" t="s">
        <v>195</v>
      </c>
      <c r="B81" s="120" t="s">
        <v>623</v>
      </c>
      <c r="C81" s="101">
        <v>5.1324022500000002</v>
      </c>
      <c r="D81" s="100">
        <v>16.219340750000001</v>
      </c>
      <c r="E81" s="102">
        <f t="shared" si="6"/>
        <v>-0.68356283223163672</v>
      </c>
      <c r="F81" s="101">
        <v>134.13107486000001</v>
      </c>
      <c r="G81" s="100">
        <v>123.63506036</v>
      </c>
      <c r="H81" s="102">
        <f t="shared" si="4"/>
        <v>8.489512982351255E-2</v>
      </c>
      <c r="I81" s="103">
        <f t="shared" si="5"/>
        <v>26.13417037996194</v>
      </c>
    </row>
    <row r="82" spans="1:9" x14ac:dyDescent="0.15">
      <c r="A82" s="106" t="s">
        <v>196</v>
      </c>
      <c r="B82" s="120" t="s">
        <v>624</v>
      </c>
      <c r="C82" s="101">
        <v>8.5962419900000011</v>
      </c>
      <c r="D82" s="100">
        <v>23.571689289999998</v>
      </c>
      <c r="E82" s="102">
        <f t="shared" si="6"/>
        <v>-0.63531497958244121</v>
      </c>
      <c r="F82" s="101">
        <v>20.503960800000002</v>
      </c>
      <c r="G82" s="100">
        <v>230.04569702000001</v>
      </c>
      <c r="H82" s="102">
        <f t="shared" si="4"/>
        <v>-0.91087005292597412</v>
      </c>
      <c r="I82" s="103">
        <f t="shared" si="5"/>
        <v>2.3852237784664783</v>
      </c>
    </row>
    <row r="83" spans="1:9" x14ac:dyDescent="0.15">
      <c r="A83" s="106" t="s">
        <v>625</v>
      </c>
      <c r="B83" s="120" t="s">
        <v>626</v>
      </c>
      <c r="C83" s="101">
        <v>0.90208504</v>
      </c>
      <c r="D83" s="100">
        <v>3.2786613099999999</v>
      </c>
      <c r="E83" s="102">
        <f t="shared" si="6"/>
        <v>-0.72486177902895377</v>
      </c>
      <c r="F83" s="101">
        <v>2.5420711900000001</v>
      </c>
      <c r="G83" s="100">
        <v>16.195676580000001</v>
      </c>
      <c r="H83" s="102">
        <f t="shared" si="4"/>
        <v>-0.8430401362089931</v>
      </c>
      <c r="I83" s="103">
        <f t="shared" si="5"/>
        <v>2.8179950639686919</v>
      </c>
    </row>
    <row r="84" spans="1:9" x14ac:dyDescent="0.15">
      <c r="A84" s="106" t="s">
        <v>197</v>
      </c>
      <c r="B84" s="120" t="s">
        <v>627</v>
      </c>
      <c r="C84" s="101">
        <v>2.0060353499999999</v>
      </c>
      <c r="D84" s="100">
        <v>7.0509462899999997</v>
      </c>
      <c r="E84" s="102">
        <f t="shared" si="6"/>
        <v>-0.71549416667021581</v>
      </c>
      <c r="F84" s="101">
        <v>196.79239016999998</v>
      </c>
      <c r="G84" s="100">
        <v>124.90377861</v>
      </c>
      <c r="H84" s="102">
        <f t="shared" si="4"/>
        <v>0.57555193573819108</v>
      </c>
      <c r="I84" s="103">
        <f t="shared" si="5"/>
        <v>98.100160682612099</v>
      </c>
    </row>
    <row r="85" spans="1:9" x14ac:dyDescent="0.15">
      <c r="A85" s="106" t="s">
        <v>628</v>
      </c>
      <c r="B85" s="120" t="s">
        <v>629</v>
      </c>
      <c r="C85" s="101">
        <v>5.5427480000000001E-2</v>
      </c>
      <c r="D85" s="100">
        <v>0.25172567000000001</v>
      </c>
      <c r="E85" s="102">
        <f t="shared" si="6"/>
        <v>-0.77980998123870326</v>
      </c>
      <c r="F85" s="101">
        <v>0.38044117</v>
      </c>
      <c r="G85" s="100">
        <v>2.2058391299999998</v>
      </c>
      <c r="H85" s="102">
        <f t="shared" si="4"/>
        <v>-0.82752995681965258</v>
      </c>
      <c r="I85" s="103">
        <f t="shared" si="5"/>
        <v>6.8637645081465006</v>
      </c>
    </row>
    <row r="86" spans="1:9" x14ac:dyDescent="0.15">
      <c r="A86" s="106" t="s">
        <v>198</v>
      </c>
      <c r="B86" s="120" t="s">
        <v>630</v>
      </c>
      <c r="C86" s="101">
        <v>9.9743334600000004</v>
      </c>
      <c r="D86" s="100">
        <v>14.0161167</v>
      </c>
      <c r="E86" s="102">
        <f t="shared" si="6"/>
        <v>-0.28836683701413524</v>
      </c>
      <c r="F86" s="101">
        <v>179.93186355</v>
      </c>
      <c r="G86" s="100">
        <v>51.012645679999999</v>
      </c>
      <c r="H86" s="102">
        <f t="shared" si="4"/>
        <v>2.5272011704451556</v>
      </c>
      <c r="I86" s="103">
        <f t="shared" si="5"/>
        <v>18.039487477692568</v>
      </c>
    </row>
    <row r="87" spans="1:9" x14ac:dyDescent="0.15">
      <c r="A87" s="106" t="s">
        <v>799</v>
      </c>
      <c r="B87" s="121" t="s">
        <v>800</v>
      </c>
      <c r="C87" s="101">
        <v>3.3048550000000003E-2</v>
      </c>
      <c r="D87" s="100">
        <v>0</v>
      </c>
      <c r="E87" s="102" t="str">
        <f t="shared" si="6"/>
        <v/>
      </c>
      <c r="F87" s="101">
        <v>0</v>
      </c>
      <c r="G87" s="100">
        <v>0</v>
      </c>
      <c r="H87" s="102" t="str">
        <f t="shared" si="4"/>
        <v/>
      </c>
      <c r="I87" s="103">
        <f t="shared" si="5"/>
        <v>0</v>
      </c>
    </row>
    <row r="88" spans="1:9" x14ac:dyDescent="0.15">
      <c r="A88" s="106" t="s">
        <v>797</v>
      </c>
      <c r="B88" s="121" t="s">
        <v>798</v>
      </c>
      <c r="C88" s="101">
        <v>0</v>
      </c>
      <c r="D88" s="100">
        <v>0</v>
      </c>
      <c r="E88" s="102" t="str">
        <f t="shared" si="6"/>
        <v/>
      </c>
      <c r="F88" s="101">
        <v>0</v>
      </c>
      <c r="G88" s="100">
        <v>0</v>
      </c>
      <c r="H88" s="102" t="str">
        <f t="shared" si="4"/>
        <v/>
      </c>
      <c r="I88" s="103" t="str">
        <f t="shared" si="5"/>
        <v/>
      </c>
    </row>
    <row r="89" spans="1:9" x14ac:dyDescent="0.15">
      <c r="A89" s="106" t="s">
        <v>631</v>
      </c>
      <c r="B89" s="120" t="s">
        <v>632</v>
      </c>
      <c r="C89" s="101">
        <v>3.1843110000000001E-2</v>
      </c>
      <c r="D89" s="100">
        <v>1.8104924599999999</v>
      </c>
      <c r="E89" s="102">
        <f t="shared" si="6"/>
        <v>-0.98241190686869806</v>
      </c>
      <c r="F89" s="101">
        <v>0.27655856000000001</v>
      </c>
      <c r="G89" s="100">
        <v>1.8018834099999999</v>
      </c>
      <c r="H89" s="102">
        <f t="shared" si="4"/>
        <v>-0.84651695083867828</v>
      </c>
      <c r="I89" s="103">
        <f t="shared" si="5"/>
        <v>8.6850361035715427</v>
      </c>
    </row>
    <row r="90" spans="1:9" x14ac:dyDescent="0.15">
      <c r="A90" s="106" t="s">
        <v>199</v>
      </c>
      <c r="B90" s="120" t="s">
        <v>633</v>
      </c>
      <c r="C90" s="101">
        <v>1.45023068</v>
      </c>
      <c r="D90" s="100">
        <v>3.9180471099999998</v>
      </c>
      <c r="E90" s="102">
        <f t="shared" si="6"/>
        <v>-0.62985879462791861</v>
      </c>
      <c r="F90" s="101">
        <v>3.16108448</v>
      </c>
      <c r="G90" s="100">
        <v>10.219093640000001</v>
      </c>
      <c r="H90" s="102">
        <f t="shared" si="4"/>
        <v>-0.69066880181753576</v>
      </c>
      <c r="I90" s="103">
        <f t="shared" si="5"/>
        <v>2.1797114925192451</v>
      </c>
    </row>
    <row r="91" spans="1:9" x14ac:dyDescent="0.15">
      <c r="A91" s="106" t="s">
        <v>801</v>
      </c>
      <c r="B91" s="121" t="s">
        <v>802</v>
      </c>
      <c r="C91" s="101">
        <v>0</v>
      </c>
      <c r="D91" s="100">
        <v>0</v>
      </c>
      <c r="E91" s="102" t="str">
        <f t="shared" si="6"/>
        <v/>
      </c>
      <c r="F91" s="101">
        <v>0</v>
      </c>
      <c r="G91" s="100">
        <v>0</v>
      </c>
      <c r="H91" s="102" t="str">
        <f t="shared" si="4"/>
        <v/>
      </c>
      <c r="I91" s="103" t="str">
        <f t="shared" si="5"/>
        <v/>
      </c>
    </row>
    <row r="92" spans="1:9" x14ac:dyDescent="0.15">
      <c r="A92" s="106" t="s">
        <v>824</v>
      </c>
      <c r="B92" s="121" t="s">
        <v>825</v>
      </c>
      <c r="C92" s="101">
        <v>1.0356000000000001E-2</v>
      </c>
      <c r="D92" s="100">
        <v>0</v>
      </c>
      <c r="E92" s="102" t="str">
        <f t="shared" si="6"/>
        <v/>
      </c>
      <c r="F92" s="101">
        <v>0</v>
      </c>
      <c r="G92" s="100">
        <v>0</v>
      </c>
      <c r="H92" s="102" t="str">
        <f t="shared" si="4"/>
        <v/>
      </c>
      <c r="I92" s="103">
        <f t="shared" si="5"/>
        <v>0</v>
      </c>
    </row>
    <row r="93" spans="1:9" x14ac:dyDescent="0.15">
      <c r="A93" s="106" t="s">
        <v>200</v>
      </c>
      <c r="B93" s="119" t="s">
        <v>92</v>
      </c>
      <c r="C93" s="101">
        <v>0.88847094999999998</v>
      </c>
      <c r="D93" s="100">
        <v>2.6863403999999997</v>
      </c>
      <c r="E93" s="102">
        <f t="shared" si="6"/>
        <v>-0.66926345224156991</v>
      </c>
      <c r="F93" s="101">
        <v>1.4427528700000001</v>
      </c>
      <c r="G93" s="100">
        <v>2.7776999600000001</v>
      </c>
      <c r="H93" s="102">
        <f t="shared" si="4"/>
        <v>-0.4805944159642066</v>
      </c>
      <c r="I93" s="103">
        <f t="shared" si="5"/>
        <v>1.6238604875038403</v>
      </c>
    </row>
    <row r="94" spans="1:9" x14ac:dyDescent="0.15">
      <c r="A94" s="106" t="s">
        <v>634</v>
      </c>
      <c r="B94" s="120" t="s">
        <v>635</v>
      </c>
      <c r="C94" s="101">
        <v>2.4703366499999997</v>
      </c>
      <c r="D94" s="100">
        <v>8.1173085900000004</v>
      </c>
      <c r="E94" s="102">
        <f t="shared" si="6"/>
        <v>-0.69567047715257557</v>
      </c>
      <c r="F94" s="101">
        <v>15.82777521</v>
      </c>
      <c r="G94" s="100">
        <v>22.105231809999999</v>
      </c>
      <c r="H94" s="102">
        <f t="shared" si="4"/>
        <v>-0.28398058224208234</v>
      </c>
      <c r="I94" s="103">
        <f t="shared" si="5"/>
        <v>6.4071328942150467</v>
      </c>
    </row>
    <row r="95" spans="1:9" x14ac:dyDescent="0.15">
      <c r="A95" s="106" t="s">
        <v>636</v>
      </c>
      <c r="B95" s="120" t="s">
        <v>637</v>
      </c>
      <c r="C95" s="101">
        <v>0.33024386999999999</v>
      </c>
      <c r="D95" s="100">
        <v>0.72578833999999992</v>
      </c>
      <c r="E95" s="102">
        <f t="shared" si="6"/>
        <v>-0.54498598034793444</v>
      </c>
      <c r="F95" s="101">
        <v>0.28336561999999998</v>
      </c>
      <c r="G95" s="100">
        <v>1.0441045799999999</v>
      </c>
      <c r="H95" s="102">
        <f t="shared" si="4"/>
        <v>-0.7286041787116766</v>
      </c>
      <c r="I95" s="103">
        <f t="shared" si="5"/>
        <v>0.85804959831654104</v>
      </c>
    </row>
    <row r="96" spans="1:9" x14ac:dyDescent="0.15">
      <c r="A96" s="106" t="s">
        <v>638</v>
      </c>
      <c r="B96" s="120" t="s">
        <v>639</v>
      </c>
      <c r="C96" s="101">
        <v>16.107857630000002</v>
      </c>
      <c r="D96" s="100">
        <v>36.861551920000004</v>
      </c>
      <c r="E96" s="102">
        <f t="shared" si="6"/>
        <v>-0.56301737743004932</v>
      </c>
      <c r="F96" s="101">
        <v>20.270243920000002</v>
      </c>
      <c r="G96" s="100">
        <v>65.601448349999998</v>
      </c>
      <c r="H96" s="102">
        <f t="shared" si="4"/>
        <v>-0.69100920132352539</v>
      </c>
      <c r="I96" s="103">
        <f t="shared" si="5"/>
        <v>1.2584071939056491</v>
      </c>
    </row>
    <row r="97" spans="1:9" x14ac:dyDescent="0.15">
      <c r="A97" s="106" t="s">
        <v>640</v>
      </c>
      <c r="B97" s="120" t="s">
        <v>641</v>
      </c>
      <c r="C97" s="101">
        <v>6.81309129</v>
      </c>
      <c r="D97" s="100">
        <v>14.334574589999999</v>
      </c>
      <c r="E97" s="102">
        <f t="shared" si="6"/>
        <v>-0.52470920938575261</v>
      </c>
      <c r="F97" s="101">
        <v>74.293853630000001</v>
      </c>
      <c r="G97" s="100">
        <v>42.475878860000002</v>
      </c>
      <c r="H97" s="102">
        <f t="shared" si="4"/>
        <v>0.74908337682362425</v>
      </c>
      <c r="I97" s="103">
        <f t="shared" si="5"/>
        <v>10.904573337956844</v>
      </c>
    </row>
    <row r="98" spans="1:9" x14ac:dyDescent="0.15">
      <c r="A98" s="106" t="s">
        <v>642</v>
      </c>
      <c r="B98" s="119" t="s">
        <v>643</v>
      </c>
      <c r="C98" s="101">
        <v>4.0048967599999994</v>
      </c>
      <c r="D98" s="100">
        <v>5.1230107900000004</v>
      </c>
      <c r="E98" s="102">
        <f t="shared" si="6"/>
        <v>-0.2182533037374299</v>
      </c>
      <c r="F98" s="101">
        <v>11.89934892</v>
      </c>
      <c r="G98" s="100">
        <v>8.0034211800000001</v>
      </c>
      <c r="H98" s="102">
        <f t="shared" si="4"/>
        <v>0.48678279605422436</v>
      </c>
      <c r="I98" s="103">
        <f t="shared" si="5"/>
        <v>2.9711999167738847</v>
      </c>
    </row>
    <row r="99" spans="1:9" x14ac:dyDescent="0.15">
      <c r="A99" s="106" t="s">
        <v>644</v>
      </c>
      <c r="B99" s="119" t="s">
        <v>645</v>
      </c>
      <c r="C99" s="101">
        <v>9.75991769</v>
      </c>
      <c r="D99" s="100">
        <v>22.754505940000001</v>
      </c>
      <c r="E99" s="102">
        <f t="shared" si="6"/>
        <v>-0.57107758279896981</v>
      </c>
      <c r="F99" s="101">
        <v>19.890108949999998</v>
      </c>
      <c r="G99" s="100">
        <v>28.99636821</v>
      </c>
      <c r="H99" s="102">
        <f t="shared" si="4"/>
        <v>-0.31404826956430765</v>
      </c>
      <c r="I99" s="103">
        <f t="shared" si="5"/>
        <v>2.0379381857266461</v>
      </c>
    </row>
    <row r="100" spans="1:9" x14ac:dyDescent="0.15">
      <c r="A100" s="106" t="s">
        <v>646</v>
      </c>
      <c r="B100" s="120" t="s">
        <v>647</v>
      </c>
      <c r="C100" s="101">
        <v>17.013897059999998</v>
      </c>
      <c r="D100" s="100">
        <v>35.899171369999998</v>
      </c>
      <c r="E100" s="102">
        <f t="shared" si="6"/>
        <v>-0.52606435160734466</v>
      </c>
      <c r="F100" s="101">
        <v>30.539318399999999</v>
      </c>
      <c r="G100" s="100">
        <v>50.921327810000001</v>
      </c>
      <c r="H100" s="102">
        <f t="shared" si="4"/>
        <v>-0.40026468842388185</v>
      </c>
      <c r="I100" s="103">
        <f t="shared" si="5"/>
        <v>1.7949631581936938</v>
      </c>
    </row>
    <row r="101" spans="1:9" x14ac:dyDescent="0.15">
      <c r="A101" s="106" t="s">
        <v>648</v>
      </c>
      <c r="B101" s="120" t="s">
        <v>649</v>
      </c>
      <c r="C101" s="101">
        <v>0.2169373</v>
      </c>
      <c r="D101" s="100">
        <v>0.52075322000000002</v>
      </c>
      <c r="E101" s="102">
        <f t="shared" si="6"/>
        <v>-0.58341630609600459</v>
      </c>
      <c r="F101" s="101">
        <v>1.0539643600000002</v>
      </c>
      <c r="G101" s="100">
        <v>0.65733211000000002</v>
      </c>
      <c r="H101" s="102">
        <f t="shared" si="4"/>
        <v>0.60339704080483769</v>
      </c>
      <c r="I101" s="103">
        <f t="shared" si="5"/>
        <v>4.8583823989696571</v>
      </c>
    </row>
    <row r="102" spans="1:9" x14ac:dyDescent="0.15">
      <c r="A102" s="106" t="s">
        <v>650</v>
      </c>
      <c r="B102" s="120" t="s">
        <v>651</v>
      </c>
      <c r="C102" s="101">
        <v>0.99576836000000002</v>
      </c>
      <c r="D102" s="100">
        <v>1.6512562099999999</v>
      </c>
      <c r="E102" s="102">
        <f t="shared" si="6"/>
        <v>-0.39696313995997023</v>
      </c>
      <c r="F102" s="101">
        <v>2.2809472899999998</v>
      </c>
      <c r="G102" s="100">
        <v>1.6110530700000001</v>
      </c>
      <c r="H102" s="102">
        <f t="shared" si="4"/>
        <v>0.41581139223427299</v>
      </c>
      <c r="I102" s="103">
        <f t="shared" si="5"/>
        <v>2.2906404557782896</v>
      </c>
    </row>
    <row r="103" spans="1:9" x14ac:dyDescent="0.15">
      <c r="A103" s="106" t="s">
        <v>652</v>
      </c>
      <c r="B103" s="119" t="s">
        <v>653</v>
      </c>
      <c r="C103" s="101">
        <v>25.059339219999998</v>
      </c>
      <c r="D103" s="100">
        <v>59.802142689999997</v>
      </c>
      <c r="E103" s="102">
        <f t="shared" si="6"/>
        <v>-0.58096251918762143</v>
      </c>
      <c r="F103" s="101">
        <v>217.52135294999999</v>
      </c>
      <c r="G103" s="100">
        <v>268.29410024999999</v>
      </c>
      <c r="H103" s="102">
        <f t="shared" si="4"/>
        <v>-0.18924287657719374</v>
      </c>
      <c r="I103" s="103">
        <f t="shared" si="5"/>
        <v>8.6802509451803491</v>
      </c>
    </row>
    <row r="104" spans="1:9" x14ac:dyDescent="0.15">
      <c r="A104" s="106" t="s">
        <v>654</v>
      </c>
      <c r="B104" s="119" t="s">
        <v>655</v>
      </c>
      <c r="C104" s="101">
        <v>21.80873115</v>
      </c>
      <c r="D104" s="100">
        <v>23.52336966</v>
      </c>
      <c r="E104" s="102">
        <f t="shared" si="6"/>
        <v>-7.2890854277379957E-2</v>
      </c>
      <c r="F104" s="101">
        <v>30.895414880000001</v>
      </c>
      <c r="G104" s="100">
        <v>194.07493213000001</v>
      </c>
      <c r="H104" s="102">
        <f t="shared" si="4"/>
        <v>-0.84080677220433153</v>
      </c>
      <c r="I104" s="103">
        <f t="shared" si="5"/>
        <v>1.4166534800902437</v>
      </c>
    </row>
    <row r="105" spans="1:9" x14ac:dyDescent="0.15">
      <c r="A105" s="106" t="s">
        <v>656</v>
      </c>
      <c r="B105" s="119" t="s">
        <v>657</v>
      </c>
      <c r="C105" s="101">
        <v>5.1359293600000004</v>
      </c>
      <c r="D105" s="100">
        <v>9.5834044299999999</v>
      </c>
      <c r="E105" s="102">
        <f t="shared" si="6"/>
        <v>-0.46408091221503411</v>
      </c>
      <c r="F105" s="101">
        <v>7.1962190499999998</v>
      </c>
      <c r="G105" s="100">
        <v>29.536923590000001</v>
      </c>
      <c r="H105" s="102">
        <f t="shared" si="4"/>
        <v>-0.75636531583687527</v>
      </c>
      <c r="I105" s="103">
        <f t="shared" si="5"/>
        <v>1.4011522639010749</v>
      </c>
    </row>
    <row r="106" spans="1:9" x14ac:dyDescent="0.15">
      <c r="A106" s="106" t="s">
        <v>658</v>
      </c>
      <c r="B106" s="120" t="s">
        <v>659</v>
      </c>
      <c r="C106" s="101">
        <v>10.919899730000001</v>
      </c>
      <c r="D106" s="100">
        <v>35.564563899999996</v>
      </c>
      <c r="E106" s="102">
        <f t="shared" si="6"/>
        <v>-0.69295561276374873</v>
      </c>
      <c r="F106" s="101">
        <v>43.00710376</v>
      </c>
      <c r="G106" s="100">
        <v>70.23489481</v>
      </c>
      <c r="H106" s="102">
        <f t="shared" si="4"/>
        <v>-0.38766757070907332</v>
      </c>
      <c r="I106" s="103">
        <f t="shared" si="5"/>
        <v>3.9384156286570589</v>
      </c>
    </row>
    <row r="107" spans="1:9" x14ac:dyDescent="0.15">
      <c r="A107" s="106" t="s">
        <v>660</v>
      </c>
      <c r="B107" s="120" t="s">
        <v>661</v>
      </c>
      <c r="C107" s="101">
        <v>4.8837068700000001</v>
      </c>
      <c r="D107" s="100">
        <v>11.814794789999999</v>
      </c>
      <c r="E107" s="102">
        <f t="shared" si="6"/>
        <v>-0.58664479943963543</v>
      </c>
      <c r="F107" s="101">
        <v>6.6840212999999995</v>
      </c>
      <c r="G107" s="100">
        <v>12.35915187</v>
      </c>
      <c r="H107" s="102">
        <f t="shared" si="4"/>
        <v>-0.4591844674856318</v>
      </c>
      <c r="I107" s="103">
        <f t="shared" si="5"/>
        <v>1.3686368731627006</v>
      </c>
    </row>
    <row r="108" spans="1:9" x14ac:dyDescent="0.15">
      <c r="A108" s="106" t="s">
        <v>662</v>
      </c>
      <c r="B108" s="120" t="s">
        <v>663</v>
      </c>
      <c r="C108" s="101">
        <v>43.132029930000002</v>
      </c>
      <c r="D108" s="100">
        <v>56.813791270000003</v>
      </c>
      <c r="E108" s="102">
        <f t="shared" si="6"/>
        <v>-0.24081760843910671</v>
      </c>
      <c r="F108" s="101">
        <v>181.15591671999999</v>
      </c>
      <c r="G108" s="100">
        <v>198.20306742</v>
      </c>
      <c r="H108" s="102">
        <f t="shared" si="4"/>
        <v>-8.6008510977665265E-2</v>
      </c>
      <c r="I108" s="103">
        <f t="shared" si="5"/>
        <v>4.2000322501399134</v>
      </c>
    </row>
    <row r="109" spans="1:9" x14ac:dyDescent="0.15">
      <c r="A109" s="106" t="s">
        <v>664</v>
      </c>
      <c r="B109" s="120" t="s">
        <v>665</v>
      </c>
      <c r="C109" s="101">
        <v>44.950026510000001</v>
      </c>
      <c r="D109" s="100">
        <v>78.885422169999998</v>
      </c>
      <c r="E109" s="102">
        <f t="shared" si="6"/>
        <v>-0.43018589146760722</v>
      </c>
      <c r="F109" s="101">
        <v>102.06548476</v>
      </c>
      <c r="G109" s="100">
        <v>153.11135002</v>
      </c>
      <c r="H109" s="102">
        <f t="shared" si="4"/>
        <v>-0.33339047205404559</v>
      </c>
      <c r="I109" s="103">
        <f t="shared" si="5"/>
        <v>2.2706434830976923</v>
      </c>
    </row>
    <row r="110" spans="1:9" x14ac:dyDescent="0.15">
      <c r="A110" s="106" t="s">
        <v>1240</v>
      </c>
      <c r="B110" s="119" t="s">
        <v>1241</v>
      </c>
      <c r="C110" s="101">
        <v>0.42486631000000002</v>
      </c>
      <c r="D110" s="100">
        <v>0.30241499999999999</v>
      </c>
      <c r="E110" s="102">
        <f t="shared" si="6"/>
        <v>0.4049114957922062</v>
      </c>
      <c r="F110" s="101">
        <v>0.52659237000000003</v>
      </c>
      <c r="G110" s="100">
        <v>0.34140799999999999</v>
      </c>
      <c r="H110" s="102">
        <f t="shared" si="4"/>
        <v>0.54241368099165821</v>
      </c>
      <c r="I110" s="103">
        <f t="shared" si="5"/>
        <v>1.2394307517581236</v>
      </c>
    </row>
    <row r="111" spans="1:9" x14ac:dyDescent="0.15">
      <c r="A111" s="106" t="s">
        <v>666</v>
      </c>
      <c r="B111" s="119" t="s">
        <v>667</v>
      </c>
      <c r="C111" s="101">
        <v>37.340528920000004</v>
      </c>
      <c r="D111" s="100">
        <v>46.978339399999996</v>
      </c>
      <c r="E111" s="102">
        <f t="shared" si="6"/>
        <v>-0.20515434566424873</v>
      </c>
      <c r="F111" s="101">
        <v>90.26554501999999</v>
      </c>
      <c r="G111" s="100">
        <v>75.781883390000004</v>
      </c>
      <c r="H111" s="102">
        <f t="shared" si="4"/>
        <v>0.1911230096441654</v>
      </c>
      <c r="I111" s="103">
        <f t="shared" si="5"/>
        <v>2.4173611791463605</v>
      </c>
    </row>
    <row r="112" spans="1:9" x14ac:dyDescent="0.15">
      <c r="A112" s="106" t="s">
        <v>677</v>
      </c>
      <c r="B112" s="119" t="s">
        <v>678</v>
      </c>
      <c r="C112" s="101">
        <v>3.4725702699999998</v>
      </c>
      <c r="D112" s="100">
        <v>8.8306328000000001</v>
      </c>
      <c r="E112" s="102">
        <f t="shared" si="6"/>
        <v>-0.60675861530557584</v>
      </c>
      <c r="F112" s="101">
        <v>10.06469457</v>
      </c>
      <c r="G112" s="100">
        <v>33.982294850000002</v>
      </c>
      <c r="H112" s="102">
        <f t="shared" si="4"/>
        <v>-0.70382534156606558</v>
      </c>
      <c r="I112" s="103">
        <f t="shared" si="5"/>
        <v>2.8983415128990324</v>
      </c>
    </row>
    <row r="113" spans="1:9" x14ac:dyDescent="0.15">
      <c r="A113" s="106" t="s">
        <v>1234</v>
      </c>
      <c r="B113" s="119" t="s">
        <v>1235</v>
      </c>
      <c r="C113" s="101">
        <v>1.80225E-3</v>
      </c>
      <c r="D113" s="100">
        <v>4.1599999999999996E-3</v>
      </c>
      <c r="E113" s="102">
        <f t="shared" si="6"/>
        <v>-0.56676682692307689</v>
      </c>
      <c r="F113" s="101">
        <v>5.7047499999999998E-3</v>
      </c>
      <c r="G113" s="100">
        <v>5.9480000000000002E-3</v>
      </c>
      <c r="H113" s="102">
        <f t="shared" si="4"/>
        <v>-4.0896099529253549E-2</v>
      </c>
      <c r="I113" s="103">
        <f t="shared" si="5"/>
        <v>3.1653488694687195</v>
      </c>
    </row>
    <row r="114" spans="1:9" x14ac:dyDescent="0.15">
      <c r="A114" s="106" t="s">
        <v>679</v>
      </c>
      <c r="B114" s="119" t="s">
        <v>680</v>
      </c>
      <c r="C114" s="101">
        <v>1.74475932</v>
      </c>
      <c r="D114" s="100">
        <v>1.44270673</v>
      </c>
      <c r="E114" s="102">
        <f t="shared" si="6"/>
        <v>0.20936520480499876</v>
      </c>
      <c r="F114" s="101">
        <v>7.5339148499999995</v>
      </c>
      <c r="G114" s="100">
        <v>1.7313414499999999</v>
      </c>
      <c r="H114" s="102">
        <f t="shared" si="4"/>
        <v>3.3514899097459949</v>
      </c>
      <c r="I114" s="103">
        <f t="shared" si="5"/>
        <v>4.3180252792688902</v>
      </c>
    </row>
    <row r="115" spans="1:9" x14ac:dyDescent="0.15">
      <c r="A115" s="106" t="s">
        <v>1238</v>
      </c>
      <c r="B115" s="119" t="s">
        <v>1239</v>
      </c>
      <c r="C115" s="101">
        <v>3.0791099999999999E-3</v>
      </c>
      <c r="D115" s="100">
        <v>0.155615</v>
      </c>
      <c r="E115" s="102">
        <f t="shared" si="6"/>
        <v>-0.98021328278122288</v>
      </c>
      <c r="F115" s="101">
        <v>6.89809E-3</v>
      </c>
      <c r="G115" s="100">
        <v>0.15514851999999998</v>
      </c>
      <c r="H115" s="102">
        <f t="shared" si="4"/>
        <v>-0.95553879598722569</v>
      </c>
      <c r="I115" s="103">
        <f t="shared" si="5"/>
        <v>2.2402869660388878</v>
      </c>
    </row>
    <row r="116" spans="1:9" x14ac:dyDescent="0.15">
      <c r="A116" s="106" t="s">
        <v>681</v>
      </c>
      <c r="B116" s="119" t="s">
        <v>682</v>
      </c>
      <c r="C116" s="101">
        <v>0.86699484999999998</v>
      </c>
      <c r="D116" s="100">
        <v>1.6388780700000001</v>
      </c>
      <c r="E116" s="102">
        <f t="shared" si="6"/>
        <v>-0.47098270098885398</v>
      </c>
      <c r="F116" s="101">
        <v>1.36102312</v>
      </c>
      <c r="G116" s="100">
        <v>2.1040212700000001</v>
      </c>
      <c r="H116" s="102">
        <f t="shared" si="4"/>
        <v>-0.3531324329245018</v>
      </c>
      <c r="I116" s="103">
        <f t="shared" si="5"/>
        <v>1.569816844932816</v>
      </c>
    </row>
    <row r="117" spans="1:9" x14ac:dyDescent="0.15">
      <c r="A117" s="106" t="s">
        <v>683</v>
      </c>
      <c r="B117" s="119" t="s">
        <v>684</v>
      </c>
      <c r="C117" s="101">
        <v>14.51035942</v>
      </c>
      <c r="D117" s="100">
        <v>12.78404463</v>
      </c>
      <c r="E117" s="102">
        <f t="shared" si="6"/>
        <v>0.13503666796882885</v>
      </c>
      <c r="F117" s="101">
        <v>15.63337917</v>
      </c>
      <c r="G117" s="100">
        <v>10.09601</v>
      </c>
      <c r="H117" s="102">
        <f t="shared" si="4"/>
        <v>0.54847104648271938</v>
      </c>
      <c r="I117" s="103">
        <f t="shared" si="5"/>
        <v>1.0773943441023324</v>
      </c>
    </row>
    <row r="118" spans="1:9" x14ac:dyDescent="0.15">
      <c r="A118" s="106" t="s">
        <v>685</v>
      </c>
      <c r="B118" s="119" t="s">
        <v>686</v>
      </c>
      <c r="C118" s="101">
        <v>1.22391936</v>
      </c>
      <c r="D118" s="100">
        <v>8.7930130000000002</v>
      </c>
      <c r="E118" s="102">
        <f t="shared" si="6"/>
        <v>-0.86080773905372365</v>
      </c>
      <c r="F118" s="101">
        <v>5.51017096</v>
      </c>
      <c r="G118" s="100">
        <v>10.541792449999999</v>
      </c>
      <c r="H118" s="102">
        <f t="shared" si="4"/>
        <v>-0.47730227225257116</v>
      </c>
      <c r="I118" s="103">
        <f t="shared" si="5"/>
        <v>4.502070267113023</v>
      </c>
    </row>
    <row r="119" spans="1:9" x14ac:dyDescent="0.15">
      <c r="A119" s="106" t="s">
        <v>687</v>
      </c>
      <c r="B119" s="119" t="s">
        <v>688</v>
      </c>
      <c r="C119" s="101">
        <v>905.9737384199999</v>
      </c>
      <c r="D119" s="100">
        <v>1063.76222078</v>
      </c>
      <c r="E119" s="102">
        <f t="shared" si="6"/>
        <v>-0.14833059426034345</v>
      </c>
      <c r="F119" s="101">
        <v>962.91818151999996</v>
      </c>
      <c r="G119" s="100">
        <v>880.84094750999998</v>
      </c>
      <c r="H119" s="102">
        <f t="shared" si="4"/>
        <v>9.3180538713623084E-2</v>
      </c>
      <c r="I119" s="103">
        <f t="shared" si="5"/>
        <v>1.0628544081192794</v>
      </c>
    </row>
    <row r="120" spans="1:9" x14ac:dyDescent="0.15">
      <c r="A120" s="106" t="s">
        <v>689</v>
      </c>
      <c r="B120" s="119" t="s">
        <v>690</v>
      </c>
      <c r="C120" s="101">
        <v>2.319384E-2</v>
      </c>
      <c r="D120" s="100">
        <v>0.35158160999999999</v>
      </c>
      <c r="E120" s="102">
        <f t="shared" si="6"/>
        <v>-0.93402999662013042</v>
      </c>
      <c r="F120" s="101">
        <v>0.38654741999999997</v>
      </c>
      <c r="G120" s="100">
        <v>0.26047415000000002</v>
      </c>
      <c r="H120" s="102">
        <f t="shared" si="4"/>
        <v>0.48401451737149337</v>
      </c>
      <c r="I120" s="103">
        <f t="shared" si="5"/>
        <v>16.665951821690584</v>
      </c>
    </row>
    <row r="121" spans="1:9" x14ac:dyDescent="0.15">
      <c r="A121" s="106" t="s">
        <v>691</v>
      </c>
      <c r="B121" s="119" t="s">
        <v>692</v>
      </c>
      <c r="C121" s="101">
        <v>56.130038319999997</v>
      </c>
      <c r="D121" s="100">
        <v>55.03368098</v>
      </c>
      <c r="E121" s="102">
        <f t="shared" si="6"/>
        <v>1.9921570218034867E-2</v>
      </c>
      <c r="F121" s="101">
        <v>62.369755779999998</v>
      </c>
      <c r="G121" s="100">
        <v>69.577276330000004</v>
      </c>
      <c r="H121" s="102">
        <f t="shared" si="4"/>
        <v>-0.10359015083912249</v>
      </c>
      <c r="I121" s="103">
        <f t="shared" si="5"/>
        <v>1.1111653874958551</v>
      </c>
    </row>
    <row r="122" spans="1:9" x14ac:dyDescent="0.15">
      <c r="A122" s="106" t="s">
        <v>695</v>
      </c>
      <c r="B122" s="119" t="s">
        <v>696</v>
      </c>
      <c r="C122" s="101">
        <v>0.89321740999999999</v>
      </c>
      <c r="D122" s="100">
        <v>0.44809528999999998</v>
      </c>
      <c r="E122" s="102">
        <f t="shared" si="6"/>
        <v>0.99336487111926575</v>
      </c>
      <c r="F122" s="101">
        <v>0.50119418000000004</v>
      </c>
      <c r="G122" s="100">
        <v>5.4772800000000003E-2</v>
      </c>
      <c r="H122" s="102">
        <f t="shared" si="4"/>
        <v>8.1504210118891134</v>
      </c>
      <c r="I122" s="103">
        <f t="shared" si="5"/>
        <v>0.56111107373063862</v>
      </c>
    </row>
    <row r="123" spans="1:9" x14ac:dyDescent="0.15">
      <c r="A123" s="106" t="s">
        <v>697</v>
      </c>
      <c r="B123" s="119" t="s">
        <v>698</v>
      </c>
      <c r="C123" s="101">
        <v>9.4506893100000013</v>
      </c>
      <c r="D123" s="100">
        <v>10.937322640000001</v>
      </c>
      <c r="E123" s="102">
        <f t="shared" si="6"/>
        <v>-0.13592296569574358</v>
      </c>
      <c r="F123" s="101">
        <v>23.77669938</v>
      </c>
      <c r="G123" s="100">
        <v>2.0154416799999999</v>
      </c>
      <c r="H123" s="102">
        <f t="shared" si="4"/>
        <v>10.797264895305728</v>
      </c>
      <c r="I123" s="103">
        <f t="shared" si="5"/>
        <v>2.5158693297473342</v>
      </c>
    </row>
    <row r="124" spans="1:9" x14ac:dyDescent="0.15">
      <c r="A124" s="106" t="s">
        <v>699</v>
      </c>
      <c r="B124" s="119" t="s">
        <v>700</v>
      </c>
      <c r="C124" s="101">
        <v>11.67340819</v>
      </c>
      <c r="D124" s="100">
        <v>19.747902889999999</v>
      </c>
      <c r="E124" s="102">
        <f t="shared" si="6"/>
        <v>-0.40887859055093823</v>
      </c>
      <c r="F124" s="101">
        <v>4.5080715199999997</v>
      </c>
      <c r="G124" s="100">
        <v>33.716192920000005</v>
      </c>
      <c r="H124" s="102">
        <f t="shared" si="4"/>
        <v>-0.86629357796425854</v>
      </c>
      <c r="I124" s="103">
        <f t="shared" si="5"/>
        <v>0.38618297643886296</v>
      </c>
    </row>
    <row r="125" spans="1:9" x14ac:dyDescent="0.15">
      <c r="A125" s="106" t="s">
        <v>701</v>
      </c>
      <c r="B125" s="119" t="s">
        <v>702</v>
      </c>
      <c r="C125" s="101">
        <v>12.028268240000001</v>
      </c>
      <c r="D125" s="100">
        <v>17.183252510000003</v>
      </c>
      <c r="E125" s="102">
        <f t="shared" si="6"/>
        <v>-0.30000049565703557</v>
      </c>
      <c r="F125" s="101">
        <v>28.996616850000002</v>
      </c>
      <c r="G125" s="100">
        <v>12.462862880000001</v>
      </c>
      <c r="H125" s="102">
        <f t="shared" si="4"/>
        <v>1.3266417298494741</v>
      </c>
      <c r="I125" s="103">
        <f t="shared" si="5"/>
        <v>2.4107058698251977</v>
      </c>
    </row>
    <row r="126" spans="1:9" x14ac:dyDescent="0.15">
      <c r="A126" s="106" t="s">
        <v>703</v>
      </c>
      <c r="B126" s="119" t="s">
        <v>704</v>
      </c>
      <c r="C126" s="101">
        <v>7.3609867099999997</v>
      </c>
      <c r="D126" s="100">
        <v>26.355126739999999</v>
      </c>
      <c r="E126" s="102">
        <f t="shared" si="6"/>
        <v>-0.72070000715162563</v>
      </c>
      <c r="F126" s="101">
        <v>2.3235389999999998E-2</v>
      </c>
      <c r="G126" s="100">
        <v>6.3869115700000005</v>
      </c>
      <c r="H126" s="102">
        <f t="shared" si="4"/>
        <v>-0.99636203042028337</v>
      </c>
      <c r="I126" s="103">
        <f t="shared" si="5"/>
        <v>3.156559156455806E-3</v>
      </c>
    </row>
    <row r="127" spans="1:9" x14ac:dyDescent="0.15">
      <c r="A127" s="106" t="s">
        <v>705</v>
      </c>
      <c r="B127" s="119" t="s">
        <v>706</v>
      </c>
      <c r="C127" s="101">
        <v>1.03301E-3</v>
      </c>
      <c r="D127" s="100">
        <v>1.0509496399999998</v>
      </c>
      <c r="E127" s="102">
        <f t="shared" si="6"/>
        <v>-0.99901706993305595</v>
      </c>
      <c r="F127" s="101">
        <v>0.89685353000000001</v>
      </c>
      <c r="G127" s="100">
        <v>9.0659600099999995</v>
      </c>
      <c r="H127" s="102">
        <f t="shared" si="4"/>
        <v>-0.90107462099868674</v>
      </c>
      <c r="I127" s="103">
        <f t="shared" si="5"/>
        <v>868.1944318060813</v>
      </c>
    </row>
    <row r="128" spans="1:9" x14ac:dyDescent="0.15">
      <c r="A128" s="106" t="s">
        <v>707</v>
      </c>
      <c r="B128" s="119" t="s">
        <v>708</v>
      </c>
      <c r="C128" s="101">
        <v>9.7999999999999997E-4</v>
      </c>
      <c r="D128" s="100">
        <v>0.85252330000000009</v>
      </c>
      <c r="E128" s="102">
        <f t="shared" si="6"/>
        <v>-0.99885047130090165</v>
      </c>
      <c r="F128" s="101">
        <v>0.13345000000000001</v>
      </c>
      <c r="G128" s="100">
        <v>58.403930920000001</v>
      </c>
      <c r="H128" s="102">
        <f t="shared" si="4"/>
        <v>-0.99771505106081304</v>
      </c>
      <c r="I128" s="103">
        <f t="shared" si="5"/>
        <v>136.17346938775512</v>
      </c>
    </row>
    <row r="129" spans="1:9" x14ac:dyDescent="0.15">
      <c r="A129" s="106" t="s">
        <v>308</v>
      </c>
      <c r="B129" s="119" t="s">
        <v>694</v>
      </c>
      <c r="C129" s="101">
        <v>0.36945801</v>
      </c>
      <c r="D129" s="100">
        <v>0.28682790000000002</v>
      </c>
      <c r="E129" s="102">
        <f t="shared" si="6"/>
        <v>0.28808254008762746</v>
      </c>
      <c r="F129" s="101">
        <v>8.1103720000000004E-2</v>
      </c>
      <c r="G129" s="100">
        <v>1.391538E-2</v>
      </c>
      <c r="H129" s="102">
        <f t="shared" si="4"/>
        <v>4.8283510762911259</v>
      </c>
      <c r="I129" s="103">
        <f t="shared" si="5"/>
        <v>0.21952080562551615</v>
      </c>
    </row>
    <row r="130" spans="1:9" x14ac:dyDescent="0.15">
      <c r="A130" s="106" t="s">
        <v>241</v>
      </c>
      <c r="B130" s="119" t="s">
        <v>693</v>
      </c>
      <c r="C130" s="101">
        <v>3.3256000000000001E-2</v>
      </c>
      <c r="D130" s="100">
        <v>7.2954699999999997E-2</v>
      </c>
      <c r="E130" s="102">
        <f t="shared" si="6"/>
        <v>-0.54415548278589321</v>
      </c>
      <c r="F130" s="101">
        <v>8.76913E-3</v>
      </c>
      <c r="G130" s="100">
        <v>0</v>
      </c>
      <c r="H130" s="102" t="str">
        <f t="shared" si="4"/>
        <v/>
      </c>
      <c r="I130" s="103">
        <f t="shared" si="5"/>
        <v>0.26368565070964639</v>
      </c>
    </row>
    <row r="131" spans="1:9" x14ac:dyDescent="0.15">
      <c r="A131" s="106" t="s">
        <v>709</v>
      </c>
      <c r="B131" s="119" t="s">
        <v>710</v>
      </c>
      <c r="C131" s="101">
        <v>1.5404328700000001</v>
      </c>
      <c r="D131" s="100">
        <v>0.86872649999999996</v>
      </c>
      <c r="E131" s="102">
        <f t="shared" si="6"/>
        <v>0.77320810404655571</v>
      </c>
      <c r="F131" s="101">
        <v>0.13807767000000001</v>
      </c>
      <c r="G131" s="100">
        <v>0.18743252999999999</v>
      </c>
      <c r="H131" s="102">
        <f t="shared" si="4"/>
        <v>-0.26332067331108411</v>
      </c>
      <c r="I131" s="103">
        <f t="shared" si="5"/>
        <v>8.9635629496792033E-2</v>
      </c>
    </row>
    <row r="132" spans="1:9" x14ac:dyDescent="0.15">
      <c r="A132" s="106" t="s">
        <v>711</v>
      </c>
      <c r="B132" s="119" t="s">
        <v>712</v>
      </c>
      <c r="C132" s="101">
        <v>39.191198350000001</v>
      </c>
      <c r="D132" s="100">
        <v>66.681650300000001</v>
      </c>
      <c r="E132" s="102">
        <f t="shared" si="6"/>
        <v>-0.4122641210336091</v>
      </c>
      <c r="F132" s="101">
        <v>3.2773713500000001</v>
      </c>
      <c r="G132" s="100">
        <v>118.27402384</v>
      </c>
      <c r="H132" s="102">
        <f t="shared" si="4"/>
        <v>-0.97229001564676965</v>
      </c>
      <c r="I132" s="103">
        <f t="shared" si="5"/>
        <v>8.3625188511236223E-2</v>
      </c>
    </row>
    <row r="133" spans="1:9" x14ac:dyDescent="0.15">
      <c r="A133" s="106" t="s">
        <v>113</v>
      </c>
      <c r="B133" s="119" t="s">
        <v>114</v>
      </c>
      <c r="C133" s="101">
        <v>2.1149527400000001</v>
      </c>
      <c r="D133" s="100">
        <v>5.44260228</v>
      </c>
      <c r="E133" s="102">
        <f t="shared" si="6"/>
        <v>-0.61140780986848076</v>
      </c>
      <c r="F133" s="101">
        <v>0</v>
      </c>
      <c r="G133" s="100">
        <v>0.16814473999999999</v>
      </c>
      <c r="H133" s="102">
        <f t="shared" si="4"/>
        <v>-1</v>
      </c>
      <c r="I133" s="103">
        <f t="shared" si="5"/>
        <v>0</v>
      </c>
    </row>
    <row r="134" spans="1:9" x14ac:dyDescent="0.15">
      <c r="A134" s="106" t="s">
        <v>291</v>
      </c>
      <c r="B134" s="119" t="s">
        <v>713</v>
      </c>
      <c r="C134" s="101">
        <v>46.778469299999998</v>
      </c>
      <c r="D134" s="100">
        <v>50.822483579999997</v>
      </c>
      <c r="E134" s="102">
        <f t="shared" si="6"/>
        <v>-7.9571362812962287E-2</v>
      </c>
      <c r="F134" s="101">
        <v>75.73767251000001</v>
      </c>
      <c r="G134" s="100">
        <v>72.744303900000006</v>
      </c>
      <c r="H134" s="102">
        <f t="shared" si="4"/>
        <v>4.1149182128609407E-2</v>
      </c>
      <c r="I134" s="103">
        <f t="shared" si="5"/>
        <v>1.6190712018445634</v>
      </c>
    </row>
    <row r="135" spans="1:9" x14ac:dyDescent="0.15">
      <c r="A135" s="106" t="s">
        <v>115</v>
      </c>
      <c r="B135" s="119" t="s">
        <v>116</v>
      </c>
      <c r="C135" s="101">
        <v>1.1100165</v>
      </c>
      <c r="D135" s="100">
        <v>1.1465739500000001</v>
      </c>
      <c r="E135" s="102">
        <f t="shared" si="6"/>
        <v>-3.1884075161484393E-2</v>
      </c>
      <c r="F135" s="101">
        <v>0</v>
      </c>
      <c r="G135" s="100">
        <v>0</v>
      </c>
      <c r="H135" s="102" t="str">
        <f t="shared" ref="H135:H198" si="7">IF(ISERROR(F135/G135-1),"",(F135/G135-1))</f>
        <v/>
      </c>
      <c r="I135" s="103">
        <f t="shared" ref="I135:I198" si="8">IF(ISERROR(F135/C135),"",(F135/C135))</f>
        <v>0</v>
      </c>
    </row>
    <row r="136" spans="1:9" x14ac:dyDescent="0.15">
      <c r="A136" s="106" t="s">
        <v>714</v>
      </c>
      <c r="B136" s="119" t="s">
        <v>715</v>
      </c>
      <c r="C136" s="101">
        <v>2.1561E-4</v>
      </c>
      <c r="D136" s="100">
        <v>1.0391953899999999</v>
      </c>
      <c r="E136" s="102">
        <f t="shared" si="6"/>
        <v>-0.99979252217429482</v>
      </c>
      <c r="F136" s="101">
        <v>4.7748999999999995E-3</v>
      </c>
      <c r="G136" s="100">
        <v>0</v>
      </c>
      <c r="H136" s="102" t="str">
        <f t="shared" si="7"/>
        <v/>
      </c>
      <c r="I136" s="103">
        <f t="shared" si="8"/>
        <v>22.146004359723573</v>
      </c>
    </row>
    <row r="137" spans="1:9" x14ac:dyDescent="0.15">
      <c r="A137" s="106" t="s">
        <v>716</v>
      </c>
      <c r="B137" s="119" t="s">
        <v>717</v>
      </c>
      <c r="C137" s="101">
        <v>0.21888784999999999</v>
      </c>
      <c r="D137" s="100">
        <v>5.927495E-2</v>
      </c>
      <c r="E137" s="102">
        <f t="shared" si="6"/>
        <v>2.6927546965455051</v>
      </c>
      <c r="F137" s="101">
        <v>0</v>
      </c>
      <c r="G137" s="100">
        <v>0</v>
      </c>
      <c r="H137" s="102" t="str">
        <f t="shared" si="7"/>
        <v/>
      </c>
      <c r="I137" s="103">
        <f t="shared" si="8"/>
        <v>0</v>
      </c>
    </row>
    <row r="138" spans="1:9" x14ac:dyDescent="0.15">
      <c r="A138" s="106" t="s">
        <v>718</v>
      </c>
      <c r="B138" s="119" t="s">
        <v>719</v>
      </c>
      <c r="C138" s="101">
        <v>0.15247720000000001</v>
      </c>
      <c r="D138" s="100">
        <v>0.42630361</v>
      </c>
      <c r="E138" s="102">
        <f t="shared" si="6"/>
        <v>-0.6423272136963607</v>
      </c>
      <c r="F138" s="101">
        <v>2.9480000000000001E-3</v>
      </c>
      <c r="G138" s="100">
        <v>0</v>
      </c>
      <c r="H138" s="102" t="str">
        <f t="shared" si="7"/>
        <v/>
      </c>
      <c r="I138" s="103">
        <f t="shared" si="8"/>
        <v>1.9334038138160984E-2</v>
      </c>
    </row>
    <row r="139" spans="1:9" x14ac:dyDescent="0.15">
      <c r="A139" s="106" t="s">
        <v>1245</v>
      </c>
      <c r="B139" s="119" t="s">
        <v>1246</v>
      </c>
      <c r="C139" s="101">
        <v>0.26244066999999999</v>
      </c>
      <c r="D139" s="100">
        <v>5.7319760000000004E-2</v>
      </c>
      <c r="E139" s="102">
        <f t="shared" si="6"/>
        <v>3.5785374886426595</v>
      </c>
      <c r="F139" s="101">
        <v>0</v>
      </c>
      <c r="G139" s="100">
        <v>7.92E-3</v>
      </c>
      <c r="H139" s="102">
        <f t="shared" si="7"/>
        <v>-1</v>
      </c>
      <c r="I139" s="103">
        <f t="shared" si="8"/>
        <v>0</v>
      </c>
    </row>
    <row r="140" spans="1:9" x14ac:dyDescent="0.15">
      <c r="A140" s="106" t="s">
        <v>1243</v>
      </c>
      <c r="B140" s="119" t="s">
        <v>1244</v>
      </c>
      <c r="C140" s="101">
        <v>2.0970683500000002</v>
      </c>
      <c r="D140" s="100">
        <v>1.3365536299999998</v>
      </c>
      <c r="E140" s="102">
        <f t="shared" si="6"/>
        <v>0.56901175001859117</v>
      </c>
      <c r="F140" s="101">
        <v>0</v>
      </c>
      <c r="G140" s="100">
        <v>6.9768E-3</v>
      </c>
      <c r="H140" s="102">
        <f t="shared" si="7"/>
        <v>-1</v>
      </c>
      <c r="I140" s="103">
        <f t="shared" si="8"/>
        <v>0</v>
      </c>
    </row>
    <row r="141" spans="1:9" x14ac:dyDescent="0.15">
      <c r="A141" s="106" t="s">
        <v>1247</v>
      </c>
      <c r="B141" s="119" t="s">
        <v>1248</v>
      </c>
      <c r="C141" s="101">
        <v>0.4719719</v>
      </c>
      <c r="D141" s="100">
        <v>0.15935064000000002</v>
      </c>
      <c r="E141" s="102">
        <f t="shared" si="6"/>
        <v>1.9618450230259503</v>
      </c>
      <c r="F141" s="101">
        <v>0.12898486000000001</v>
      </c>
      <c r="G141" s="100">
        <v>0</v>
      </c>
      <c r="H141" s="102" t="str">
        <f t="shared" si="7"/>
        <v/>
      </c>
      <c r="I141" s="103">
        <f t="shared" si="8"/>
        <v>0.27328927845068746</v>
      </c>
    </row>
    <row r="142" spans="1:9" x14ac:dyDescent="0.15">
      <c r="A142" s="106" t="s">
        <v>720</v>
      </c>
      <c r="B142" s="119" t="s">
        <v>721</v>
      </c>
      <c r="C142" s="101">
        <v>7.2213960999999998</v>
      </c>
      <c r="D142" s="100">
        <v>13.457576130000001</v>
      </c>
      <c r="E142" s="102">
        <f t="shared" si="6"/>
        <v>-0.46339548591504054</v>
      </c>
      <c r="F142" s="101">
        <v>8.0934195599999992</v>
      </c>
      <c r="G142" s="100">
        <v>10.27038746</v>
      </c>
      <c r="H142" s="102">
        <f t="shared" si="7"/>
        <v>-0.21196550845609485</v>
      </c>
      <c r="I142" s="103">
        <f t="shared" si="8"/>
        <v>1.1207555226059402</v>
      </c>
    </row>
    <row r="143" spans="1:9" x14ac:dyDescent="0.15">
      <c r="A143" s="107" t="s">
        <v>722</v>
      </c>
      <c r="B143" s="119" t="s">
        <v>723</v>
      </c>
      <c r="C143" s="101">
        <v>2.7427823399999998</v>
      </c>
      <c r="D143" s="100">
        <v>6.3644915800000001</v>
      </c>
      <c r="E143" s="102">
        <f t="shared" si="6"/>
        <v>-0.56904926253355193</v>
      </c>
      <c r="F143" s="101">
        <v>0.51774966</v>
      </c>
      <c r="G143" s="100">
        <v>6.6415742999999994</v>
      </c>
      <c r="H143" s="102">
        <f t="shared" si="7"/>
        <v>-0.92204413643313454</v>
      </c>
      <c r="I143" s="103">
        <f t="shared" si="8"/>
        <v>0.18876804493352545</v>
      </c>
    </row>
    <row r="144" spans="1:9" x14ac:dyDescent="0.15">
      <c r="A144" s="107" t="s">
        <v>724</v>
      </c>
      <c r="B144" s="119" t="s">
        <v>725</v>
      </c>
      <c r="C144" s="101">
        <v>2.3199295699999998</v>
      </c>
      <c r="D144" s="100">
        <v>0.34925821000000001</v>
      </c>
      <c r="E144" s="102">
        <f t="shared" ref="E144:E207" si="9">IF(ISERROR(C144/D144-1),"",(C144/D144-1))</f>
        <v>5.6424482047250937</v>
      </c>
      <c r="F144" s="101">
        <v>0.52130458000000002</v>
      </c>
      <c r="G144" s="100">
        <v>0.49386762000000001</v>
      </c>
      <c r="H144" s="102">
        <f t="shared" si="7"/>
        <v>5.5555292327122086E-2</v>
      </c>
      <c r="I144" s="103">
        <f t="shared" si="8"/>
        <v>0.22470707160304013</v>
      </c>
    </row>
    <row r="145" spans="1:9" x14ac:dyDescent="0.15">
      <c r="A145" s="106" t="s">
        <v>726</v>
      </c>
      <c r="B145" s="119" t="s">
        <v>727</v>
      </c>
      <c r="C145" s="101">
        <v>14.213748599999999</v>
      </c>
      <c r="D145" s="100">
        <v>13.851820960000001</v>
      </c>
      <c r="E145" s="102">
        <f t="shared" si="9"/>
        <v>2.6128524260105479E-2</v>
      </c>
      <c r="F145" s="101">
        <v>12.4168143</v>
      </c>
      <c r="G145" s="100">
        <v>5.6656386799999998</v>
      </c>
      <c r="H145" s="102">
        <f t="shared" si="7"/>
        <v>1.1916001004144516</v>
      </c>
      <c r="I145" s="103">
        <f t="shared" si="8"/>
        <v>0.87357773444789932</v>
      </c>
    </row>
    <row r="146" spans="1:9" x14ac:dyDescent="0.15">
      <c r="A146" s="106" t="s">
        <v>728</v>
      </c>
      <c r="B146" s="119" t="s">
        <v>729</v>
      </c>
      <c r="C146" s="101">
        <v>2.3701686200000003</v>
      </c>
      <c r="D146" s="100">
        <v>15.830022210000001</v>
      </c>
      <c r="E146" s="102">
        <f t="shared" si="9"/>
        <v>-0.85027382851663103</v>
      </c>
      <c r="F146" s="101">
        <v>1.7056806</v>
      </c>
      <c r="G146" s="100">
        <v>18.170475370000002</v>
      </c>
      <c r="H146" s="102">
        <f t="shared" si="7"/>
        <v>-0.90612900514335859</v>
      </c>
      <c r="I146" s="103">
        <f t="shared" si="8"/>
        <v>0.71964525460640005</v>
      </c>
    </row>
    <row r="147" spans="1:9" x14ac:dyDescent="0.15">
      <c r="A147" s="106" t="s">
        <v>730</v>
      </c>
      <c r="B147" s="119" t="s">
        <v>731</v>
      </c>
      <c r="C147" s="101">
        <v>40.035538250000002</v>
      </c>
      <c r="D147" s="100">
        <v>38.572333569999998</v>
      </c>
      <c r="E147" s="102">
        <f t="shared" si="9"/>
        <v>3.7934046104434405E-2</v>
      </c>
      <c r="F147" s="101">
        <v>80.02477098</v>
      </c>
      <c r="G147" s="100">
        <v>39.814347659999996</v>
      </c>
      <c r="H147" s="102">
        <f t="shared" si="7"/>
        <v>1.0099480635318292</v>
      </c>
      <c r="I147" s="103">
        <f t="shared" si="8"/>
        <v>1.9988433895977407</v>
      </c>
    </row>
    <row r="148" spans="1:9" x14ac:dyDescent="0.15">
      <c r="A148" s="106" t="s">
        <v>732</v>
      </c>
      <c r="B148" s="119" t="s">
        <v>733</v>
      </c>
      <c r="C148" s="101">
        <v>44.336154289999996</v>
      </c>
      <c r="D148" s="100">
        <v>18.574775260000003</v>
      </c>
      <c r="E148" s="102">
        <f t="shared" si="9"/>
        <v>1.3869012501850313</v>
      </c>
      <c r="F148" s="101">
        <v>54.697514259999998</v>
      </c>
      <c r="G148" s="100">
        <v>24.056439409999999</v>
      </c>
      <c r="H148" s="102">
        <f t="shared" si="7"/>
        <v>1.2737161276353657</v>
      </c>
      <c r="I148" s="103">
        <f t="shared" si="8"/>
        <v>1.2337000160687595</v>
      </c>
    </row>
    <row r="149" spans="1:9" x14ac:dyDescent="0.15">
      <c r="A149" s="106" t="s">
        <v>734</v>
      </c>
      <c r="B149" s="119" t="s">
        <v>735</v>
      </c>
      <c r="C149" s="101">
        <v>6.2309975999999994</v>
      </c>
      <c r="D149" s="100">
        <v>7.5446048699999997</v>
      </c>
      <c r="E149" s="102">
        <f t="shared" si="9"/>
        <v>-0.17411213610713594</v>
      </c>
      <c r="F149" s="101">
        <v>6.9901352800000005</v>
      </c>
      <c r="G149" s="100">
        <v>18.199157230000001</v>
      </c>
      <c r="H149" s="102">
        <f t="shared" si="7"/>
        <v>-0.61590884722522943</v>
      </c>
      <c r="I149" s="103">
        <f t="shared" si="8"/>
        <v>1.1218324462201688</v>
      </c>
    </row>
    <row r="150" spans="1:9" x14ac:dyDescent="0.15">
      <c r="A150" s="106" t="s">
        <v>736</v>
      </c>
      <c r="B150" s="119" t="s">
        <v>737</v>
      </c>
      <c r="C150" s="101">
        <v>27.692511639999999</v>
      </c>
      <c r="D150" s="100">
        <v>34.000456440000001</v>
      </c>
      <c r="E150" s="102">
        <f t="shared" si="9"/>
        <v>-0.18552529761273995</v>
      </c>
      <c r="F150" s="101">
        <v>23.73642568</v>
      </c>
      <c r="G150" s="100">
        <v>31.799015839999999</v>
      </c>
      <c r="H150" s="102">
        <f t="shared" si="7"/>
        <v>-0.25354841799405825</v>
      </c>
      <c r="I150" s="103">
        <f t="shared" si="8"/>
        <v>0.85714239244786683</v>
      </c>
    </row>
    <row r="151" spans="1:9" x14ac:dyDescent="0.15">
      <c r="A151" s="106" t="s">
        <v>738</v>
      </c>
      <c r="B151" s="119" t="s">
        <v>739</v>
      </c>
      <c r="C151" s="101">
        <v>24.49887069</v>
      </c>
      <c r="D151" s="100">
        <v>53.78574425</v>
      </c>
      <c r="E151" s="102">
        <f t="shared" si="9"/>
        <v>-0.54450996204259083</v>
      </c>
      <c r="F151" s="101">
        <v>39.106982590000001</v>
      </c>
      <c r="G151" s="100">
        <v>42.009839899999996</v>
      </c>
      <c r="H151" s="102">
        <f t="shared" si="7"/>
        <v>-6.9099461385950023E-2</v>
      </c>
      <c r="I151" s="103">
        <f t="shared" si="8"/>
        <v>1.5962769502662328</v>
      </c>
    </row>
    <row r="152" spans="1:9" x14ac:dyDescent="0.15">
      <c r="A152" s="106" t="s">
        <v>740</v>
      </c>
      <c r="B152" s="119" t="s">
        <v>741</v>
      </c>
      <c r="C152" s="101">
        <v>6.8848392999999994</v>
      </c>
      <c r="D152" s="100">
        <v>21.076799699999999</v>
      </c>
      <c r="E152" s="102">
        <f t="shared" si="9"/>
        <v>-0.67334512838777894</v>
      </c>
      <c r="F152" s="101">
        <v>6.1344128499999995</v>
      </c>
      <c r="G152" s="100">
        <v>25.655297649999998</v>
      </c>
      <c r="H152" s="102">
        <f t="shared" si="7"/>
        <v>-0.76089098892212625</v>
      </c>
      <c r="I152" s="103">
        <f t="shared" si="8"/>
        <v>0.89100305507493838</v>
      </c>
    </row>
    <row r="153" spans="1:9" x14ac:dyDescent="0.15">
      <c r="A153" s="106" t="s">
        <v>742</v>
      </c>
      <c r="B153" s="119" t="s">
        <v>743</v>
      </c>
      <c r="C153" s="101">
        <v>11.372595609999999</v>
      </c>
      <c r="D153" s="100">
        <v>24.740190200000001</v>
      </c>
      <c r="E153" s="102">
        <f t="shared" si="9"/>
        <v>-0.54031899035279052</v>
      </c>
      <c r="F153" s="101">
        <v>5.8084229000000001</v>
      </c>
      <c r="G153" s="100">
        <v>97.769051590000004</v>
      </c>
      <c r="H153" s="102">
        <f t="shared" si="7"/>
        <v>-0.94059037286811431</v>
      </c>
      <c r="I153" s="103">
        <f t="shared" si="8"/>
        <v>0.51073854194662605</v>
      </c>
    </row>
    <row r="154" spans="1:9" x14ac:dyDescent="0.15">
      <c r="A154" s="106" t="s">
        <v>744</v>
      </c>
      <c r="B154" s="119" t="s">
        <v>745</v>
      </c>
      <c r="C154" s="101">
        <v>1415.5504221600002</v>
      </c>
      <c r="D154" s="100">
        <v>3588.5765312100002</v>
      </c>
      <c r="E154" s="102">
        <f t="shared" si="9"/>
        <v>-0.60553985407615007</v>
      </c>
      <c r="F154" s="101">
        <v>599.53035276000003</v>
      </c>
      <c r="G154" s="100">
        <v>1722.9750611700001</v>
      </c>
      <c r="H154" s="102">
        <f t="shared" si="7"/>
        <v>-0.65203770717790643</v>
      </c>
      <c r="I154" s="103">
        <f t="shared" si="8"/>
        <v>0.42353161242053933</v>
      </c>
    </row>
    <row r="155" spans="1:9" x14ac:dyDescent="0.15">
      <c r="A155" s="106" t="s">
        <v>746</v>
      </c>
      <c r="B155" s="119" t="s">
        <v>747</v>
      </c>
      <c r="C155" s="101">
        <v>30.056618969999999</v>
      </c>
      <c r="D155" s="100">
        <v>59.717778930000001</v>
      </c>
      <c r="E155" s="102">
        <f t="shared" si="9"/>
        <v>-0.49668893404036718</v>
      </c>
      <c r="F155" s="101">
        <v>7.0282230500000002</v>
      </c>
      <c r="G155" s="100">
        <v>17.890756499999998</v>
      </c>
      <c r="H155" s="102">
        <f t="shared" si="7"/>
        <v>-0.60715897899566174</v>
      </c>
      <c r="I155" s="103">
        <f t="shared" si="8"/>
        <v>0.23383278927729642</v>
      </c>
    </row>
    <row r="156" spans="1:9" x14ac:dyDescent="0.15">
      <c r="A156" s="106" t="s">
        <v>749</v>
      </c>
      <c r="B156" s="119" t="s">
        <v>750</v>
      </c>
      <c r="C156" s="101">
        <v>1.66800503</v>
      </c>
      <c r="D156" s="100">
        <v>2.1103136199999999</v>
      </c>
      <c r="E156" s="102">
        <f t="shared" si="9"/>
        <v>-0.2095937711855359</v>
      </c>
      <c r="F156" s="101">
        <v>1.0048500000000001E-3</v>
      </c>
      <c r="G156" s="100">
        <v>4.948379E-2</v>
      </c>
      <c r="H156" s="102">
        <f t="shared" si="7"/>
        <v>-0.97969335008494696</v>
      </c>
      <c r="I156" s="103">
        <f t="shared" si="8"/>
        <v>6.0242624088489708E-4</v>
      </c>
    </row>
    <row r="157" spans="1:9" x14ac:dyDescent="0.15">
      <c r="A157" s="106" t="s">
        <v>267</v>
      </c>
      <c r="B157" s="119" t="s">
        <v>748</v>
      </c>
      <c r="C157" s="101">
        <v>2.0029671100000002</v>
      </c>
      <c r="D157" s="100">
        <v>3.25625695</v>
      </c>
      <c r="E157" s="102">
        <f t="shared" si="9"/>
        <v>-0.38488665337052097</v>
      </c>
      <c r="F157" s="101">
        <v>0.99107862999999996</v>
      </c>
      <c r="G157" s="100">
        <v>8.0752542199999997</v>
      </c>
      <c r="H157" s="102">
        <f t="shared" si="7"/>
        <v>-0.87726966817398844</v>
      </c>
      <c r="I157" s="103">
        <f t="shared" si="8"/>
        <v>0.49480524420593203</v>
      </c>
    </row>
    <row r="158" spans="1:9" x14ac:dyDescent="0.15">
      <c r="A158" s="106" t="s">
        <v>751</v>
      </c>
      <c r="B158" s="119" t="s">
        <v>752</v>
      </c>
      <c r="C158" s="101">
        <v>2.5980902400000003</v>
      </c>
      <c r="D158" s="100">
        <v>6.2651635800000003</v>
      </c>
      <c r="E158" s="102">
        <f t="shared" si="9"/>
        <v>-0.58531166715362914</v>
      </c>
      <c r="F158" s="101">
        <v>0.33126222</v>
      </c>
      <c r="G158" s="100">
        <v>0.99380900000000005</v>
      </c>
      <c r="H158" s="102">
        <f t="shared" si="7"/>
        <v>-0.66667415972284416</v>
      </c>
      <c r="I158" s="103">
        <f t="shared" si="8"/>
        <v>0.12750219946170921</v>
      </c>
    </row>
    <row r="159" spans="1:9" x14ac:dyDescent="0.15">
      <c r="A159" s="106" t="s">
        <v>417</v>
      </c>
      <c r="B159" s="119" t="s">
        <v>753</v>
      </c>
      <c r="C159" s="101">
        <v>37.597075680000003</v>
      </c>
      <c r="D159" s="100">
        <v>62.065523399999996</v>
      </c>
      <c r="E159" s="102">
        <f t="shared" si="9"/>
        <v>-0.39423574280209794</v>
      </c>
      <c r="F159" s="101">
        <v>65.1130864</v>
      </c>
      <c r="G159" s="100">
        <v>353.64906631999997</v>
      </c>
      <c r="H159" s="102">
        <f t="shared" si="7"/>
        <v>-0.81588220470209782</v>
      </c>
      <c r="I159" s="103">
        <f t="shared" si="8"/>
        <v>1.7318657162114688</v>
      </c>
    </row>
    <row r="160" spans="1:9" x14ac:dyDescent="0.15">
      <c r="A160" s="106" t="s">
        <v>449</v>
      </c>
      <c r="B160" s="119" t="s">
        <v>754</v>
      </c>
      <c r="C160" s="101">
        <v>270.56642314999999</v>
      </c>
      <c r="D160" s="100">
        <v>934.87875612999994</v>
      </c>
      <c r="E160" s="102">
        <f t="shared" si="9"/>
        <v>-0.71058661738124229</v>
      </c>
      <c r="F160" s="101">
        <v>845.1635589</v>
      </c>
      <c r="G160" s="100">
        <v>2650.7168171399999</v>
      </c>
      <c r="H160" s="102">
        <f t="shared" si="7"/>
        <v>-0.68115660132571532</v>
      </c>
      <c r="I160" s="103">
        <f t="shared" si="8"/>
        <v>3.1236823441002053</v>
      </c>
    </row>
    <row r="161" spans="1:9" x14ac:dyDescent="0.15">
      <c r="A161" s="106" t="s">
        <v>243</v>
      </c>
      <c r="B161" s="119" t="s">
        <v>755</v>
      </c>
      <c r="C161" s="101">
        <v>1156.2516962499999</v>
      </c>
      <c r="D161" s="100">
        <v>1986.82114598</v>
      </c>
      <c r="E161" s="102">
        <f t="shared" si="9"/>
        <v>-0.41803936474630254</v>
      </c>
      <c r="F161" s="101">
        <v>1659.4081223399999</v>
      </c>
      <c r="G161" s="100">
        <v>1859.4964662100001</v>
      </c>
      <c r="H161" s="102">
        <f t="shared" si="7"/>
        <v>-0.10760350853358569</v>
      </c>
      <c r="I161" s="103">
        <f t="shared" si="8"/>
        <v>1.4351616760622763</v>
      </c>
    </row>
    <row r="162" spans="1:9" x14ac:dyDescent="0.15">
      <c r="A162" s="106" t="s">
        <v>91</v>
      </c>
      <c r="B162" s="119" t="s">
        <v>756</v>
      </c>
      <c r="C162" s="101">
        <v>15.00671908</v>
      </c>
      <c r="D162" s="100">
        <v>43.545474759999998</v>
      </c>
      <c r="E162" s="102">
        <f t="shared" si="9"/>
        <v>-0.65537821868496726</v>
      </c>
      <c r="F162" s="101">
        <v>21.911365679999999</v>
      </c>
      <c r="G162" s="100">
        <v>64.777368060000001</v>
      </c>
      <c r="H162" s="102">
        <f t="shared" si="7"/>
        <v>-0.66174350183995423</v>
      </c>
      <c r="I162" s="103">
        <f t="shared" si="8"/>
        <v>1.4601036751065777</v>
      </c>
    </row>
    <row r="163" spans="1:9" x14ac:dyDescent="0.15">
      <c r="A163" s="106" t="s">
        <v>245</v>
      </c>
      <c r="B163" s="119" t="s">
        <v>757</v>
      </c>
      <c r="C163" s="101">
        <v>2.2385676400000003</v>
      </c>
      <c r="D163" s="100">
        <v>1.2937045199999999</v>
      </c>
      <c r="E163" s="102">
        <f t="shared" si="9"/>
        <v>0.73035465625489238</v>
      </c>
      <c r="F163" s="101">
        <v>0.87541765999999999</v>
      </c>
      <c r="G163" s="100">
        <v>0.10307217</v>
      </c>
      <c r="H163" s="102">
        <f t="shared" si="7"/>
        <v>7.4932495357379203</v>
      </c>
      <c r="I163" s="103">
        <f t="shared" si="8"/>
        <v>0.3910615182483384</v>
      </c>
    </row>
    <row r="164" spans="1:9" x14ac:dyDescent="0.15">
      <c r="A164" s="106" t="s">
        <v>246</v>
      </c>
      <c r="B164" s="119" t="s">
        <v>758</v>
      </c>
      <c r="C164" s="101">
        <v>0.36485962</v>
      </c>
      <c r="D164" s="100">
        <v>2.0232382100000001</v>
      </c>
      <c r="E164" s="102">
        <f t="shared" si="9"/>
        <v>-0.8196655153127026</v>
      </c>
      <c r="F164" s="101">
        <v>7.2829060000000001E-2</v>
      </c>
      <c r="G164" s="100">
        <v>0.66786866</v>
      </c>
      <c r="H164" s="102">
        <f t="shared" si="7"/>
        <v>-0.89095302061336434</v>
      </c>
      <c r="I164" s="103">
        <f t="shared" si="8"/>
        <v>0.19960844118622939</v>
      </c>
    </row>
    <row r="165" spans="1:9" x14ac:dyDescent="0.15">
      <c r="A165" s="106" t="s">
        <v>450</v>
      </c>
      <c r="B165" s="119" t="s">
        <v>759</v>
      </c>
      <c r="C165" s="101">
        <v>1.47347692</v>
      </c>
      <c r="D165" s="100">
        <v>1.27403394</v>
      </c>
      <c r="E165" s="102">
        <f t="shared" si="9"/>
        <v>0.15654447949793227</v>
      </c>
      <c r="F165" s="101">
        <v>2.4001071600000001</v>
      </c>
      <c r="G165" s="100">
        <v>0.72280931000000004</v>
      </c>
      <c r="H165" s="102">
        <f t="shared" si="7"/>
        <v>2.3205260734674269</v>
      </c>
      <c r="I165" s="103">
        <f t="shared" si="8"/>
        <v>1.62887326392598</v>
      </c>
    </row>
    <row r="166" spans="1:9" x14ac:dyDescent="0.15">
      <c r="A166" s="106" t="s">
        <v>247</v>
      </c>
      <c r="B166" s="119" t="s">
        <v>760</v>
      </c>
      <c r="C166" s="101">
        <v>1.70687012</v>
      </c>
      <c r="D166" s="100">
        <v>4.0586944300000001</v>
      </c>
      <c r="E166" s="102">
        <f t="shared" si="9"/>
        <v>-0.57945340566079517</v>
      </c>
      <c r="F166" s="101">
        <v>1.5037744900000001</v>
      </c>
      <c r="G166" s="100">
        <v>3.82431879</v>
      </c>
      <c r="H166" s="102">
        <f t="shared" si="7"/>
        <v>-0.60678631343910527</v>
      </c>
      <c r="I166" s="103">
        <f t="shared" si="8"/>
        <v>0.88101283886790405</v>
      </c>
    </row>
    <row r="167" spans="1:9" x14ac:dyDescent="0.15">
      <c r="A167" s="106" t="s">
        <v>248</v>
      </c>
      <c r="B167" s="119" t="s">
        <v>761</v>
      </c>
      <c r="C167" s="101">
        <v>13.349811499999999</v>
      </c>
      <c r="D167" s="100">
        <v>38.15969432</v>
      </c>
      <c r="E167" s="102">
        <f t="shared" si="9"/>
        <v>-0.65015937003973368</v>
      </c>
      <c r="F167" s="101">
        <v>9.355210060000001</v>
      </c>
      <c r="G167" s="100">
        <v>41.364601100000002</v>
      </c>
      <c r="H167" s="102">
        <f t="shared" si="7"/>
        <v>-0.7738353613665091</v>
      </c>
      <c r="I167" s="103">
        <f t="shared" si="8"/>
        <v>0.70077469333555764</v>
      </c>
    </row>
    <row r="168" spans="1:9" x14ac:dyDescent="0.15">
      <c r="A168" s="106" t="s">
        <v>249</v>
      </c>
      <c r="B168" s="119" t="s">
        <v>762</v>
      </c>
      <c r="C168" s="101">
        <v>1.9179253200000002</v>
      </c>
      <c r="D168" s="100">
        <v>1.2892682099999999</v>
      </c>
      <c r="E168" s="102">
        <f t="shared" si="9"/>
        <v>0.48760770266723652</v>
      </c>
      <c r="F168" s="101">
        <v>2.3200475099999998</v>
      </c>
      <c r="G168" s="100">
        <v>1.43249439</v>
      </c>
      <c r="H168" s="102">
        <f t="shared" si="7"/>
        <v>0.61958575628348522</v>
      </c>
      <c r="I168" s="103">
        <f t="shared" si="8"/>
        <v>1.2096651969744054</v>
      </c>
    </row>
    <row r="169" spans="1:9" x14ac:dyDescent="0.15">
      <c r="A169" s="106" t="s">
        <v>421</v>
      </c>
      <c r="B169" s="119" t="s">
        <v>763</v>
      </c>
      <c r="C169" s="101">
        <v>6.1111724599999997</v>
      </c>
      <c r="D169" s="100">
        <v>4.8248193700000002</v>
      </c>
      <c r="E169" s="102">
        <f t="shared" si="9"/>
        <v>0.26661165762978589</v>
      </c>
      <c r="F169" s="101">
        <v>12.838037210000001</v>
      </c>
      <c r="G169" s="100">
        <v>2.6216229700000002</v>
      </c>
      <c r="H169" s="102">
        <f t="shared" si="7"/>
        <v>3.8969807470065003</v>
      </c>
      <c r="I169" s="103">
        <f t="shared" si="8"/>
        <v>2.1007486360481473</v>
      </c>
    </row>
    <row r="170" spans="1:9" x14ac:dyDescent="0.15">
      <c r="A170" s="106" t="s">
        <v>309</v>
      </c>
      <c r="B170" s="119" t="s">
        <v>1112</v>
      </c>
      <c r="C170" s="101">
        <v>0.77055901999999998</v>
      </c>
      <c r="D170" s="100">
        <v>1.7390555400000001</v>
      </c>
      <c r="E170" s="102">
        <f t="shared" si="9"/>
        <v>-0.55690948202838886</v>
      </c>
      <c r="F170" s="101">
        <v>0.19884752</v>
      </c>
      <c r="G170" s="100">
        <v>2.4630243199999997</v>
      </c>
      <c r="H170" s="102">
        <f t="shared" si="7"/>
        <v>-0.91926692790430908</v>
      </c>
      <c r="I170" s="103">
        <f t="shared" si="8"/>
        <v>0.25805618367818212</v>
      </c>
    </row>
    <row r="171" spans="1:9" x14ac:dyDescent="0.15">
      <c r="A171" s="106" t="s">
        <v>250</v>
      </c>
      <c r="B171" s="119" t="s">
        <v>764</v>
      </c>
      <c r="C171" s="101">
        <v>1.5898016799999999</v>
      </c>
      <c r="D171" s="100">
        <v>5.1465228700000001</v>
      </c>
      <c r="E171" s="102">
        <f t="shared" si="9"/>
        <v>-0.69109207902927283</v>
      </c>
      <c r="F171" s="101">
        <v>1.0270074300000001</v>
      </c>
      <c r="G171" s="100">
        <v>11.40144428</v>
      </c>
      <c r="H171" s="102">
        <f t="shared" si="7"/>
        <v>-0.90992304090793663</v>
      </c>
      <c r="I171" s="103">
        <f t="shared" si="8"/>
        <v>0.64599719758756335</v>
      </c>
    </row>
    <row r="172" spans="1:9" x14ac:dyDescent="0.15">
      <c r="A172" s="106" t="s">
        <v>251</v>
      </c>
      <c r="B172" s="119" t="s">
        <v>765</v>
      </c>
      <c r="C172" s="101">
        <v>3.42386824</v>
      </c>
      <c r="D172" s="100">
        <v>3.4308342700000001</v>
      </c>
      <c r="E172" s="102">
        <f t="shared" si="9"/>
        <v>-2.0304186829753768E-3</v>
      </c>
      <c r="F172" s="101">
        <v>0.83632282999999996</v>
      </c>
      <c r="G172" s="100">
        <v>0.35695080000000001</v>
      </c>
      <c r="H172" s="102">
        <f t="shared" si="7"/>
        <v>1.3429638762540943</v>
      </c>
      <c r="I172" s="103">
        <f t="shared" si="8"/>
        <v>0.24426256251029099</v>
      </c>
    </row>
    <row r="173" spans="1:9" x14ac:dyDescent="0.15">
      <c r="A173" s="106" t="s">
        <v>766</v>
      </c>
      <c r="B173" s="119" t="s">
        <v>767</v>
      </c>
      <c r="C173" s="101">
        <v>3.54950447</v>
      </c>
      <c r="D173" s="100">
        <v>3.99450145</v>
      </c>
      <c r="E173" s="102">
        <f t="shared" si="9"/>
        <v>-0.11140238289311422</v>
      </c>
      <c r="F173" s="101">
        <v>1.1580229199999998</v>
      </c>
      <c r="G173" s="100">
        <v>8.1660073999999998</v>
      </c>
      <c r="H173" s="102">
        <f t="shared" si="7"/>
        <v>-0.85818982725878989</v>
      </c>
      <c r="I173" s="103">
        <f t="shared" si="8"/>
        <v>0.32624917922698088</v>
      </c>
    </row>
    <row r="174" spans="1:9" x14ac:dyDescent="0.15">
      <c r="A174" s="106" t="s">
        <v>768</v>
      </c>
      <c r="B174" s="119" t="s">
        <v>769</v>
      </c>
      <c r="C174" s="101">
        <v>15.926959570000001</v>
      </c>
      <c r="D174" s="100">
        <v>31.283459670000003</v>
      </c>
      <c r="E174" s="102">
        <f t="shared" si="9"/>
        <v>-0.49088241076885986</v>
      </c>
      <c r="F174" s="101">
        <v>16.853845829999997</v>
      </c>
      <c r="G174" s="100">
        <v>7.3037263399999999</v>
      </c>
      <c r="H174" s="102">
        <f t="shared" si="7"/>
        <v>1.3075680885929795</v>
      </c>
      <c r="I174" s="103">
        <f t="shared" si="8"/>
        <v>1.0581960578179579</v>
      </c>
    </row>
    <row r="175" spans="1:9" x14ac:dyDescent="0.15">
      <c r="A175" s="106" t="s">
        <v>770</v>
      </c>
      <c r="B175" s="119" t="s">
        <v>771</v>
      </c>
      <c r="C175" s="101">
        <v>88.076019560000006</v>
      </c>
      <c r="D175" s="100">
        <v>266.90213937999999</v>
      </c>
      <c r="E175" s="102">
        <f t="shared" si="9"/>
        <v>-0.67000631855332404</v>
      </c>
      <c r="F175" s="101">
        <v>102.16451526</v>
      </c>
      <c r="G175" s="100">
        <v>153.45278537000002</v>
      </c>
      <c r="H175" s="102">
        <f t="shared" si="7"/>
        <v>-0.3342283425246112</v>
      </c>
      <c r="I175" s="103">
        <f t="shared" si="8"/>
        <v>1.1599583606341621</v>
      </c>
    </row>
    <row r="176" spans="1:9" x14ac:dyDescent="0.15">
      <c r="A176" s="106" t="s">
        <v>772</v>
      </c>
      <c r="B176" s="119" t="s">
        <v>773</v>
      </c>
      <c r="C176" s="101">
        <v>74.925409579999993</v>
      </c>
      <c r="D176" s="100">
        <v>154.36059291999999</v>
      </c>
      <c r="E176" s="102">
        <f t="shared" si="9"/>
        <v>-0.51460791797533867</v>
      </c>
      <c r="F176" s="101">
        <v>35.399984680000003</v>
      </c>
      <c r="G176" s="100">
        <v>75.669330689999995</v>
      </c>
      <c r="H176" s="102">
        <f t="shared" si="7"/>
        <v>-0.53217526364775614</v>
      </c>
      <c r="I176" s="103">
        <f t="shared" si="8"/>
        <v>0.47246968523011451</v>
      </c>
    </row>
    <row r="177" spans="1:9" x14ac:dyDescent="0.15">
      <c r="A177" s="106" t="s">
        <v>774</v>
      </c>
      <c r="B177" s="119" t="s">
        <v>775</v>
      </c>
      <c r="C177" s="101">
        <v>63.023412860000001</v>
      </c>
      <c r="D177" s="100">
        <v>81.260502670000008</v>
      </c>
      <c r="E177" s="102">
        <f t="shared" si="9"/>
        <v>-0.22442747965836585</v>
      </c>
      <c r="F177" s="101">
        <v>80.822991220000006</v>
      </c>
      <c r="G177" s="100">
        <v>116.16780159000001</v>
      </c>
      <c r="H177" s="102">
        <f t="shared" si="7"/>
        <v>-0.30425651416513133</v>
      </c>
      <c r="I177" s="103">
        <f t="shared" si="8"/>
        <v>1.2824280303502436</v>
      </c>
    </row>
    <row r="178" spans="1:9" x14ac:dyDescent="0.15">
      <c r="A178" s="106" t="s">
        <v>776</v>
      </c>
      <c r="B178" s="119" t="s">
        <v>777</v>
      </c>
      <c r="C178" s="101">
        <v>3.2247812699999998</v>
      </c>
      <c r="D178" s="100">
        <v>12.856587710000001</v>
      </c>
      <c r="E178" s="102">
        <f t="shared" si="9"/>
        <v>-0.74917284875739398</v>
      </c>
      <c r="F178" s="101">
        <v>4.9068205599999999</v>
      </c>
      <c r="G178" s="100">
        <v>14.706600400000001</v>
      </c>
      <c r="H178" s="102">
        <f t="shared" si="7"/>
        <v>-0.66635249299355415</v>
      </c>
      <c r="I178" s="103">
        <f t="shared" si="8"/>
        <v>1.521597947013628</v>
      </c>
    </row>
    <row r="179" spans="1:9" x14ac:dyDescent="0.15">
      <c r="A179" s="106" t="s">
        <v>778</v>
      </c>
      <c r="B179" s="119" t="s">
        <v>779</v>
      </c>
      <c r="C179" s="101">
        <v>2.1795756699999997</v>
      </c>
      <c r="D179" s="100">
        <v>1.0897044299999998</v>
      </c>
      <c r="E179" s="102">
        <f t="shared" si="9"/>
        <v>1.0001530782067207</v>
      </c>
      <c r="F179" s="101">
        <v>17.048591600000002</v>
      </c>
      <c r="G179" s="100">
        <v>20.132660050000002</v>
      </c>
      <c r="H179" s="102">
        <f t="shared" si="7"/>
        <v>-0.15318733055347045</v>
      </c>
      <c r="I179" s="103">
        <f t="shared" si="8"/>
        <v>7.8219773851669041</v>
      </c>
    </row>
    <row r="180" spans="1:9" x14ac:dyDescent="0.15">
      <c r="A180" s="106" t="s">
        <v>780</v>
      </c>
      <c r="B180" s="119" t="s">
        <v>781</v>
      </c>
      <c r="C180" s="101">
        <v>47.629867709999999</v>
      </c>
      <c r="D180" s="100">
        <v>95.50754898000001</v>
      </c>
      <c r="E180" s="102">
        <f t="shared" si="9"/>
        <v>-0.50129735064215653</v>
      </c>
      <c r="F180" s="101">
        <v>81.19635427</v>
      </c>
      <c r="G180" s="100">
        <v>145.68809388</v>
      </c>
      <c r="H180" s="102">
        <f t="shared" si="7"/>
        <v>-0.44266993885663974</v>
      </c>
      <c r="I180" s="103">
        <f t="shared" si="8"/>
        <v>1.7047360862804295</v>
      </c>
    </row>
    <row r="181" spans="1:9" x14ac:dyDescent="0.15">
      <c r="A181" s="106" t="s">
        <v>782</v>
      </c>
      <c r="B181" s="119" t="s">
        <v>783</v>
      </c>
      <c r="C181" s="101">
        <v>0.86283374999999995</v>
      </c>
      <c r="D181" s="100">
        <v>20.383024389999999</v>
      </c>
      <c r="E181" s="102">
        <f t="shared" si="9"/>
        <v>-0.95766900272055255</v>
      </c>
      <c r="F181" s="101">
        <v>12.798652800000001</v>
      </c>
      <c r="G181" s="100">
        <v>38.181287600000005</v>
      </c>
      <c r="H181" s="102">
        <f t="shared" si="7"/>
        <v>-0.66479253046458286</v>
      </c>
      <c r="I181" s="103">
        <f t="shared" si="8"/>
        <v>14.833277905506133</v>
      </c>
    </row>
    <row r="182" spans="1:9" x14ac:dyDescent="0.15">
      <c r="A182" s="106" t="s">
        <v>784</v>
      </c>
      <c r="B182" s="119" t="s">
        <v>785</v>
      </c>
      <c r="C182" s="101">
        <v>47.83566184</v>
      </c>
      <c r="D182" s="100">
        <v>48.858817689999995</v>
      </c>
      <c r="E182" s="102">
        <f t="shared" si="9"/>
        <v>-2.0941068539392926E-2</v>
      </c>
      <c r="F182" s="101">
        <v>107.0486576</v>
      </c>
      <c r="G182" s="100">
        <v>97.58114372</v>
      </c>
      <c r="H182" s="102">
        <f t="shared" si="7"/>
        <v>9.7021960586628708E-2</v>
      </c>
      <c r="I182" s="103">
        <f t="shared" si="8"/>
        <v>2.2378420927477647</v>
      </c>
    </row>
    <row r="183" spans="1:9" x14ac:dyDescent="0.15">
      <c r="A183" s="106" t="s">
        <v>786</v>
      </c>
      <c r="B183" s="119" t="s">
        <v>787</v>
      </c>
      <c r="C183" s="101">
        <v>2.2700127700000001</v>
      </c>
      <c r="D183" s="100">
        <v>8.1857575800000006</v>
      </c>
      <c r="E183" s="102">
        <f t="shared" si="9"/>
        <v>-0.72268751574732071</v>
      </c>
      <c r="F183" s="101">
        <v>20.279926920000001</v>
      </c>
      <c r="G183" s="100">
        <v>28.447017160000001</v>
      </c>
      <c r="H183" s="102">
        <f t="shared" si="7"/>
        <v>-0.28709829906117301</v>
      </c>
      <c r="I183" s="103">
        <f t="shared" si="8"/>
        <v>8.9338382532535263</v>
      </c>
    </row>
    <row r="184" spans="1:9" x14ac:dyDescent="0.15">
      <c r="A184" s="106" t="s">
        <v>788</v>
      </c>
      <c r="B184" s="119" t="s">
        <v>789</v>
      </c>
      <c r="C184" s="101">
        <v>3.4424854200000001</v>
      </c>
      <c r="D184" s="100">
        <v>13.42651311</v>
      </c>
      <c r="E184" s="102">
        <f t="shared" si="9"/>
        <v>-0.74360540284759002</v>
      </c>
      <c r="F184" s="101">
        <v>1.16142791</v>
      </c>
      <c r="G184" s="100">
        <v>15.0158661</v>
      </c>
      <c r="H184" s="102">
        <f t="shared" si="7"/>
        <v>-0.92265328538058822</v>
      </c>
      <c r="I184" s="103">
        <f t="shared" si="8"/>
        <v>0.33738063297302212</v>
      </c>
    </row>
    <row r="185" spans="1:9" x14ac:dyDescent="0.15">
      <c r="A185" s="106" t="s">
        <v>790</v>
      </c>
      <c r="B185" s="119" t="s">
        <v>791</v>
      </c>
      <c r="C185" s="101">
        <v>8.1078410000000004E-2</v>
      </c>
      <c r="D185" s="100">
        <v>1.2943198600000001</v>
      </c>
      <c r="E185" s="102">
        <f t="shared" si="9"/>
        <v>-0.93735828947258837</v>
      </c>
      <c r="F185" s="101">
        <v>12.77554003</v>
      </c>
      <c r="G185" s="100">
        <v>38.948939039999999</v>
      </c>
      <c r="H185" s="102">
        <f t="shared" si="7"/>
        <v>-0.67199260506480796</v>
      </c>
      <c r="I185" s="103">
        <f t="shared" si="8"/>
        <v>157.5701845904477</v>
      </c>
    </row>
    <row r="186" spans="1:9" x14ac:dyDescent="0.15">
      <c r="A186" s="106" t="s">
        <v>838</v>
      </c>
      <c r="B186" s="119" t="s">
        <v>839</v>
      </c>
      <c r="C186" s="101">
        <v>3.3638078</v>
      </c>
      <c r="D186" s="100">
        <v>6.8470332300000001</v>
      </c>
      <c r="E186" s="102">
        <f t="shared" si="9"/>
        <v>-0.50872039217487486</v>
      </c>
      <c r="F186" s="101">
        <v>2.0111894399999999</v>
      </c>
      <c r="G186" s="100">
        <v>0.22513305</v>
      </c>
      <c r="H186" s="102">
        <f t="shared" si="7"/>
        <v>7.9333371532966837</v>
      </c>
      <c r="I186" s="103">
        <f t="shared" si="8"/>
        <v>0.59789071182961162</v>
      </c>
    </row>
    <row r="187" spans="1:9" x14ac:dyDescent="0.15">
      <c r="A187" s="106" t="s">
        <v>840</v>
      </c>
      <c r="B187" s="119" t="s">
        <v>841</v>
      </c>
      <c r="C187" s="101">
        <v>2.5616970000000003E-2</v>
      </c>
      <c r="D187" s="100">
        <v>1.4350876100000001</v>
      </c>
      <c r="E187" s="102">
        <f t="shared" si="9"/>
        <v>-0.98214954277251409</v>
      </c>
      <c r="F187" s="101">
        <v>12.230895390000001</v>
      </c>
      <c r="G187" s="100">
        <v>13.389635980000001</v>
      </c>
      <c r="H187" s="102">
        <f t="shared" si="7"/>
        <v>-8.6540111451185342E-2</v>
      </c>
      <c r="I187" s="103">
        <f t="shared" si="8"/>
        <v>477.45285215230371</v>
      </c>
    </row>
    <row r="188" spans="1:9" x14ac:dyDescent="0.15">
      <c r="A188" s="106" t="s">
        <v>944</v>
      </c>
      <c r="B188" s="119" t="s">
        <v>945</v>
      </c>
      <c r="C188" s="101">
        <v>2.1939573700000001</v>
      </c>
      <c r="D188" s="100">
        <v>5.7955395099999993</v>
      </c>
      <c r="E188" s="102">
        <f t="shared" si="9"/>
        <v>-0.62144035663730635</v>
      </c>
      <c r="F188" s="101">
        <v>0.27426071999999996</v>
      </c>
      <c r="G188" s="100">
        <v>4.2066910700000006</v>
      </c>
      <c r="H188" s="102">
        <f t="shared" si="7"/>
        <v>-0.93480369358332749</v>
      </c>
      <c r="I188" s="103">
        <f t="shared" si="8"/>
        <v>0.12500731497804807</v>
      </c>
    </row>
    <row r="189" spans="1:9" x14ac:dyDescent="0.15">
      <c r="A189" s="106" t="s">
        <v>946</v>
      </c>
      <c r="B189" s="119" t="s">
        <v>947</v>
      </c>
      <c r="C189" s="101">
        <v>0.45933025</v>
      </c>
      <c r="D189" s="100">
        <v>2.2777505299999996</v>
      </c>
      <c r="E189" s="102">
        <f t="shared" si="9"/>
        <v>-0.79834040473255863</v>
      </c>
      <c r="F189" s="101">
        <v>10.05710389</v>
      </c>
      <c r="G189" s="100">
        <v>18.593376339999999</v>
      </c>
      <c r="H189" s="102">
        <f t="shared" si="7"/>
        <v>-0.45910287050103338</v>
      </c>
      <c r="I189" s="103">
        <f t="shared" si="8"/>
        <v>21.895148185864095</v>
      </c>
    </row>
    <row r="190" spans="1:9" x14ac:dyDescent="0.15">
      <c r="A190" s="106" t="s">
        <v>948</v>
      </c>
      <c r="B190" s="119" t="s">
        <v>949</v>
      </c>
      <c r="C190" s="101">
        <v>7.6523723600000002</v>
      </c>
      <c r="D190" s="100">
        <v>12.16858787</v>
      </c>
      <c r="E190" s="102">
        <f t="shared" si="9"/>
        <v>-0.37113719013642621</v>
      </c>
      <c r="F190" s="101">
        <v>4.6366223600000005</v>
      </c>
      <c r="G190" s="100">
        <v>13.618166970000001</v>
      </c>
      <c r="H190" s="102">
        <f t="shared" si="7"/>
        <v>-0.65952669179235357</v>
      </c>
      <c r="I190" s="103">
        <f t="shared" si="8"/>
        <v>0.60590652700543712</v>
      </c>
    </row>
    <row r="191" spans="1:9" x14ac:dyDescent="0.15">
      <c r="A191" s="106" t="s">
        <v>950</v>
      </c>
      <c r="B191" s="119" t="s">
        <v>951</v>
      </c>
      <c r="C191" s="101">
        <v>1.0501024999999999</v>
      </c>
      <c r="D191" s="100">
        <v>1.97390545</v>
      </c>
      <c r="E191" s="102">
        <f t="shared" si="9"/>
        <v>-0.46800770016618576</v>
      </c>
      <c r="F191" s="101">
        <v>12.376028230000001</v>
      </c>
      <c r="G191" s="100">
        <v>25.89081668</v>
      </c>
      <c r="H191" s="102">
        <f t="shared" si="7"/>
        <v>-0.52199158555086567</v>
      </c>
      <c r="I191" s="103">
        <f t="shared" si="8"/>
        <v>11.785543058891871</v>
      </c>
    </row>
    <row r="192" spans="1:9" x14ac:dyDescent="0.15">
      <c r="A192" s="106" t="s">
        <v>952</v>
      </c>
      <c r="B192" s="119" t="s">
        <v>953</v>
      </c>
      <c r="C192" s="101">
        <v>25.02832123</v>
      </c>
      <c r="D192" s="100">
        <v>28.984326579999998</v>
      </c>
      <c r="E192" s="102">
        <f t="shared" si="9"/>
        <v>-0.13648774412891662</v>
      </c>
      <c r="F192" s="101">
        <v>50.715511710000001</v>
      </c>
      <c r="G192" s="100">
        <v>63.667037530000002</v>
      </c>
      <c r="H192" s="102">
        <f t="shared" si="7"/>
        <v>-0.20342592214844646</v>
      </c>
      <c r="I192" s="103">
        <f t="shared" si="8"/>
        <v>2.0263249478039405</v>
      </c>
    </row>
    <row r="193" spans="1:9" x14ac:dyDescent="0.15">
      <c r="A193" s="106" t="s">
        <v>954</v>
      </c>
      <c r="B193" s="119" t="s">
        <v>955</v>
      </c>
      <c r="C193" s="101">
        <v>5.87135389</v>
      </c>
      <c r="D193" s="100">
        <v>5.5243118899999999</v>
      </c>
      <c r="E193" s="102">
        <f t="shared" si="9"/>
        <v>6.2820855684887933E-2</v>
      </c>
      <c r="F193" s="101">
        <v>44.980013829999997</v>
      </c>
      <c r="G193" s="100">
        <v>22.07627523</v>
      </c>
      <c r="H193" s="102">
        <f t="shared" si="7"/>
        <v>1.037482019107804</v>
      </c>
      <c r="I193" s="103">
        <f t="shared" si="8"/>
        <v>7.660927048974048</v>
      </c>
    </row>
    <row r="194" spans="1:9" x14ac:dyDescent="0.15">
      <c r="A194" s="106" t="s">
        <v>956</v>
      </c>
      <c r="B194" s="119" t="s">
        <v>957</v>
      </c>
      <c r="C194" s="101">
        <v>2.4998417400000004</v>
      </c>
      <c r="D194" s="100">
        <v>9.7393469700000015</v>
      </c>
      <c r="E194" s="102">
        <f t="shared" si="9"/>
        <v>-0.74332552811803154</v>
      </c>
      <c r="F194" s="101">
        <v>3.6247465600000002</v>
      </c>
      <c r="G194" s="100">
        <v>19.272853559999998</v>
      </c>
      <c r="H194" s="102">
        <f t="shared" si="7"/>
        <v>-0.81192475993679469</v>
      </c>
      <c r="I194" s="103">
        <f t="shared" si="8"/>
        <v>1.4499904141931799</v>
      </c>
    </row>
    <row r="195" spans="1:9" x14ac:dyDescent="0.15">
      <c r="A195" s="106" t="s">
        <v>958</v>
      </c>
      <c r="B195" s="119" t="s">
        <v>959</v>
      </c>
      <c r="C195" s="101">
        <v>7.4025259999999996E-2</v>
      </c>
      <c r="D195" s="100">
        <v>0.60171392000000001</v>
      </c>
      <c r="E195" s="102">
        <f t="shared" si="9"/>
        <v>-0.87697598885530192</v>
      </c>
      <c r="F195" s="101">
        <v>3.5546080600000001</v>
      </c>
      <c r="G195" s="100">
        <v>17.192775530000002</v>
      </c>
      <c r="H195" s="102">
        <f t="shared" si="7"/>
        <v>-0.79324990000611029</v>
      </c>
      <c r="I195" s="103">
        <f t="shared" si="8"/>
        <v>48.018852753776216</v>
      </c>
    </row>
    <row r="196" spans="1:9" x14ac:dyDescent="0.15">
      <c r="A196" s="106" t="s">
        <v>960</v>
      </c>
      <c r="B196" s="119" t="s">
        <v>961</v>
      </c>
      <c r="C196" s="101">
        <v>11.739429019999999</v>
      </c>
      <c r="D196" s="100">
        <v>10.4011759</v>
      </c>
      <c r="E196" s="102">
        <f t="shared" si="9"/>
        <v>0.12866363696435501</v>
      </c>
      <c r="F196" s="101">
        <v>27.96491412</v>
      </c>
      <c r="G196" s="100">
        <v>16.833353030000001</v>
      </c>
      <c r="H196" s="102">
        <f t="shared" si="7"/>
        <v>0.6612800830685126</v>
      </c>
      <c r="I196" s="103">
        <f t="shared" si="8"/>
        <v>2.3821357982877434</v>
      </c>
    </row>
    <row r="197" spans="1:9" x14ac:dyDescent="0.15">
      <c r="A197" s="106" t="s">
        <v>962</v>
      </c>
      <c r="B197" s="119" t="s">
        <v>963</v>
      </c>
      <c r="C197" s="101">
        <v>0.84704343999999998</v>
      </c>
      <c r="D197" s="100">
        <v>1.8047598300000001</v>
      </c>
      <c r="E197" s="102">
        <f t="shared" si="9"/>
        <v>-0.5306614066205142</v>
      </c>
      <c r="F197" s="101">
        <v>16.482968700000001</v>
      </c>
      <c r="G197" s="100">
        <v>14.22595448</v>
      </c>
      <c r="H197" s="102">
        <f t="shared" si="7"/>
        <v>0.15865467748916906</v>
      </c>
      <c r="I197" s="103">
        <f t="shared" si="8"/>
        <v>19.459413675407252</v>
      </c>
    </row>
    <row r="198" spans="1:9" x14ac:dyDescent="0.15">
      <c r="A198" s="106" t="s">
        <v>964</v>
      </c>
      <c r="B198" s="119" t="s">
        <v>965</v>
      </c>
      <c r="C198" s="101">
        <v>2.9527155199999999</v>
      </c>
      <c r="D198" s="100">
        <v>2.5643049900000001</v>
      </c>
      <c r="E198" s="102">
        <f t="shared" si="9"/>
        <v>0.15146814888037152</v>
      </c>
      <c r="F198" s="101">
        <v>0.18841696999999999</v>
      </c>
      <c r="G198" s="100">
        <v>8.4448639100000005</v>
      </c>
      <c r="H198" s="102">
        <f t="shared" si="7"/>
        <v>-0.97768857236682216</v>
      </c>
      <c r="I198" s="103">
        <f t="shared" si="8"/>
        <v>6.3811419936587732E-2</v>
      </c>
    </row>
    <row r="199" spans="1:9" x14ac:dyDescent="0.15">
      <c r="A199" s="106" t="s">
        <v>966</v>
      </c>
      <c r="B199" s="119" t="s">
        <v>967</v>
      </c>
      <c r="C199" s="101">
        <v>0.69745000000000001</v>
      </c>
      <c r="D199" s="100">
        <v>1.97470956</v>
      </c>
      <c r="E199" s="102">
        <f t="shared" si="9"/>
        <v>-0.64680881982462268</v>
      </c>
      <c r="F199" s="101">
        <v>11.166434730000001</v>
      </c>
      <c r="G199" s="100">
        <v>10.02744191</v>
      </c>
      <c r="H199" s="102">
        <f t="shared" ref="H199:H262" si="10">IF(ISERROR(F199/G199-1),"",(F199/G199-1))</f>
        <v>0.11358757599623925</v>
      </c>
      <c r="I199" s="103">
        <f t="shared" ref="I199:I262" si="11">IF(ISERROR(F199/C199),"",(F199/C199))</f>
        <v>16.010373116352426</v>
      </c>
    </row>
    <row r="200" spans="1:9" x14ac:dyDescent="0.15">
      <c r="A200" s="106" t="s">
        <v>968</v>
      </c>
      <c r="B200" s="119" t="s">
        <v>969</v>
      </c>
      <c r="C200" s="101">
        <v>19.139440579999999</v>
      </c>
      <c r="D200" s="100">
        <v>19.301483829999999</v>
      </c>
      <c r="E200" s="102">
        <f t="shared" si="9"/>
        <v>-8.3953778594025863E-3</v>
      </c>
      <c r="F200" s="101">
        <v>9.8711888100000014</v>
      </c>
      <c r="G200" s="100">
        <v>10.139556320000001</v>
      </c>
      <c r="H200" s="102">
        <f t="shared" si="10"/>
        <v>-2.6467381957399061E-2</v>
      </c>
      <c r="I200" s="103">
        <f t="shared" si="11"/>
        <v>0.51575116674596144</v>
      </c>
    </row>
    <row r="201" spans="1:9" x14ac:dyDescent="0.15">
      <c r="A201" s="106" t="s">
        <v>970</v>
      </c>
      <c r="B201" s="119" t="s">
        <v>971</v>
      </c>
      <c r="C201" s="101">
        <v>0.93972540000000004</v>
      </c>
      <c r="D201" s="100">
        <v>9.3830730899999999</v>
      </c>
      <c r="E201" s="102">
        <f t="shared" si="9"/>
        <v>-0.89984886710500944</v>
      </c>
      <c r="F201" s="101">
        <v>23.371472539999999</v>
      </c>
      <c r="G201" s="100">
        <v>70.235181620000006</v>
      </c>
      <c r="H201" s="102">
        <f t="shared" si="10"/>
        <v>-0.66723980772985159</v>
      </c>
      <c r="I201" s="103">
        <f t="shared" si="11"/>
        <v>24.870534030473156</v>
      </c>
    </row>
    <row r="202" spans="1:9" x14ac:dyDescent="0.15">
      <c r="A202" s="106" t="s">
        <v>972</v>
      </c>
      <c r="B202" s="119" t="s">
        <v>973</v>
      </c>
      <c r="C202" s="101">
        <v>3.0734834700000002</v>
      </c>
      <c r="D202" s="100">
        <v>5.9788099599999995</v>
      </c>
      <c r="E202" s="102">
        <f t="shared" si="9"/>
        <v>-0.48593725330584003</v>
      </c>
      <c r="F202" s="101">
        <v>1.90112244</v>
      </c>
      <c r="G202" s="100">
        <v>10.556560060000001</v>
      </c>
      <c r="H202" s="102">
        <f t="shared" si="10"/>
        <v>-0.81991080151160534</v>
      </c>
      <c r="I202" s="103">
        <f t="shared" si="11"/>
        <v>0.61855625987798135</v>
      </c>
    </row>
    <row r="203" spans="1:9" x14ac:dyDescent="0.15">
      <c r="A203" s="106" t="s">
        <v>974</v>
      </c>
      <c r="B203" s="119" t="s">
        <v>975</v>
      </c>
      <c r="C203" s="101">
        <v>1.18520169</v>
      </c>
      <c r="D203" s="100">
        <v>5.2654740000000002</v>
      </c>
      <c r="E203" s="102">
        <f t="shared" si="9"/>
        <v>-0.7749107316834154</v>
      </c>
      <c r="F203" s="101">
        <v>20.368673739999998</v>
      </c>
      <c r="G203" s="100">
        <v>7.2576255400000003</v>
      </c>
      <c r="H203" s="102">
        <f t="shared" si="10"/>
        <v>1.8065203457713799</v>
      </c>
      <c r="I203" s="103">
        <f t="shared" si="11"/>
        <v>17.18582913934252</v>
      </c>
    </row>
    <row r="204" spans="1:9" x14ac:dyDescent="0.15">
      <c r="A204" s="106" t="s">
        <v>976</v>
      </c>
      <c r="B204" s="119" t="s">
        <v>977</v>
      </c>
      <c r="C204" s="101">
        <v>0.78893027999999998</v>
      </c>
      <c r="D204" s="100">
        <v>2.8062212899999999</v>
      </c>
      <c r="E204" s="102">
        <f t="shared" si="9"/>
        <v>-0.71886383913793206</v>
      </c>
      <c r="F204" s="101">
        <v>0.12602103000000001</v>
      </c>
      <c r="G204" s="100">
        <v>2.1997510899999999</v>
      </c>
      <c r="H204" s="102">
        <f t="shared" si="10"/>
        <v>-0.94271123193306383</v>
      </c>
      <c r="I204" s="103">
        <f t="shared" si="11"/>
        <v>0.15973658660940229</v>
      </c>
    </row>
    <row r="205" spans="1:9" x14ac:dyDescent="0.15">
      <c r="A205" s="106" t="s">
        <v>978</v>
      </c>
      <c r="B205" s="119" t="s">
        <v>979</v>
      </c>
      <c r="C205" s="101">
        <v>2.5646532999999998</v>
      </c>
      <c r="D205" s="100">
        <v>3.4126744500000004</v>
      </c>
      <c r="E205" s="102">
        <f t="shared" si="9"/>
        <v>-0.24849166318809002</v>
      </c>
      <c r="F205" s="101">
        <v>1.1505432900000001</v>
      </c>
      <c r="G205" s="100">
        <v>6.6062334600000003</v>
      </c>
      <c r="H205" s="102">
        <f t="shared" si="10"/>
        <v>-0.82583974711665731</v>
      </c>
      <c r="I205" s="103">
        <f t="shared" si="11"/>
        <v>0.44861552631694906</v>
      </c>
    </row>
    <row r="206" spans="1:9" x14ac:dyDescent="0.15">
      <c r="A206" s="106" t="s">
        <v>980</v>
      </c>
      <c r="B206" s="119" t="s">
        <v>981</v>
      </c>
      <c r="C206" s="101">
        <v>1.1877065600000001</v>
      </c>
      <c r="D206" s="100">
        <v>1.35470114</v>
      </c>
      <c r="E206" s="102">
        <f t="shared" si="9"/>
        <v>-0.12327042110557307</v>
      </c>
      <c r="F206" s="101">
        <v>14.94288109</v>
      </c>
      <c r="G206" s="100">
        <v>22.059012769999999</v>
      </c>
      <c r="H206" s="102">
        <f t="shared" si="10"/>
        <v>-0.32259520197920444</v>
      </c>
      <c r="I206" s="103">
        <f t="shared" si="11"/>
        <v>12.581290356769603</v>
      </c>
    </row>
    <row r="207" spans="1:9" x14ac:dyDescent="0.15">
      <c r="A207" s="106" t="s">
        <v>982</v>
      </c>
      <c r="B207" s="119" t="s">
        <v>983</v>
      </c>
      <c r="C207" s="101">
        <v>4.82683003</v>
      </c>
      <c r="D207" s="100">
        <v>13.56638937</v>
      </c>
      <c r="E207" s="102">
        <f t="shared" si="9"/>
        <v>-0.64420673044562626</v>
      </c>
      <c r="F207" s="101">
        <v>7.0339649199999998</v>
      </c>
      <c r="G207" s="100">
        <v>10.388153529999999</v>
      </c>
      <c r="H207" s="102">
        <f t="shared" si="10"/>
        <v>-0.32288592966145724</v>
      </c>
      <c r="I207" s="103">
        <f t="shared" si="11"/>
        <v>1.4572638514888829</v>
      </c>
    </row>
    <row r="208" spans="1:9" x14ac:dyDescent="0.15">
      <c r="A208" s="106" t="s">
        <v>984</v>
      </c>
      <c r="B208" s="119" t="s">
        <v>985</v>
      </c>
      <c r="C208" s="101">
        <v>1.8497617200000001</v>
      </c>
      <c r="D208" s="100">
        <v>1.6315238999999999</v>
      </c>
      <c r="E208" s="102">
        <f t="shared" ref="E208:E271" si="12">IF(ISERROR(C208/D208-1),"",(C208/D208-1))</f>
        <v>0.13376317686795769</v>
      </c>
      <c r="F208" s="101">
        <v>25.117057089999999</v>
      </c>
      <c r="G208" s="100">
        <v>29.935210219999998</v>
      </c>
      <c r="H208" s="102">
        <f t="shared" si="10"/>
        <v>-0.16095270734998701</v>
      </c>
      <c r="I208" s="103">
        <f t="shared" si="11"/>
        <v>13.578536531721502</v>
      </c>
    </row>
    <row r="209" spans="1:9" x14ac:dyDescent="0.15">
      <c r="A209" s="106" t="s">
        <v>986</v>
      </c>
      <c r="B209" s="119" t="s">
        <v>987</v>
      </c>
      <c r="C209" s="101">
        <v>12.842310210000001</v>
      </c>
      <c r="D209" s="100">
        <v>8.7459067299999997</v>
      </c>
      <c r="E209" s="102">
        <f t="shared" si="12"/>
        <v>0.46837950671811024</v>
      </c>
      <c r="F209" s="101">
        <v>10.249904519999999</v>
      </c>
      <c r="G209" s="100">
        <v>50.39399255</v>
      </c>
      <c r="H209" s="102">
        <f t="shared" si="10"/>
        <v>-0.79660463477208654</v>
      </c>
      <c r="I209" s="103">
        <f t="shared" si="11"/>
        <v>0.79813556536102381</v>
      </c>
    </row>
    <row r="210" spans="1:9" x14ac:dyDescent="0.15">
      <c r="A210" s="106" t="s">
        <v>988</v>
      </c>
      <c r="B210" s="119" t="s">
        <v>989</v>
      </c>
      <c r="C210" s="101">
        <v>2.73397011</v>
      </c>
      <c r="D210" s="100">
        <v>0.99454423999999997</v>
      </c>
      <c r="E210" s="102">
        <f t="shared" si="12"/>
        <v>1.7489678186663675</v>
      </c>
      <c r="F210" s="101">
        <v>24.964078870000002</v>
      </c>
      <c r="G210" s="100">
        <v>18.064279379999999</v>
      </c>
      <c r="H210" s="102">
        <f t="shared" si="10"/>
        <v>0.38195819190214508</v>
      </c>
      <c r="I210" s="103">
        <f t="shared" si="11"/>
        <v>9.1310723473856861</v>
      </c>
    </row>
    <row r="211" spans="1:9" x14ac:dyDescent="0.15">
      <c r="A211" s="106" t="s">
        <v>990</v>
      </c>
      <c r="B211" s="119" t="s">
        <v>991</v>
      </c>
      <c r="C211" s="101">
        <v>3.6418455000000001</v>
      </c>
      <c r="D211" s="100">
        <v>1.8441477900000001</v>
      </c>
      <c r="E211" s="102">
        <f t="shared" si="12"/>
        <v>0.9748121705581958</v>
      </c>
      <c r="F211" s="101">
        <v>1.07497128</v>
      </c>
      <c r="G211" s="100">
        <v>7.4507378900000001</v>
      </c>
      <c r="H211" s="102">
        <f t="shared" si="10"/>
        <v>-0.85572284304313384</v>
      </c>
      <c r="I211" s="103">
        <f t="shared" si="11"/>
        <v>0.29517212632990608</v>
      </c>
    </row>
    <row r="212" spans="1:9" x14ac:dyDescent="0.15">
      <c r="A212" s="106" t="s">
        <v>992</v>
      </c>
      <c r="B212" s="119" t="s">
        <v>993</v>
      </c>
      <c r="C212" s="101">
        <v>0</v>
      </c>
      <c r="D212" s="100">
        <v>1.03229295</v>
      </c>
      <c r="E212" s="102">
        <f t="shared" si="12"/>
        <v>-1</v>
      </c>
      <c r="F212" s="101">
        <v>15.091815070000001</v>
      </c>
      <c r="G212" s="100">
        <v>1.6419999999999999</v>
      </c>
      <c r="H212" s="102">
        <f t="shared" si="10"/>
        <v>8.1911175822168101</v>
      </c>
      <c r="I212" s="103" t="str">
        <f t="shared" si="11"/>
        <v/>
      </c>
    </row>
    <row r="213" spans="1:9" x14ac:dyDescent="0.15">
      <c r="A213" s="106" t="s">
        <v>994</v>
      </c>
      <c r="B213" s="119" t="s">
        <v>995</v>
      </c>
      <c r="C213" s="101">
        <v>14.65465298</v>
      </c>
      <c r="D213" s="100">
        <v>17.157041539999998</v>
      </c>
      <c r="E213" s="102">
        <f t="shared" si="12"/>
        <v>-0.14585198468896399</v>
      </c>
      <c r="F213" s="101">
        <v>6.1955900100000001</v>
      </c>
      <c r="G213" s="100">
        <v>6.8001107200000002</v>
      </c>
      <c r="H213" s="102">
        <f t="shared" si="10"/>
        <v>-8.8898656932456577E-2</v>
      </c>
      <c r="I213" s="103">
        <f t="shared" si="11"/>
        <v>0.42277289120769068</v>
      </c>
    </row>
    <row r="214" spans="1:9" x14ac:dyDescent="0.15">
      <c r="A214" s="106" t="s">
        <v>996</v>
      </c>
      <c r="B214" s="119" t="s">
        <v>997</v>
      </c>
      <c r="C214" s="101">
        <v>0.13539001000000001</v>
      </c>
      <c r="D214" s="100">
        <v>3.00641984</v>
      </c>
      <c r="E214" s="102">
        <f t="shared" si="12"/>
        <v>-0.95496636624111686</v>
      </c>
      <c r="F214" s="101">
        <v>19.506155</v>
      </c>
      <c r="G214" s="100">
        <v>15.12578388</v>
      </c>
      <c r="H214" s="102">
        <f t="shared" si="10"/>
        <v>0.28959630487593602</v>
      </c>
      <c r="I214" s="103">
        <f t="shared" si="11"/>
        <v>144.07381312698033</v>
      </c>
    </row>
    <row r="215" spans="1:9" x14ac:dyDescent="0.15">
      <c r="A215" s="106" t="s">
        <v>998</v>
      </c>
      <c r="B215" s="119" t="s">
        <v>999</v>
      </c>
      <c r="C215" s="101">
        <v>0.19045359000000001</v>
      </c>
      <c r="D215" s="100">
        <v>1.2987413000000001</v>
      </c>
      <c r="E215" s="102">
        <f t="shared" si="12"/>
        <v>-0.85335525250486755</v>
      </c>
      <c r="F215" s="101">
        <v>0.28227922</v>
      </c>
      <c r="G215" s="100">
        <v>0.56916803000000005</v>
      </c>
      <c r="H215" s="102">
        <f t="shared" si="10"/>
        <v>-0.50404941050536523</v>
      </c>
      <c r="I215" s="103">
        <f t="shared" si="11"/>
        <v>1.4821417648257509</v>
      </c>
    </row>
    <row r="216" spans="1:9" x14ac:dyDescent="0.15">
      <c r="A216" s="106" t="s">
        <v>1000</v>
      </c>
      <c r="B216" s="119" t="s">
        <v>1001</v>
      </c>
      <c r="C216" s="101">
        <v>0.34724126</v>
      </c>
      <c r="D216" s="100">
        <v>1.0965467900000001</v>
      </c>
      <c r="E216" s="102">
        <f t="shared" si="12"/>
        <v>-0.68333201723202341</v>
      </c>
      <c r="F216" s="101">
        <v>4.8651559999999996E-2</v>
      </c>
      <c r="G216" s="100">
        <v>0.44413449999999999</v>
      </c>
      <c r="H216" s="102">
        <f t="shared" si="10"/>
        <v>-0.89045759786731271</v>
      </c>
      <c r="I216" s="103">
        <f t="shared" si="11"/>
        <v>0.1401088108020343</v>
      </c>
    </row>
    <row r="217" spans="1:9" x14ac:dyDescent="0.15">
      <c r="A217" s="106" t="s">
        <v>1002</v>
      </c>
      <c r="B217" s="119" t="s">
        <v>1003</v>
      </c>
      <c r="C217" s="101">
        <v>1.69170208</v>
      </c>
      <c r="D217" s="100">
        <v>3.1490216099999997</v>
      </c>
      <c r="E217" s="102">
        <f t="shared" si="12"/>
        <v>-0.46278486161293753</v>
      </c>
      <c r="F217" s="101">
        <v>10.17623264</v>
      </c>
      <c r="G217" s="100">
        <v>9.4802523399999998</v>
      </c>
      <c r="H217" s="102">
        <f t="shared" si="10"/>
        <v>7.3413689323801323E-2</v>
      </c>
      <c r="I217" s="103">
        <f t="shared" si="11"/>
        <v>6.0153810533826384</v>
      </c>
    </row>
    <row r="218" spans="1:9" x14ac:dyDescent="0.15">
      <c r="A218" s="106" t="s">
        <v>415</v>
      </c>
      <c r="B218" s="119" t="s">
        <v>1006</v>
      </c>
      <c r="C218" s="101">
        <v>0.45100041999999996</v>
      </c>
      <c r="D218" s="100">
        <v>1.56455269</v>
      </c>
      <c r="E218" s="102">
        <f t="shared" si="12"/>
        <v>-0.71173842665535281</v>
      </c>
      <c r="F218" s="101">
        <v>2.1394669999999998E-2</v>
      </c>
      <c r="G218" s="100">
        <v>0.37775523999999999</v>
      </c>
      <c r="H218" s="102">
        <f t="shared" si="10"/>
        <v>-0.94336367114325137</v>
      </c>
      <c r="I218" s="103">
        <f t="shared" si="11"/>
        <v>4.7438248505400502E-2</v>
      </c>
    </row>
    <row r="219" spans="1:9" x14ac:dyDescent="0.15">
      <c r="A219" s="106" t="s">
        <v>416</v>
      </c>
      <c r="B219" s="119" t="s">
        <v>1007</v>
      </c>
      <c r="C219" s="101">
        <v>4.0084962500000003</v>
      </c>
      <c r="D219" s="100">
        <v>7.6304582400000003</v>
      </c>
      <c r="E219" s="102">
        <f t="shared" si="12"/>
        <v>-0.47467162208072056</v>
      </c>
      <c r="F219" s="101">
        <v>8.3070286699999993</v>
      </c>
      <c r="G219" s="100">
        <v>54.717126090000001</v>
      </c>
      <c r="H219" s="102">
        <f t="shared" si="10"/>
        <v>-0.84818229202432149</v>
      </c>
      <c r="I219" s="103">
        <f t="shared" si="11"/>
        <v>2.0723553552033382</v>
      </c>
    </row>
    <row r="220" spans="1:9" x14ac:dyDescent="0.15">
      <c r="A220" s="106" t="s">
        <v>1004</v>
      </c>
      <c r="B220" s="119" t="s">
        <v>1005</v>
      </c>
      <c r="C220" s="101">
        <v>2.1147083599999998</v>
      </c>
      <c r="D220" s="100">
        <v>8.3393439499999999</v>
      </c>
      <c r="E220" s="102">
        <f t="shared" si="12"/>
        <v>-0.7464178989763337</v>
      </c>
      <c r="F220" s="101">
        <v>0.41884110999999996</v>
      </c>
      <c r="G220" s="100">
        <v>8.5436100500000016</v>
      </c>
      <c r="H220" s="102">
        <f t="shared" si="10"/>
        <v>-0.95097609704225672</v>
      </c>
      <c r="I220" s="103">
        <f t="shared" si="11"/>
        <v>0.19806093261956934</v>
      </c>
    </row>
    <row r="221" spans="1:9" x14ac:dyDescent="0.15">
      <c r="A221" s="106" t="s">
        <v>419</v>
      </c>
      <c r="B221" s="119" t="s">
        <v>1008</v>
      </c>
      <c r="C221" s="101">
        <v>6.1424278399999999</v>
      </c>
      <c r="D221" s="100">
        <v>3.0651684300000004</v>
      </c>
      <c r="E221" s="102">
        <f t="shared" si="12"/>
        <v>1.0039446380439196</v>
      </c>
      <c r="F221" s="101">
        <v>2.3873619500000003</v>
      </c>
      <c r="G221" s="100">
        <v>0.61958152</v>
      </c>
      <c r="H221" s="102">
        <f t="shared" si="10"/>
        <v>2.8531845656080903</v>
      </c>
      <c r="I221" s="103">
        <f t="shared" si="11"/>
        <v>0.38866748005622487</v>
      </c>
    </row>
    <row r="222" spans="1:9" x14ac:dyDescent="0.15">
      <c r="A222" s="106" t="s">
        <v>1009</v>
      </c>
      <c r="B222" s="119" t="s">
        <v>1010</v>
      </c>
      <c r="C222" s="101">
        <v>2.3399079399999998</v>
      </c>
      <c r="D222" s="100">
        <v>12.08236595</v>
      </c>
      <c r="E222" s="102">
        <f t="shared" si="12"/>
        <v>-0.80633694181394999</v>
      </c>
      <c r="F222" s="101">
        <v>3.1672951899999999</v>
      </c>
      <c r="G222" s="100">
        <v>81.970121450000008</v>
      </c>
      <c r="H222" s="102">
        <f t="shared" si="10"/>
        <v>-0.96136036968138472</v>
      </c>
      <c r="I222" s="103">
        <f t="shared" si="11"/>
        <v>1.3535982060901082</v>
      </c>
    </row>
    <row r="223" spans="1:9" x14ac:dyDescent="0.15">
      <c r="A223" s="106" t="s">
        <v>1011</v>
      </c>
      <c r="B223" s="119" t="s">
        <v>1012</v>
      </c>
      <c r="C223" s="101">
        <v>4.9498215800000001</v>
      </c>
      <c r="D223" s="100">
        <v>16.67882015</v>
      </c>
      <c r="E223" s="102">
        <f t="shared" si="12"/>
        <v>-0.70322711465894661</v>
      </c>
      <c r="F223" s="101">
        <v>2.3400353199999997</v>
      </c>
      <c r="G223" s="100">
        <v>30.368964510000001</v>
      </c>
      <c r="H223" s="102">
        <f t="shared" si="10"/>
        <v>-0.92294648968918702</v>
      </c>
      <c r="I223" s="103">
        <f t="shared" si="11"/>
        <v>0.47275144814411668</v>
      </c>
    </row>
    <row r="224" spans="1:9" x14ac:dyDescent="0.15">
      <c r="A224" s="106" t="s">
        <v>1013</v>
      </c>
      <c r="B224" s="119" t="s">
        <v>1014</v>
      </c>
      <c r="C224" s="101">
        <v>135.39885652000001</v>
      </c>
      <c r="D224" s="100">
        <v>55.741124759999998</v>
      </c>
      <c r="E224" s="102">
        <f t="shared" si="12"/>
        <v>1.4290657410121486</v>
      </c>
      <c r="F224" s="101">
        <v>81.898646569999997</v>
      </c>
      <c r="G224" s="100">
        <v>17.99430357</v>
      </c>
      <c r="H224" s="102">
        <f t="shared" si="10"/>
        <v>3.5513651723949433</v>
      </c>
      <c r="I224" s="103">
        <f t="shared" si="11"/>
        <v>0.60486955853945934</v>
      </c>
    </row>
    <row r="225" spans="1:9" x14ac:dyDescent="0.15">
      <c r="A225" s="106" t="s">
        <v>1015</v>
      </c>
      <c r="B225" s="119" t="s">
        <v>1016</v>
      </c>
      <c r="C225" s="101">
        <v>86.613012480000009</v>
      </c>
      <c r="D225" s="100">
        <v>228.80478725999998</v>
      </c>
      <c r="E225" s="102">
        <f t="shared" si="12"/>
        <v>-0.62145454421118296</v>
      </c>
      <c r="F225" s="101">
        <v>97.469557640000005</v>
      </c>
      <c r="G225" s="100">
        <v>436.94025655000002</v>
      </c>
      <c r="H225" s="102">
        <f t="shared" si="10"/>
        <v>-0.77692703709747024</v>
      </c>
      <c r="I225" s="103">
        <f t="shared" si="11"/>
        <v>1.1253454284655773</v>
      </c>
    </row>
    <row r="226" spans="1:9" x14ac:dyDescent="0.15">
      <c r="A226" s="106" t="s">
        <v>1017</v>
      </c>
      <c r="B226" s="119" t="s">
        <v>1018</v>
      </c>
      <c r="C226" s="101">
        <v>47.847663840000003</v>
      </c>
      <c r="D226" s="100">
        <v>91.23711222</v>
      </c>
      <c r="E226" s="102">
        <f t="shared" si="12"/>
        <v>-0.47556797145634166</v>
      </c>
      <c r="F226" s="101">
        <v>50.00456896</v>
      </c>
      <c r="G226" s="100">
        <v>153.63542928000001</v>
      </c>
      <c r="H226" s="102">
        <f t="shared" si="10"/>
        <v>-0.67452449480993826</v>
      </c>
      <c r="I226" s="103">
        <f t="shared" si="11"/>
        <v>1.0450785878953792</v>
      </c>
    </row>
    <row r="227" spans="1:9" x14ac:dyDescent="0.15">
      <c r="A227" s="106" t="s">
        <v>1019</v>
      </c>
      <c r="B227" s="119" t="s">
        <v>1020</v>
      </c>
      <c r="C227" s="101">
        <v>142.77804187999999</v>
      </c>
      <c r="D227" s="100">
        <v>92.999051870000002</v>
      </c>
      <c r="E227" s="102">
        <f t="shared" si="12"/>
        <v>0.53526341407850286</v>
      </c>
      <c r="F227" s="101">
        <v>113.31071056</v>
      </c>
      <c r="G227" s="100">
        <v>71.941649659999996</v>
      </c>
      <c r="H227" s="102">
        <f t="shared" si="10"/>
        <v>0.57503631200441419</v>
      </c>
      <c r="I227" s="103">
        <f t="shared" si="11"/>
        <v>0.79361440364362013</v>
      </c>
    </row>
    <row r="228" spans="1:9" x14ac:dyDescent="0.15">
      <c r="A228" s="106" t="s">
        <v>1021</v>
      </c>
      <c r="B228" s="119" t="s">
        <v>1022</v>
      </c>
      <c r="C228" s="101">
        <v>124.07955987999999</v>
      </c>
      <c r="D228" s="100">
        <v>120.91097034000001</v>
      </c>
      <c r="E228" s="102">
        <f t="shared" si="12"/>
        <v>2.6205972304166991E-2</v>
      </c>
      <c r="F228" s="101">
        <v>96.201115549999997</v>
      </c>
      <c r="G228" s="100">
        <v>139.64665311000002</v>
      </c>
      <c r="H228" s="102">
        <f t="shared" si="10"/>
        <v>-0.3111104820090308</v>
      </c>
      <c r="I228" s="103">
        <f t="shared" si="11"/>
        <v>0.77531799470467311</v>
      </c>
    </row>
    <row r="229" spans="1:9" x14ac:dyDescent="0.15">
      <c r="A229" s="106" t="s">
        <v>1023</v>
      </c>
      <c r="B229" s="119" t="s">
        <v>1024</v>
      </c>
      <c r="C229" s="101">
        <v>85.826653350000001</v>
      </c>
      <c r="D229" s="100">
        <v>76.239365019999994</v>
      </c>
      <c r="E229" s="102">
        <f t="shared" si="12"/>
        <v>0.12575246826209741</v>
      </c>
      <c r="F229" s="101">
        <v>36.738922430000002</v>
      </c>
      <c r="G229" s="100">
        <v>190.39327426</v>
      </c>
      <c r="H229" s="102">
        <f t="shared" si="10"/>
        <v>-0.80703665834419369</v>
      </c>
      <c r="I229" s="103">
        <f t="shared" si="11"/>
        <v>0.42805959449658537</v>
      </c>
    </row>
    <row r="230" spans="1:9" x14ac:dyDescent="0.15">
      <c r="A230" s="106" t="s">
        <v>1232</v>
      </c>
      <c r="B230" s="119" t="s">
        <v>1233</v>
      </c>
      <c r="C230" s="101">
        <v>150.86315664</v>
      </c>
      <c r="D230" s="100">
        <v>328.70442761999999</v>
      </c>
      <c r="E230" s="102">
        <f t="shared" si="12"/>
        <v>-0.5410370412947223</v>
      </c>
      <c r="F230" s="101">
        <v>170.81604303</v>
      </c>
      <c r="G230" s="100">
        <v>841.50712433000001</v>
      </c>
      <c r="H230" s="102">
        <f t="shared" si="10"/>
        <v>-0.7970117684196647</v>
      </c>
      <c r="I230" s="103">
        <f t="shared" si="11"/>
        <v>1.1322581790967887</v>
      </c>
    </row>
    <row r="231" spans="1:9" x14ac:dyDescent="0.15">
      <c r="A231" s="106" t="s">
        <v>1025</v>
      </c>
      <c r="B231" s="119" t="s">
        <v>1026</v>
      </c>
      <c r="C231" s="101">
        <v>1.9326300000000001E-3</v>
      </c>
      <c r="D231" s="100">
        <v>3.0022000000000002E-4</v>
      </c>
      <c r="E231" s="102">
        <f t="shared" si="12"/>
        <v>5.4373792552128437</v>
      </c>
      <c r="F231" s="101">
        <v>0</v>
      </c>
      <c r="G231" s="100">
        <v>0</v>
      </c>
      <c r="H231" s="102" t="str">
        <f t="shared" si="10"/>
        <v/>
      </c>
      <c r="I231" s="103">
        <f t="shared" si="11"/>
        <v>0</v>
      </c>
    </row>
    <row r="232" spans="1:9" x14ac:dyDescent="0.15">
      <c r="A232" s="106" t="s">
        <v>1027</v>
      </c>
      <c r="B232" s="119" t="s">
        <v>1028</v>
      </c>
      <c r="C232" s="101">
        <v>8.4425339200000007</v>
      </c>
      <c r="D232" s="100">
        <v>15.48920116</v>
      </c>
      <c r="E232" s="102">
        <f t="shared" si="12"/>
        <v>-0.45494064976040371</v>
      </c>
      <c r="F232" s="101">
        <v>1.9818697599999999</v>
      </c>
      <c r="G232" s="100">
        <v>14.007312449999999</v>
      </c>
      <c r="H232" s="102">
        <f t="shared" si="10"/>
        <v>-0.85851177611162655</v>
      </c>
      <c r="I232" s="103">
        <f t="shared" si="11"/>
        <v>0.23474821407646768</v>
      </c>
    </row>
    <row r="233" spans="1:9" x14ac:dyDescent="0.15">
      <c r="A233" s="106" t="s">
        <v>1029</v>
      </c>
      <c r="B233" s="119" t="s">
        <v>1030</v>
      </c>
      <c r="C233" s="101">
        <v>1.97111514</v>
      </c>
      <c r="D233" s="100">
        <v>4.2737055899999996</v>
      </c>
      <c r="E233" s="102">
        <f t="shared" si="12"/>
        <v>-0.53878078438248245</v>
      </c>
      <c r="F233" s="101">
        <v>1.0986397999999999</v>
      </c>
      <c r="G233" s="100">
        <v>3.1372776</v>
      </c>
      <c r="H233" s="102">
        <f t="shared" si="10"/>
        <v>-0.64981109736671061</v>
      </c>
      <c r="I233" s="103">
        <f t="shared" si="11"/>
        <v>0.55736967247889946</v>
      </c>
    </row>
    <row r="234" spans="1:9" x14ac:dyDescent="0.15">
      <c r="A234" s="106" t="s">
        <v>1031</v>
      </c>
      <c r="B234" s="119" t="s">
        <v>1032</v>
      </c>
      <c r="C234" s="101">
        <v>1.6756964599999999</v>
      </c>
      <c r="D234" s="100">
        <v>3.7081646299999997</v>
      </c>
      <c r="E234" s="102">
        <f t="shared" si="12"/>
        <v>-0.54810623928528224</v>
      </c>
      <c r="F234" s="101">
        <v>2.0768403799999997</v>
      </c>
      <c r="G234" s="100">
        <v>3.5059411600000003</v>
      </c>
      <c r="H234" s="102">
        <f t="shared" si="10"/>
        <v>-0.40762257972407057</v>
      </c>
      <c r="I234" s="103">
        <f t="shared" si="11"/>
        <v>1.2393893700772034</v>
      </c>
    </row>
    <row r="235" spans="1:9" x14ac:dyDescent="0.15">
      <c r="A235" s="106" t="s">
        <v>1033</v>
      </c>
      <c r="B235" s="119" t="s">
        <v>1034</v>
      </c>
      <c r="C235" s="101">
        <v>4.4682926900000002</v>
      </c>
      <c r="D235" s="100">
        <v>3.7203054900000003</v>
      </c>
      <c r="E235" s="102">
        <f t="shared" si="12"/>
        <v>0.20105531709977931</v>
      </c>
      <c r="F235" s="101">
        <v>1.9784528100000001</v>
      </c>
      <c r="G235" s="100">
        <v>3.9478155299999997</v>
      </c>
      <c r="H235" s="102">
        <f t="shared" si="10"/>
        <v>-0.49884871900283545</v>
      </c>
      <c r="I235" s="103">
        <f t="shared" si="11"/>
        <v>0.44277601027071484</v>
      </c>
    </row>
    <row r="236" spans="1:9" x14ac:dyDescent="0.15">
      <c r="A236" s="106" t="s">
        <v>1035</v>
      </c>
      <c r="B236" s="119" t="s">
        <v>1036</v>
      </c>
      <c r="C236" s="101">
        <v>6.3911731600000001</v>
      </c>
      <c r="D236" s="100">
        <v>4.5294676100000002</v>
      </c>
      <c r="E236" s="102">
        <f t="shared" si="12"/>
        <v>0.41102083297599723</v>
      </c>
      <c r="F236" s="101">
        <v>3.03274556</v>
      </c>
      <c r="G236" s="100">
        <v>6.8007331200000003</v>
      </c>
      <c r="H236" s="102">
        <f t="shared" si="10"/>
        <v>-0.55405608388290939</v>
      </c>
      <c r="I236" s="103">
        <f t="shared" si="11"/>
        <v>0.47452095007859246</v>
      </c>
    </row>
    <row r="237" spans="1:9" x14ac:dyDescent="0.15">
      <c r="A237" s="106" t="s">
        <v>1037</v>
      </c>
      <c r="B237" s="119" t="s">
        <v>1038</v>
      </c>
      <c r="C237" s="101">
        <v>4.0631069799999997</v>
      </c>
      <c r="D237" s="100">
        <v>8.3805753000000003</v>
      </c>
      <c r="E237" s="102">
        <f t="shared" si="12"/>
        <v>-0.51517564909893476</v>
      </c>
      <c r="F237" s="101">
        <v>1.2628457</v>
      </c>
      <c r="G237" s="100">
        <v>0.2476315</v>
      </c>
      <c r="H237" s="102">
        <f t="shared" si="10"/>
        <v>4.0996973325283737</v>
      </c>
      <c r="I237" s="103">
        <f t="shared" si="11"/>
        <v>0.31080788820381983</v>
      </c>
    </row>
    <row r="238" spans="1:9" x14ac:dyDescent="0.15">
      <c r="A238" s="106" t="s">
        <v>1039</v>
      </c>
      <c r="B238" s="119" t="s">
        <v>1040</v>
      </c>
      <c r="C238" s="101">
        <v>2.9132528199999999</v>
      </c>
      <c r="D238" s="100">
        <v>12.718514730000001</v>
      </c>
      <c r="E238" s="102">
        <f t="shared" si="12"/>
        <v>-0.77094394417546908</v>
      </c>
      <c r="F238" s="101">
        <v>4.1669751899999996</v>
      </c>
      <c r="G238" s="100">
        <v>20.633955660000002</v>
      </c>
      <c r="H238" s="102">
        <f t="shared" si="10"/>
        <v>-0.79805252765576606</v>
      </c>
      <c r="I238" s="103">
        <f t="shared" si="11"/>
        <v>1.430351379527713</v>
      </c>
    </row>
    <row r="239" spans="1:9" x14ac:dyDescent="0.15">
      <c r="A239" s="106" t="s">
        <v>1041</v>
      </c>
      <c r="B239" s="119" t="s">
        <v>1049</v>
      </c>
      <c r="C239" s="101">
        <v>11.125379259999999</v>
      </c>
      <c r="D239" s="100">
        <v>2.8836597799999999</v>
      </c>
      <c r="E239" s="102">
        <f t="shared" si="12"/>
        <v>2.8580762325575035</v>
      </c>
      <c r="F239" s="101">
        <v>3.6514375800000001</v>
      </c>
      <c r="G239" s="100">
        <v>1.5836169600000001</v>
      </c>
      <c r="H239" s="102">
        <f t="shared" si="10"/>
        <v>1.3057580666476318</v>
      </c>
      <c r="I239" s="103">
        <f t="shared" si="11"/>
        <v>0.3282079194484917</v>
      </c>
    </row>
    <row r="240" spans="1:9" x14ac:dyDescent="0.15">
      <c r="A240" s="106" t="s">
        <v>1050</v>
      </c>
      <c r="B240" s="119" t="s">
        <v>1051</v>
      </c>
      <c r="C240" s="101">
        <v>10.339223669999999</v>
      </c>
      <c r="D240" s="100">
        <v>12.17314885</v>
      </c>
      <c r="E240" s="102">
        <f t="shared" si="12"/>
        <v>-0.15065331103710289</v>
      </c>
      <c r="F240" s="101">
        <v>9.4024946899999993</v>
      </c>
      <c r="G240" s="100">
        <v>13.699287210000001</v>
      </c>
      <c r="H240" s="102">
        <f t="shared" si="10"/>
        <v>-0.31365080928177735</v>
      </c>
      <c r="I240" s="103">
        <f t="shared" si="11"/>
        <v>0.90940045308063255</v>
      </c>
    </row>
    <row r="241" spans="1:9" x14ac:dyDescent="0.15">
      <c r="A241" s="106" t="s">
        <v>1052</v>
      </c>
      <c r="B241" s="119" t="s">
        <v>1053</v>
      </c>
      <c r="C241" s="101">
        <v>2.4456083399999997</v>
      </c>
      <c r="D241" s="100">
        <v>0.69765882999999995</v>
      </c>
      <c r="E241" s="102">
        <f t="shared" si="12"/>
        <v>2.5054502786125417</v>
      </c>
      <c r="F241" s="101">
        <v>3.5898476800000001</v>
      </c>
      <c r="G241" s="100">
        <v>0.35545533000000001</v>
      </c>
      <c r="H241" s="102">
        <f t="shared" si="10"/>
        <v>9.0992934330173068</v>
      </c>
      <c r="I241" s="103">
        <f t="shared" si="11"/>
        <v>1.4678751381752324</v>
      </c>
    </row>
    <row r="242" spans="1:9" x14ac:dyDescent="0.15">
      <c r="A242" s="106" t="s">
        <v>1054</v>
      </c>
      <c r="B242" s="119" t="s">
        <v>1055</v>
      </c>
      <c r="C242" s="101">
        <v>0.3054</v>
      </c>
      <c r="D242" s="100">
        <v>0.77274980000000004</v>
      </c>
      <c r="E242" s="102">
        <f t="shared" si="12"/>
        <v>-0.60478799218065149</v>
      </c>
      <c r="F242" s="101">
        <v>0.57872156000000008</v>
      </c>
      <c r="G242" s="100">
        <v>0.23480000000000001</v>
      </c>
      <c r="H242" s="102">
        <f t="shared" si="10"/>
        <v>1.4647425894378197</v>
      </c>
      <c r="I242" s="103">
        <f t="shared" si="11"/>
        <v>1.8949625409299282</v>
      </c>
    </row>
    <row r="243" spans="1:9" x14ac:dyDescent="0.15">
      <c r="A243" s="106" t="s">
        <v>1056</v>
      </c>
      <c r="B243" s="119" t="s">
        <v>1057</v>
      </c>
      <c r="C243" s="101">
        <v>6.3710813699999997</v>
      </c>
      <c r="D243" s="100">
        <v>16.287028150000001</v>
      </c>
      <c r="E243" s="102">
        <f t="shared" si="12"/>
        <v>-0.60882480761230839</v>
      </c>
      <c r="F243" s="101">
        <v>17.160788570000001</v>
      </c>
      <c r="G243" s="100">
        <v>25.501328170000001</v>
      </c>
      <c r="H243" s="102">
        <f t="shared" si="10"/>
        <v>-0.32706294920795098</v>
      </c>
      <c r="I243" s="103">
        <f t="shared" si="11"/>
        <v>2.6935440898316454</v>
      </c>
    </row>
    <row r="244" spans="1:9" x14ac:dyDescent="0.15">
      <c r="A244" s="106" t="s">
        <v>1058</v>
      </c>
      <c r="B244" s="119" t="s">
        <v>1059</v>
      </c>
      <c r="C244" s="101">
        <v>7.9370465299999999</v>
      </c>
      <c r="D244" s="100">
        <v>7.0855698499999997</v>
      </c>
      <c r="E244" s="102">
        <f t="shared" si="12"/>
        <v>0.12017052940350315</v>
      </c>
      <c r="F244" s="101">
        <v>7.7785300800000003</v>
      </c>
      <c r="G244" s="100">
        <v>5.6953733299999998</v>
      </c>
      <c r="H244" s="102">
        <f t="shared" si="10"/>
        <v>0.36576298502279236</v>
      </c>
      <c r="I244" s="103">
        <f t="shared" si="11"/>
        <v>0.98002828263626174</v>
      </c>
    </row>
    <row r="245" spans="1:9" x14ac:dyDescent="0.15">
      <c r="A245" s="106" t="s">
        <v>1060</v>
      </c>
      <c r="B245" s="119" t="s">
        <v>1061</v>
      </c>
      <c r="C245" s="101">
        <v>6.1281044699999994</v>
      </c>
      <c r="D245" s="100">
        <v>17.027630609999999</v>
      </c>
      <c r="E245" s="102">
        <f t="shared" si="12"/>
        <v>-0.64010820939461288</v>
      </c>
      <c r="F245" s="101">
        <v>3.58240954</v>
      </c>
      <c r="G245" s="100">
        <v>13.603482710000002</v>
      </c>
      <c r="H245" s="102">
        <f t="shared" si="10"/>
        <v>-0.73665497164438998</v>
      </c>
      <c r="I245" s="103">
        <f t="shared" si="11"/>
        <v>0.58458689102602723</v>
      </c>
    </row>
    <row r="246" spans="1:9" x14ac:dyDescent="0.15">
      <c r="A246" s="106" t="s">
        <v>1062</v>
      </c>
      <c r="B246" s="119" t="s">
        <v>1063</v>
      </c>
      <c r="C246" s="101">
        <v>30.359322890000001</v>
      </c>
      <c r="D246" s="100">
        <v>19.03007714</v>
      </c>
      <c r="E246" s="102">
        <f t="shared" si="12"/>
        <v>0.59533367451184183</v>
      </c>
      <c r="F246" s="101">
        <v>13.44460774</v>
      </c>
      <c r="G246" s="100">
        <v>78.108771180000005</v>
      </c>
      <c r="H246" s="102">
        <f t="shared" si="10"/>
        <v>-0.82787326523141447</v>
      </c>
      <c r="I246" s="103">
        <f t="shared" si="11"/>
        <v>0.44284939386538469</v>
      </c>
    </row>
    <row r="247" spans="1:9" x14ac:dyDescent="0.15">
      <c r="A247" s="106" t="s">
        <v>1064</v>
      </c>
      <c r="B247" s="119" t="s">
        <v>1065</v>
      </c>
      <c r="C247" s="101">
        <v>47.813813539999998</v>
      </c>
      <c r="D247" s="100">
        <v>89.867031150000003</v>
      </c>
      <c r="E247" s="102">
        <f t="shared" si="12"/>
        <v>-0.46794933661275184</v>
      </c>
      <c r="F247" s="101">
        <v>45.116871279999998</v>
      </c>
      <c r="G247" s="100">
        <v>59.686648420000004</v>
      </c>
      <c r="H247" s="102">
        <f t="shared" si="10"/>
        <v>-0.24410446097552896</v>
      </c>
      <c r="I247" s="103">
        <f t="shared" si="11"/>
        <v>0.9435949140985419</v>
      </c>
    </row>
    <row r="248" spans="1:9" x14ac:dyDescent="0.15">
      <c r="A248" s="106" t="s">
        <v>1066</v>
      </c>
      <c r="B248" s="119" t="s">
        <v>1067</v>
      </c>
      <c r="C248" s="101">
        <v>12.151147249999999</v>
      </c>
      <c r="D248" s="100">
        <v>26.105070780000002</v>
      </c>
      <c r="E248" s="102">
        <f t="shared" si="12"/>
        <v>-0.53452923562615218</v>
      </c>
      <c r="F248" s="101">
        <v>6.1236388899999996</v>
      </c>
      <c r="G248" s="100">
        <v>2.3468758900000002</v>
      </c>
      <c r="H248" s="102">
        <f t="shared" si="10"/>
        <v>1.6092725721427046</v>
      </c>
      <c r="I248" s="103">
        <f t="shared" si="11"/>
        <v>0.50395561538438272</v>
      </c>
    </row>
    <row r="249" spans="1:9" x14ac:dyDescent="0.15">
      <c r="A249" s="106" t="s">
        <v>1068</v>
      </c>
      <c r="B249" s="119" t="s">
        <v>1069</v>
      </c>
      <c r="C249" s="101">
        <v>15.757186449999999</v>
      </c>
      <c r="D249" s="100">
        <v>6.5064758700000001</v>
      </c>
      <c r="E249" s="102">
        <f t="shared" si="12"/>
        <v>1.4217697513723353</v>
      </c>
      <c r="F249" s="101">
        <v>5.9480462800000007</v>
      </c>
      <c r="G249" s="100">
        <v>2.16714992</v>
      </c>
      <c r="H249" s="102">
        <f t="shared" si="10"/>
        <v>1.7446399647330355</v>
      </c>
      <c r="I249" s="103">
        <f t="shared" si="11"/>
        <v>0.37748149384879565</v>
      </c>
    </row>
    <row r="250" spans="1:9" x14ac:dyDescent="0.15">
      <c r="A250" s="108" t="s">
        <v>1070</v>
      </c>
      <c r="B250" s="119" t="s">
        <v>1071</v>
      </c>
      <c r="C250" s="101">
        <v>23.139154720000001</v>
      </c>
      <c r="D250" s="100">
        <v>34.705795989999999</v>
      </c>
      <c r="E250" s="102">
        <f t="shared" si="12"/>
        <v>-0.33327693372406064</v>
      </c>
      <c r="F250" s="101">
        <v>6.5200256200000002</v>
      </c>
      <c r="G250" s="100">
        <v>16.03029768</v>
      </c>
      <c r="H250" s="102">
        <f t="shared" si="10"/>
        <v>-0.59326858738658184</v>
      </c>
      <c r="I250" s="103">
        <f t="shared" si="11"/>
        <v>0.2817745807440627</v>
      </c>
    </row>
    <row r="251" spans="1:9" x14ac:dyDescent="0.15">
      <c r="A251" s="106" t="s">
        <v>1072</v>
      </c>
      <c r="B251" s="119" t="s">
        <v>1073</v>
      </c>
      <c r="C251" s="101">
        <v>5.19472779</v>
      </c>
      <c r="D251" s="100">
        <v>1.3225468600000001</v>
      </c>
      <c r="E251" s="102">
        <f t="shared" si="12"/>
        <v>2.9278213476685426</v>
      </c>
      <c r="F251" s="101">
        <v>1.80213552</v>
      </c>
      <c r="G251" s="100">
        <v>0.11479597</v>
      </c>
      <c r="H251" s="102">
        <f t="shared" si="10"/>
        <v>14.698595691120516</v>
      </c>
      <c r="I251" s="103">
        <f t="shared" si="11"/>
        <v>0.3469162567996657</v>
      </c>
    </row>
    <row r="252" spans="1:9" x14ac:dyDescent="0.15">
      <c r="A252" s="106" t="s">
        <v>1074</v>
      </c>
      <c r="B252" s="119" t="s">
        <v>1075</v>
      </c>
      <c r="C252" s="101">
        <v>11.65447473</v>
      </c>
      <c r="D252" s="100">
        <v>17.967150069999999</v>
      </c>
      <c r="E252" s="102">
        <f t="shared" si="12"/>
        <v>-0.35134538952509564</v>
      </c>
      <c r="F252" s="101">
        <v>39.922657659999999</v>
      </c>
      <c r="G252" s="100">
        <v>18.934334010000001</v>
      </c>
      <c r="H252" s="102">
        <f t="shared" si="10"/>
        <v>1.1084796348746782</v>
      </c>
      <c r="I252" s="103">
        <f t="shared" si="11"/>
        <v>3.4255218347365188</v>
      </c>
    </row>
    <row r="253" spans="1:9" x14ac:dyDescent="0.15">
      <c r="A253" s="106" t="s">
        <v>1076</v>
      </c>
      <c r="B253" s="119" t="s">
        <v>1077</v>
      </c>
      <c r="C253" s="101">
        <v>12.65385058</v>
      </c>
      <c r="D253" s="100">
        <v>11.68859664</v>
      </c>
      <c r="E253" s="102">
        <f t="shared" si="12"/>
        <v>8.258082383446852E-2</v>
      </c>
      <c r="F253" s="101">
        <v>4.0665381900000002</v>
      </c>
      <c r="G253" s="100">
        <v>8.7540720000000007</v>
      </c>
      <c r="H253" s="102">
        <f t="shared" si="10"/>
        <v>-0.53546895776045711</v>
      </c>
      <c r="I253" s="103">
        <f t="shared" si="11"/>
        <v>0.32136764728574818</v>
      </c>
    </row>
    <row r="254" spans="1:9" x14ac:dyDescent="0.15">
      <c r="A254" s="106" t="s">
        <v>1078</v>
      </c>
      <c r="B254" s="119" t="s">
        <v>1079</v>
      </c>
      <c r="C254" s="101">
        <v>10.767445859999999</v>
      </c>
      <c r="D254" s="100">
        <v>24.926148770000001</v>
      </c>
      <c r="E254" s="102">
        <f t="shared" si="12"/>
        <v>-0.56802609342686683</v>
      </c>
      <c r="F254" s="101">
        <v>8.3407388700000009</v>
      </c>
      <c r="G254" s="100">
        <v>24.19952232</v>
      </c>
      <c r="H254" s="102">
        <f t="shared" si="10"/>
        <v>-0.65533456571137805</v>
      </c>
      <c r="I254" s="103">
        <f t="shared" si="11"/>
        <v>0.77462556844469721</v>
      </c>
    </row>
    <row r="255" spans="1:9" x14ac:dyDescent="0.15">
      <c r="A255" s="106" t="s">
        <v>1080</v>
      </c>
      <c r="B255" s="119" t="s">
        <v>1081</v>
      </c>
      <c r="C255" s="101">
        <v>7.0382768799999997</v>
      </c>
      <c r="D255" s="100">
        <v>4.7402150299999999</v>
      </c>
      <c r="E255" s="102">
        <f t="shared" si="12"/>
        <v>0.4848011821100866</v>
      </c>
      <c r="F255" s="101">
        <v>0.72556678000000008</v>
      </c>
      <c r="G255" s="100">
        <v>1.0302175500000001</v>
      </c>
      <c r="H255" s="102">
        <f t="shared" si="10"/>
        <v>-0.29571498757713843</v>
      </c>
      <c r="I255" s="103">
        <f t="shared" si="11"/>
        <v>0.10308869519779394</v>
      </c>
    </row>
    <row r="256" spans="1:9" x14ac:dyDescent="0.15">
      <c r="A256" s="106" t="s">
        <v>1082</v>
      </c>
      <c r="B256" s="119" t="s">
        <v>1083</v>
      </c>
      <c r="C256" s="101">
        <v>2.4901499900000004</v>
      </c>
      <c r="D256" s="100">
        <v>1.5438250800000002</v>
      </c>
      <c r="E256" s="102">
        <f t="shared" si="12"/>
        <v>0.61297417839590995</v>
      </c>
      <c r="F256" s="101">
        <v>1.3064074399999999</v>
      </c>
      <c r="G256" s="100">
        <v>0.12972570999999999</v>
      </c>
      <c r="H256" s="102">
        <f t="shared" si="10"/>
        <v>9.0705360564224318</v>
      </c>
      <c r="I256" s="103">
        <f t="shared" si="11"/>
        <v>0.52463002037881246</v>
      </c>
    </row>
    <row r="257" spans="1:9" x14ac:dyDescent="0.15">
      <c r="A257" s="106" t="s">
        <v>1084</v>
      </c>
      <c r="B257" s="119" t="s">
        <v>1085</v>
      </c>
      <c r="C257" s="101">
        <v>9.3403428300000009</v>
      </c>
      <c r="D257" s="100">
        <v>6.6247551299999996</v>
      </c>
      <c r="E257" s="102">
        <f t="shared" si="12"/>
        <v>0.40991518127251925</v>
      </c>
      <c r="F257" s="101">
        <v>5.1945961900000004</v>
      </c>
      <c r="G257" s="100">
        <v>2.86709872</v>
      </c>
      <c r="H257" s="102">
        <f t="shared" si="10"/>
        <v>0.81179537131529278</v>
      </c>
      <c r="I257" s="103">
        <f t="shared" si="11"/>
        <v>0.55614620196976217</v>
      </c>
    </row>
    <row r="258" spans="1:9" x14ac:dyDescent="0.15">
      <c r="A258" s="106" t="s">
        <v>1086</v>
      </c>
      <c r="B258" s="119" t="s">
        <v>1087</v>
      </c>
      <c r="C258" s="101">
        <v>2.4300135800000002</v>
      </c>
      <c r="D258" s="100">
        <v>5.3418139400000006</v>
      </c>
      <c r="E258" s="102">
        <f t="shared" si="12"/>
        <v>-0.54509580316831485</v>
      </c>
      <c r="F258" s="101">
        <v>1.5775552500000001</v>
      </c>
      <c r="G258" s="100">
        <v>0.5166868</v>
      </c>
      <c r="H258" s="102">
        <f t="shared" si="10"/>
        <v>2.0532137650894122</v>
      </c>
      <c r="I258" s="103">
        <f t="shared" si="11"/>
        <v>0.64919606334051838</v>
      </c>
    </row>
    <row r="259" spans="1:9" x14ac:dyDescent="0.15">
      <c r="A259" s="106" t="s">
        <v>1088</v>
      </c>
      <c r="B259" s="119" t="s">
        <v>1089</v>
      </c>
      <c r="C259" s="101">
        <v>1.9549433000000001</v>
      </c>
      <c r="D259" s="100">
        <v>1.17377102</v>
      </c>
      <c r="E259" s="102">
        <f t="shared" si="12"/>
        <v>0.66552357034679566</v>
      </c>
      <c r="F259" s="101">
        <v>0.40721659000000004</v>
      </c>
      <c r="G259" s="100">
        <v>3.0277488399999997</v>
      </c>
      <c r="H259" s="102">
        <f t="shared" si="10"/>
        <v>-0.86550516191428872</v>
      </c>
      <c r="I259" s="103">
        <f t="shared" si="11"/>
        <v>0.20830097220722466</v>
      </c>
    </row>
    <row r="260" spans="1:9" x14ac:dyDescent="0.15">
      <c r="A260" s="108" t="s">
        <v>1090</v>
      </c>
      <c r="B260" s="119" t="s">
        <v>1091</v>
      </c>
      <c r="C260" s="101">
        <v>0</v>
      </c>
      <c r="D260" s="100">
        <v>0</v>
      </c>
      <c r="E260" s="102" t="str">
        <f t="shared" si="12"/>
        <v/>
      </c>
      <c r="F260" s="101">
        <v>0</v>
      </c>
      <c r="G260" s="100">
        <v>0</v>
      </c>
      <c r="H260" s="102" t="str">
        <f t="shared" si="10"/>
        <v/>
      </c>
      <c r="I260" s="103" t="str">
        <f t="shared" si="11"/>
        <v/>
      </c>
    </row>
    <row r="261" spans="1:9" x14ac:dyDescent="0.15">
      <c r="A261" s="106" t="s">
        <v>1092</v>
      </c>
      <c r="B261" s="119" t="s">
        <v>1093</v>
      </c>
      <c r="C261" s="101">
        <v>44.163989969999996</v>
      </c>
      <c r="D261" s="100">
        <v>43.638695420000005</v>
      </c>
      <c r="E261" s="102">
        <f t="shared" si="12"/>
        <v>1.2037356867438342E-2</v>
      </c>
      <c r="F261" s="101">
        <v>53.626522649999998</v>
      </c>
      <c r="G261" s="100">
        <v>66.539689350000003</v>
      </c>
      <c r="H261" s="102">
        <f t="shared" si="10"/>
        <v>-0.19406713235579609</v>
      </c>
      <c r="I261" s="103">
        <f t="shared" si="11"/>
        <v>1.2142590079933397</v>
      </c>
    </row>
    <row r="262" spans="1:9" x14ac:dyDescent="0.15">
      <c r="A262" s="106" t="s">
        <v>1094</v>
      </c>
      <c r="B262" s="119" t="s">
        <v>1095</v>
      </c>
      <c r="C262" s="101">
        <v>6.012E-2</v>
      </c>
      <c r="D262" s="100">
        <v>6.0049799999999992E-3</v>
      </c>
      <c r="E262" s="102">
        <f t="shared" si="12"/>
        <v>9.0116902970534465</v>
      </c>
      <c r="F262" s="101">
        <v>0</v>
      </c>
      <c r="G262" s="100">
        <v>0</v>
      </c>
      <c r="H262" s="102" t="str">
        <f t="shared" si="10"/>
        <v/>
      </c>
      <c r="I262" s="103">
        <f t="shared" si="11"/>
        <v>0</v>
      </c>
    </row>
    <row r="263" spans="1:9" x14ac:dyDescent="0.15">
      <c r="A263" s="106" t="s">
        <v>297</v>
      </c>
      <c r="B263" s="119" t="s">
        <v>1096</v>
      </c>
      <c r="C263" s="101">
        <v>9.5395468999999995</v>
      </c>
      <c r="D263" s="100">
        <v>21.391944260000002</v>
      </c>
      <c r="E263" s="102">
        <f t="shared" si="12"/>
        <v>-0.55405891189434131</v>
      </c>
      <c r="F263" s="101">
        <v>12.28735284</v>
      </c>
      <c r="G263" s="100">
        <v>12.244353380000002</v>
      </c>
      <c r="H263" s="102">
        <f t="shared" ref="H263:H320" si="13">IF(ISERROR(F263/G263-1),"",(F263/G263-1))</f>
        <v>3.511778749397676E-3</v>
      </c>
      <c r="I263" s="103">
        <f t="shared" ref="I263:I320" si="14">IF(ISERROR(F263/C263),"",(F263/C263))</f>
        <v>1.2880436533102009</v>
      </c>
    </row>
    <row r="264" spans="1:9" x14ac:dyDescent="0.15">
      <c r="A264" s="106" t="s">
        <v>1097</v>
      </c>
      <c r="B264" s="119" t="s">
        <v>1098</v>
      </c>
      <c r="C264" s="101">
        <v>19.361450550000001</v>
      </c>
      <c r="D264" s="100">
        <v>44.988382990000005</v>
      </c>
      <c r="E264" s="102">
        <f t="shared" si="12"/>
        <v>-0.56963444197797342</v>
      </c>
      <c r="F264" s="101">
        <v>19.014909329999998</v>
      </c>
      <c r="G264" s="100">
        <v>74.686806319999988</v>
      </c>
      <c r="H264" s="102">
        <f t="shared" si="13"/>
        <v>-0.74540470711079132</v>
      </c>
      <c r="I264" s="103">
        <f t="shared" si="14"/>
        <v>0.98210148464315328</v>
      </c>
    </row>
    <row r="265" spans="1:9" x14ac:dyDescent="0.15">
      <c r="A265" s="106" t="s">
        <v>1099</v>
      </c>
      <c r="B265" s="119" t="s">
        <v>1100</v>
      </c>
      <c r="C265" s="101">
        <v>114.20149643000001</v>
      </c>
      <c r="D265" s="100">
        <v>160.43442252</v>
      </c>
      <c r="E265" s="102">
        <f t="shared" si="12"/>
        <v>-0.28817335683828404</v>
      </c>
      <c r="F265" s="101">
        <v>213.99640334999998</v>
      </c>
      <c r="G265" s="100">
        <v>107.84803884</v>
      </c>
      <c r="H265" s="102">
        <f t="shared" si="13"/>
        <v>0.98424009978965299</v>
      </c>
      <c r="I265" s="103">
        <f t="shared" si="14"/>
        <v>1.8738493806092062</v>
      </c>
    </row>
    <row r="266" spans="1:9" x14ac:dyDescent="0.15">
      <c r="A266" s="106" t="s">
        <v>1101</v>
      </c>
      <c r="B266" s="119" t="s">
        <v>1102</v>
      </c>
      <c r="C266" s="101">
        <v>5.9477827000000003</v>
      </c>
      <c r="D266" s="100">
        <v>5.7997588899999997</v>
      </c>
      <c r="E266" s="102">
        <f t="shared" si="12"/>
        <v>2.5522407535807146E-2</v>
      </c>
      <c r="F266" s="101">
        <v>1.17422538</v>
      </c>
      <c r="G266" s="100">
        <v>3.2156457599999997</v>
      </c>
      <c r="H266" s="102">
        <f t="shared" si="13"/>
        <v>-0.63483994580298542</v>
      </c>
      <c r="I266" s="103">
        <f t="shared" si="14"/>
        <v>0.19742237388733114</v>
      </c>
    </row>
    <row r="267" spans="1:9" x14ac:dyDescent="0.15">
      <c r="A267" s="106" t="s">
        <v>252</v>
      </c>
      <c r="B267" s="119" t="s">
        <v>1103</v>
      </c>
      <c r="C267" s="101">
        <v>0.84588839999999998</v>
      </c>
      <c r="D267" s="100">
        <v>1.78906594</v>
      </c>
      <c r="E267" s="102">
        <f t="shared" si="12"/>
        <v>-0.52718992571061962</v>
      </c>
      <c r="F267" s="101">
        <v>0.47975413</v>
      </c>
      <c r="G267" s="100">
        <v>1.30386482</v>
      </c>
      <c r="H267" s="102">
        <f t="shared" si="13"/>
        <v>-0.63205224756351663</v>
      </c>
      <c r="I267" s="103">
        <f t="shared" si="14"/>
        <v>0.56716007690849057</v>
      </c>
    </row>
    <row r="268" spans="1:9" x14ac:dyDescent="0.15">
      <c r="A268" s="106" t="s">
        <v>1104</v>
      </c>
      <c r="B268" s="119" t="s">
        <v>1105</v>
      </c>
      <c r="C268" s="101">
        <v>3.6085268900000003</v>
      </c>
      <c r="D268" s="100">
        <v>2.89766375</v>
      </c>
      <c r="E268" s="102">
        <f t="shared" si="12"/>
        <v>0.24532285362647754</v>
      </c>
      <c r="F268" s="101">
        <v>1.04396015</v>
      </c>
      <c r="G268" s="100">
        <v>6.6733840599999992</v>
      </c>
      <c r="H268" s="102">
        <f t="shared" si="13"/>
        <v>-0.84356360422031518</v>
      </c>
      <c r="I268" s="103">
        <f t="shared" si="14"/>
        <v>0.28930369145731927</v>
      </c>
    </row>
    <row r="269" spans="1:9" x14ac:dyDescent="0.15">
      <c r="A269" s="106" t="s">
        <v>1106</v>
      </c>
      <c r="B269" s="119" t="s">
        <v>1107</v>
      </c>
      <c r="C269" s="101">
        <v>0.13106278999999998</v>
      </c>
      <c r="D269" s="100">
        <v>1.4605120000000001E-2</v>
      </c>
      <c r="E269" s="102">
        <f t="shared" si="12"/>
        <v>7.9737564634867759</v>
      </c>
      <c r="F269" s="101">
        <v>6.796373E-2</v>
      </c>
      <c r="G269" s="100">
        <v>0</v>
      </c>
      <c r="H269" s="102" t="str">
        <f t="shared" si="13"/>
        <v/>
      </c>
      <c r="I269" s="103">
        <f t="shared" si="14"/>
        <v>0.5185585473954889</v>
      </c>
    </row>
    <row r="270" spans="1:9" x14ac:dyDescent="0.15">
      <c r="A270" s="106" t="s">
        <v>1108</v>
      </c>
      <c r="B270" s="119" t="s">
        <v>1109</v>
      </c>
      <c r="C270" s="101">
        <v>12.662797699999999</v>
      </c>
      <c r="D270" s="100">
        <v>25.168862730000001</v>
      </c>
      <c r="E270" s="102">
        <f t="shared" si="12"/>
        <v>-0.49688637759120557</v>
      </c>
      <c r="F270" s="101">
        <v>3.7925911600000002</v>
      </c>
      <c r="G270" s="100">
        <v>8.9881648599999995</v>
      </c>
      <c r="H270" s="102">
        <f t="shared" si="13"/>
        <v>-0.57804610628826403</v>
      </c>
      <c r="I270" s="103">
        <f t="shared" si="14"/>
        <v>0.29950657428571259</v>
      </c>
    </row>
    <row r="271" spans="1:9" x14ac:dyDescent="0.15">
      <c r="A271" s="106" t="s">
        <v>1110</v>
      </c>
      <c r="B271" s="119" t="s">
        <v>1111</v>
      </c>
      <c r="C271" s="101">
        <v>12.118849170000001</v>
      </c>
      <c r="D271" s="100">
        <v>24.87930836</v>
      </c>
      <c r="E271" s="102">
        <f t="shared" si="12"/>
        <v>-0.51289445049508597</v>
      </c>
      <c r="F271" s="101">
        <v>24.452702089999999</v>
      </c>
      <c r="G271" s="100">
        <v>12.419702039999999</v>
      </c>
      <c r="H271" s="102">
        <f t="shared" si="13"/>
        <v>0.96886382710675734</v>
      </c>
      <c r="I271" s="103">
        <f t="shared" si="14"/>
        <v>2.0177412679194191</v>
      </c>
    </row>
    <row r="272" spans="1:9" x14ac:dyDescent="0.15">
      <c r="A272" s="106" t="s">
        <v>1113</v>
      </c>
      <c r="B272" s="119" t="s">
        <v>1114</v>
      </c>
      <c r="C272" s="101">
        <v>35.483576979999995</v>
      </c>
      <c r="D272" s="100">
        <v>34.674641460000004</v>
      </c>
      <c r="E272" s="102">
        <f t="shared" ref="E272:E335" si="15">IF(ISERROR(C272/D272-1),"",(C272/D272-1))</f>
        <v>2.3329311737315672E-2</v>
      </c>
      <c r="F272" s="101">
        <v>5.5561850100000001</v>
      </c>
      <c r="G272" s="100">
        <v>11.273691169999999</v>
      </c>
      <c r="H272" s="102">
        <f t="shared" si="13"/>
        <v>-0.50715476180637653</v>
      </c>
      <c r="I272" s="103">
        <f t="shared" si="14"/>
        <v>0.15658469305762762</v>
      </c>
    </row>
    <row r="273" spans="1:9" x14ac:dyDescent="0.15">
      <c r="A273" s="106" t="s">
        <v>1115</v>
      </c>
      <c r="B273" s="119" t="s">
        <v>1116</v>
      </c>
      <c r="C273" s="101">
        <v>33.650226850000003</v>
      </c>
      <c r="D273" s="100">
        <v>31.748015729999999</v>
      </c>
      <c r="E273" s="102">
        <f t="shared" si="15"/>
        <v>5.9915905805808523E-2</v>
      </c>
      <c r="F273" s="101">
        <v>8.572179199999999</v>
      </c>
      <c r="G273" s="100">
        <v>33.02037301</v>
      </c>
      <c r="H273" s="102">
        <f t="shared" si="13"/>
        <v>-0.74039726330759592</v>
      </c>
      <c r="I273" s="103">
        <f t="shared" si="14"/>
        <v>0.25474357834826894</v>
      </c>
    </row>
    <row r="274" spans="1:9" x14ac:dyDescent="0.15">
      <c r="A274" s="106" t="s">
        <v>1117</v>
      </c>
      <c r="B274" s="119" t="s">
        <v>1118</v>
      </c>
      <c r="C274" s="101">
        <v>7.3168147300000008</v>
      </c>
      <c r="D274" s="100">
        <v>9.2994574499999985</v>
      </c>
      <c r="E274" s="102">
        <f t="shared" si="15"/>
        <v>-0.21319982705012519</v>
      </c>
      <c r="F274" s="101">
        <v>0.98963623999999994</v>
      </c>
      <c r="G274" s="100">
        <v>2.4591091299999999</v>
      </c>
      <c r="H274" s="102">
        <f t="shared" si="13"/>
        <v>-0.59756310611558749</v>
      </c>
      <c r="I274" s="103">
        <f t="shared" si="14"/>
        <v>0.13525506337373119</v>
      </c>
    </row>
    <row r="275" spans="1:9" x14ac:dyDescent="0.15">
      <c r="A275" s="106" t="s">
        <v>1119</v>
      </c>
      <c r="B275" s="119" t="s">
        <v>1120</v>
      </c>
      <c r="C275" s="101">
        <v>0.81031557999999992</v>
      </c>
      <c r="D275" s="100">
        <v>1.5741710600000001</v>
      </c>
      <c r="E275" s="102">
        <f t="shared" si="15"/>
        <v>-0.48524299512913172</v>
      </c>
      <c r="F275" s="101">
        <v>0.56154835999999997</v>
      </c>
      <c r="G275" s="100">
        <v>0.21605246</v>
      </c>
      <c r="H275" s="102">
        <f t="shared" si="13"/>
        <v>1.5991296743392782</v>
      </c>
      <c r="I275" s="103">
        <f t="shared" si="14"/>
        <v>0.69299958418669427</v>
      </c>
    </row>
    <row r="276" spans="1:9" x14ac:dyDescent="0.15">
      <c r="A276" s="106" t="s">
        <v>1121</v>
      </c>
      <c r="B276" s="119" t="s">
        <v>1122</v>
      </c>
      <c r="C276" s="101">
        <v>186.32150497000001</v>
      </c>
      <c r="D276" s="100">
        <v>436.85538894000001</v>
      </c>
      <c r="E276" s="102">
        <f t="shared" si="15"/>
        <v>-0.573493861613802</v>
      </c>
      <c r="F276" s="101">
        <v>24.294101899999998</v>
      </c>
      <c r="G276" s="100">
        <v>125.98028929</v>
      </c>
      <c r="H276" s="102">
        <f t="shared" si="13"/>
        <v>-0.80715950060984343</v>
      </c>
      <c r="I276" s="103">
        <f t="shared" si="14"/>
        <v>0.1303880725089229</v>
      </c>
    </row>
    <row r="277" spans="1:9" x14ac:dyDescent="0.15">
      <c r="A277" s="106" t="s">
        <v>1123</v>
      </c>
      <c r="B277" s="119" t="s">
        <v>1124</v>
      </c>
      <c r="C277" s="101">
        <v>2.5218585400000002</v>
      </c>
      <c r="D277" s="100">
        <v>2.52570937</v>
      </c>
      <c r="E277" s="102">
        <f t="shared" si="15"/>
        <v>-1.5246528542591786E-3</v>
      </c>
      <c r="F277" s="101">
        <v>9.816163E-2</v>
      </c>
      <c r="G277" s="100">
        <v>1.59144913</v>
      </c>
      <c r="H277" s="102">
        <f t="shared" si="13"/>
        <v>-0.93831934169331566</v>
      </c>
      <c r="I277" s="103">
        <f t="shared" si="14"/>
        <v>3.8924320473582151E-2</v>
      </c>
    </row>
    <row r="278" spans="1:9" x14ac:dyDescent="0.15">
      <c r="A278" s="106" t="s">
        <v>1125</v>
      </c>
      <c r="B278" s="119" t="s">
        <v>1126</v>
      </c>
      <c r="C278" s="101">
        <v>1.7793952</v>
      </c>
      <c r="D278" s="100">
        <v>12.35890959</v>
      </c>
      <c r="E278" s="102">
        <f t="shared" si="15"/>
        <v>-0.85602328530344074</v>
      </c>
      <c r="F278" s="101">
        <v>9.7651619999999995E-2</v>
      </c>
      <c r="G278" s="100">
        <v>1.4520566100000001</v>
      </c>
      <c r="H278" s="102">
        <f t="shared" si="13"/>
        <v>-0.93274944011996885</v>
      </c>
      <c r="I278" s="103">
        <f t="shared" si="14"/>
        <v>5.4879107238234651E-2</v>
      </c>
    </row>
    <row r="279" spans="1:9" x14ac:dyDescent="0.15">
      <c r="A279" s="106" t="s">
        <v>253</v>
      </c>
      <c r="B279" s="119" t="s">
        <v>1127</v>
      </c>
      <c r="C279" s="101">
        <v>138.85403588999998</v>
      </c>
      <c r="D279" s="100">
        <v>281.42716680000001</v>
      </c>
      <c r="E279" s="102">
        <f t="shared" si="15"/>
        <v>-0.50660756220212932</v>
      </c>
      <c r="F279" s="101">
        <v>32.411526940000002</v>
      </c>
      <c r="G279" s="100">
        <v>47.834629020000001</v>
      </c>
      <c r="H279" s="102">
        <f t="shared" si="13"/>
        <v>-0.32242545611781559</v>
      </c>
      <c r="I279" s="103">
        <f t="shared" si="14"/>
        <v>0.23342156914816922</v>
      </c>
    </row>
    <row r="280" spans="1:9" x14ac:dyDescent="0.15">
      <c r="A280" s="106" t="s">
        <v>1128</v>
      </c>
      <c r="B280" s="119" t="s">
        <v>1129</v>
      </c>
      <c r="C280" s="101">
        <v>1.03124734</v>
      </c>
      <c r="D280" s="100">
        <v>0.84880497999999993</v>
      </c>
      <c r="E280" s="102">
        <f t="shared" si="15"/>
        <v>0.21494025635900482</v>
      </c>
      <c r="F280" s="101">
        <v>4.6072500000000002E-2</v>
      </c>
      <c r="G280" s="100">
        <v>2.9501529999999998E-2</v>
      </c>
      <c r="H280" s="102">
        <f t="shared" si="13"/>
        <v>0.56169866444214955</v>
      </c>
      <c r="I280" s="103">
        <f t="shared" si="14"/>
        <v>4.4676478874602486E-2</v>
      </c>
    </row>
    <row r="281" spans="1:9" x14ac:dyDescent="0.15">
      <c r="A281" s="106" t="s">
        <v>1130</v>
      </c>
      <c r="B281" s="119" t="s">
        <v>1131</v>
      </c>
      <c r="C281" s="101">
        <v>1.0600735400000001</v>
      </c>
      <c r="D281" s="100">
        <v>4.8496930599999999</v>
      </c>
      <c r="E281" s="102">
        <f t="shared" si="15"/>
        <v>-0.78141430253732391</v>
      </c>
      <c r="F281" s="101">
        <v>0</v>
      </c>
      <c r="G281" s="100">
        <v>0.1101618</v>
      </c>
      <c r="H281" s="102">
        <f t="shared" si="13"/>
        <v>-1</v>
      </c>
      <c r="I281" s="103">
        <f t="shared" si="14"/>
        <v>0</v>
      </c>
    </row>
    <row r="282" spans="1:9" x14ac:dyDescent="0.15">
      <c r="A282" s="106" t="s">
        <v>1132</v>
      </c>
      <c r="B282" s="119" t="s">
        <v>1133</v>
      </c>
      <c r="C282" s="101">
        <v>5.7566301299999996</v>
      </c>
      <c r="D282" s="100">
        <v>23.717876409999999</v>
      </c>
      <c r="E282" s="102">
        <f t="shared" si="15"/>
        <v>-0.75728728700294301</v>
      </c>
      <c r="F282" s="101">
        <v>2.3906616600000001</v>
      </c>
      <c r="G282" s="100">
        <v>19.890737329999997</v>
      </c>
      <c r="H282" s="102">
        <f t="shared" si="13"/>
        <v>-0.87981030464897303</v>
      </c>
      <c r="I282" s="103">
        <f t="shared" si="14"/>
        <v>0.4152883902582778</v>
      </c>
    </row>
    <row r="283" spans="1:9" x14ac:dyDescent="0.15">
      <c r="A283" s="106" t="s">
        <v>1134</v>
      </c>
      <c r="B283" s="119" t="s">
        <v>1135</v>
      </c>
      <c r="C283" s="101">
        <v>4.1441849599999996</v>
      </c>
      <c r="D283" s="100">
        <v>7.8062992699999993</v>
      </c>
      <c r="E283" s="102">
        <f t="shared" si="15"/>
        <v>-0.4691229715050369</v>
      </c>
      <c r="F283" s="101">
        <v>9.3307903599999999</v>
      </c>
      <c r="G283" s="100">
        <v>0.65335863999999999</v>
      </c>
      <c r="H283" s="102">
        <f t="shared" si="13"/>
        <v>13.281268799016724</v>
      </c>
      <c r="I283" s="103">
        <f t="shared" si="14"/>
        <v>2.2515381070250302</v>
      </c>
    </row>
    <row r="284" spans="1:9" x14ac:dyDescent="0.15">
      <c r="A284" s="106" t="s">
        <v>1136</v>
      </c>
      <c r="B284" s="119" t="s">
        <v>1137</v>
      </c>
      <c r="C284" s="101">
        <v>0.26224833000000003</v>
      </c>
      <c r="D284" s="100">
        <v>2.6696644300000001</v>
      </c>
      <c r="E284" s="102">
        <f t="shared" si="15"/>
        <v>-0.90176730563848428</v>
      </c>
      <c r="F284" s="101">
        <v>0</v>
      </c>
      <c r="G284" s="100">
        <v>16.954175320000001</v>
      </c>
      <c r="H284" s="102">
        <f t="shared" si="13"/>
        <v>-1</v>
      </c>
      <c r="I284" s="103">
        <f t="shared" si="14"/>
        <v>0</v>
      </c>
    </row>
    <row r="285" spans="1:9" x14ac:dyDescent="0.15">
      <c r="A285" s="106" t="s">
        <v>1138</v>
      </c>
      <c r="B285" s="119" t="s">
        <v>1139</v>
      </c>
      <c r="C285" s="101">
        <v>1.1524600000000001E-3</v>
      </c>
      <c r="D285" s="100">
        <v>0.58283498999999994</v>
      </c>
      <c r="E285" s="102">
        <f t="shared" si="15"/>
        <v>-0.99802266504281079</v>
      </c>
      <c r="F285" s="101">
        <v>0</v>
      </c>
      <c r="G285" s="100">
        <v>5.6633899999999999E-3</v>
      </c>
      <c r="H285" s="102">
        <f t="shared" si="13"/>
        <v>-1</v>
      </c>
      <c r="I285" s="103">
        <f t="shared" si="14"/>
        <v>0</v>
      </c>
    </row>
    <row r="286" spans="1:9" x14ac:dyDescent="0.15">
      <c r="A286" s="106" t="s">
        <v>202</v>
      </c>
      <c r="B286" s="119" t="s">
        <v>1140</v>
      </c>
      <c r="C286" s="101">
        <v>0.87462665000000006</v>
      </c>
      <c r="D286" s="100">
        <v>1.0337015600000001</v>
      </c>
      <c r="E286" s="102">
        <f t="shared" si="15"/>
        <v>-0.15388862332760733</v>
      </c>
      <c r="F286" s="101">
        <v>5.6798720000000004E-2</v>
      </c>
      <c r="G286" s="100">
        <v>4.7425000000000002E-2</v>
      </c>
      <c r="H286" s="102">
        <f t="shared" si="13"/>
        <v>0.19765355824986819</v>
      </c>
      <c r="I286" s="103">
        <f t="shared" si="14"/>
        <v>6.4940532054448608E-2</v>
      </c>
    </row>
    <row r="287" spans="1:9" x14ac:dyDescent="0.15">
      <c r="A287" s="106" t="s">
        <v>1141</v>
      </c>
      <c r="B287" s="119" t="s">
        <v>1142</v>
      </c>
      <c r="C287" s="101">
        <v>2.3352321000000003</v>
      </c>
      <c r="D287" s="100">
        <v>1.8363258200000001</v>
      </c>
      <c r="E287" s="102">
        <f t="shared" si="15"/>
        <v>0.27168723249777105</v>
      </c>
      <c r="F287" s="101">
        <v>6.1057605800000001</v>
      </c>
      <c r="G287" s="100">
        <v>5.4422110000000003E-2</v>
      </c>
      <c r="H287" s="102">
        <f t="shared" si="13"/>
        <v>111.19264706936207</v>
      </c>
      <c r="I287" s="103">
        <f t="shared" si="14"/>
        <v>2.6146268630000415</v>
      </c>
    </row>
    <row r="288" spans="1:9" x14ac:dyDescent="0.15">
      <c r="A288" s="106" t="s">
        <v>1143</v>
      </c>
      <c r="B288" s="119" t="s">
        <v>1144</v>
      </c>
      <c r="C288" s="101">
        <v>4.67066012</v>
      </c>
      <c r="D288" s="100">
        <v>4.9695081200000004</v>
      </c>
      <c r="E288" s="102">
        <f t="shared" si="15"/>
        <v>-6.013633397584639E-2</v>
      </c>
      <c r="F288" s="101">
        <v>1.8218785200000001</v>
      </c>
      <c r="G288" s="100">
        <v>13.400944449999999</v>
      </c>
      <c r="H288" s="102">
        <f t="shared" si="13"/>
        <v>-0.8640484984623602</v>
      </c>
      <c r="I288" s="103">
        <f t="shared" si="14"/>
        <v>0.39006874257422952</v>
      </c>
    </row>
    <row r="289" spans="1:9" x14ac:dyDescent="0.15">
      <c r="A289" s="106" t="s">
        <v>1145</v>
      </c>
      <c r="B289" s="119" t="s">
        <v>1146</v>
      </c>
      <c r="C289" s="101">
        <v>1.8843499999999999E-3</v>
      </c>
      <c r="D289" s="100">
        <v>1.0687849700000001</v>
      </c>
      <c r="E289" s="102">
        <f t="shared" si="15"/>
        <v>-0.99823692318577417</v>
      </c>
      <c r="F289" s="101">
        <v>0</v>
      </c>
      <c r="G289" s="100">
        <v>0</v>
      </c>
      <c r="H289" s="102" t="str">
        <f t="shared" si="13"/>
        <v/>
      </c>
      <c r="I289" s="103">
        <f t="shared" si="14"/>
        <v>0</v>
      </c>
    </row>
    <row r="290" spans="1:9" x14ac:dyDescent="0.15">
      <c r="A290" s="106" t="s">
        <v>1147</v>
      </c>
      <c r="B290" s="119" t="s">
        <v>1148</v>
      </c>
      <c r="C290" s="101">
        <v>0.41511315000000004</v>
      </c>
      <c r="D290" s="100">
        <v>3.0476055299999998</v>
      </c>
      <c r="E290" s="102">
        <f t="shared" si="15"/>
        <v>-0.86379039350279685</v>
      </c>
      <c r="F290" s="101">
        <v>0</v>
      </c>
      <c r="G290" s="100">
        <v>0</v>
      </c>
      <c r="H290" s="102" t="str">
        <f t="shared" si="13"/>
        <v/>
      </c>
      <c r="I290" s="103">
        <f t="shared" si="14"/>
        <v>0</v>
      </c>
    </row>
    <row r="291" spans="1:9" x14ac:dyDescent="0.15">
      <c r="A291" s="106" t="s">
        <v>1149</v>
      </c>
      <c r="B291" s="119" t="s">
        <v>1150</v>
      </c>
      <c r="C291" s="101">
        <v>1.01775E-3</v>
      </c>
      <c r="D291" s="100">
        <v>0.49022500000000002</v>
      </c>
      <c r="E291" s="102">
        <f t="shared" si="15"/>
        <v>-0.99792391248916312</v>
      </c>
      <c r="F291" s="101">
        <v>0</v>
      </c>
      <c r="G291" s="100">
        <v>0</v>
      </c>
      <c r="H291" s="102" t="str">
        <f t="shared" si="13"/>
        <v/>
      </c>
      <c r="I291" s="103">
        <f t="shared" si="14"/>
        <v>0</v>
      </c>
    </row>
    <row r="292" spans="1:9" x14ac:dyDescent="0.15">
      <c r="A292" s="106" t="s">
        <v>1151</v>
      </c>
      <c r="B292" s="119" t="s">
        <v>1152</v>
      </c>
      <c r="C292" s="101">
        <v>3.0638926099999999</v>
      </c>
      <c r="D292" s="100">
        <v>4.6460290899999999</v>
      </c>
      <c r="E292" s="102">
        <f t="shared" si="15"/>
        <v>-0.34053520745389909</v>
      </c>
      <c r="F292" s="101">
        <v>0.26721834</v>
      </c>
      <c r="G292" s="100">
        <v>0.22574442</v>
      </c>
      <c r="H292" s="102">
        <f t="shared" si="13"/>
        <v>0.18372068731532765</v>
      </c>
      <c r="I292" s="103">
        <f t="shared" si="14"/>
        <v>8.7215308763710225E-2</v>
      </c>
    </row>
    <row r="293" spans="1:9" x14ac:dyDescent="0.15">
      <c r="A293" s="106" t="s">
        <v>1153</v>
      </c>
      <c r="B293" s="119" t="s">
        <v>1154</v>
      </c>
      <c r="C293" s="101">
        <v>7.0470000000000003E-3</v>
      </c>
      <c r="D293" s="100">
        <v>2.1368115800000003</v>
      </c>
      <c r="E293" s="102">
        <f t="shared" si="15"/>
        <v>-0.99670209574584956</v>
      </c>
      <c r="F293" s="101">
        <v>0</v>
      </c>
      <c r="G293" s="100">
        <v>0.95904140000000004</v>
      </c>
      <c r="H293" s="102">
        <f t="shared" si="13"/>
        <v>-1</v>
      </c>
      <c r="I293" s="103">
        <f t="shared" si="14"/>
        <v>0</v>
      </c>
    </row>
    <row r="294" spans="1:9" x14ac:dyDescent="0.15">
      <c r="A294" s="106" t="s">
        <v>1155</v>
      </c>
      <c r="B294" s="119" t="s">
        <v>1156</v>
      </c>
      <c r="C294" s="101">
        <v>1.50304E-3</v>
      </c>
      <c r="D294" s="100">
        <v>0.62093140000000002</v>
      </c>
      <c r="E294" s="102">
        <f t="shared" si="15"/>
        <v>-0.99757937833390287</v>
      </c>
      <c r="F294" s="101">
        <v>0</v>
      </c>
      <c r="G294" s="100">
        <v>5.3453399999999998E-2</v>
      </c>
      <c r="H294" s="102">
        <f t="shared" si="13"/>
        <v>-1</v>
      </c>
      <c r="I294" s="103">
        <f t="shared" si="14"/>
        <v>0</v>
      </c>
    </row>
    <row r="295" spans="1:9" x14ac:dyDescent="0.15">
      <c r="A295" s="106" t="s">
        <v>1157</v>
      </c>
      <c r="B295" s="119" t="s">
        <v>1158</v>
      </c>
      <c r="C295" s="101">
        <v>1.0275013</v>
      </c>
      <c r="D295" s="100">
        <v>1.1784866999999999</v>
      </c>
      <c r="E295" s="102">
        <f t="shared" si="15"/>
        <v>-0.1281180347644143</v>
      </c>
      <c r="F295" s="101">
        <v>0</v>
      </c>
      <c r="G295" s="100">
        <v>0</v>
      </c>
      <c r="H295" s="102" t="str">
        <f t="shared" si="13"/>
        <v/>
      </c>
      <c r="I295" s="103">
        <f t="shared" si="14"/>
        <v>0</v>
      </c>
    </row>
    <row r="296" spans="1:9" x14ac:dyDescent="0.15">
      <c r="A296" s="106" t="s">
        <v>1159</v>
      </c>
      <c r="B296" s="119" t="s">
        <v>1160</v>
      </c>
      <c r="C296" s="101">
        <v>1.718912</v>
      </c>
      <c r="D296" s="100">
        <v>3.7407819399999998</v>
      </c>
      <c r="E296" s="102">
        <f t="shared" si="15"/>
        <v>-0.54049393213227503</v>
      </c>
      <c r="F296" s="101">
        <v>0</v>
      </c>
      <c r="G296" s="100">
        <v>0</v>
      </c>
      <c r="H296" s="102" t="str">
        <f t="shared" si="13"/>
        <v/>
      </c>
      <c r="I296" s="103">
        <f t="shared" si="14"/>
        <v>0</v>
      </c>
    </row>
    <row r="297" spans="1:9" x14ac:dyDescent="0.15">
      <c r="A297" s="106" t="s">
        <v>1161</v>
      </c>
      <c r="B297" s="119" t="s">
        <v>1162</v>
      </c>
      <c r="C297" s="101">
        <v>5.1115999999999998E-4</v>
      </c>
      <c r="D297" s="100">
        <v>0.99209999999999998</v>
      </c>
      <c r="E297" s="102">
        <f t="shared" si="15"/>
        <v>-0.99948476968047573</v>
      </c>
      <c r="F297" s="101">
        <v>0</v>
      </c>
      <c r="G297" s="100">
        <v>0</v>
      </c>
      <c r="H297" s="102" t="str">
        <f t="shared" si="13"/>
        <v/>
      </c>
      <c r="I297" s="103">
        <f t="shared" si="14"/>
        <v>0</v>
      </c>
    </row>
    <row r="298" spans="1:9" x14ac:dyDescent="0.15">
      <c r="A298" s="106" t="s">
        <v>1163</v>
      </c>
      <c r="B298" s="119" t="s">
        <v>1164</v>
      </c>
      <c r="C298" s="101">
        <v>1.1500107099999999</v>
      </c>
      <c r="D298" s="100">
        <v>3.59215733</v>
      </c>
      <c r="E298" s="102">
        <f t="shared" si="15"/>
        <v>-0.67985513875028414</v>
      </c>
      <c r="F298" s="101">
        <v>0.18222470000000002</v>
      </c>
      <c r="G298" s="100">
        <v>0.13441554999999999</v>
      </c>
      <c r="H298" s="102">
        <f t="shared" si="13"/>
        <v>0.3556816901020754</v>
      </c>
      <c r="I298" s="103">
        <f t="shared" si="14"/>
        <v>0.15845478517326159</v>
      </c>
    </row>
    <row r="299" spans="1:9" x14ac:dyDescent="0.15">
      <c r="A299" s="106" t="s">
        <v>1165</v>
      </c>
      <c r="B299" s="119" t="s">
        <v>1166</v>
      </c>
      <c r="C299" s="101">
        <v>0.45892172999999997</v>
      </c>
      <c r="D299" s="100">
        <v>2.1182509600000001</v>
      </c>
      <c r="E299" s="102">
        <f t="shared" si="15"/>
        <v>-0.78334874447548941</v>
      </c>
      <c r="F299" s="101">
        <v>0</v>
      </c>
      <c r="G299" s="100">
        <v>0.16928911999999999</v>
      </c>
      <c r="H299" s="102">
        <f t="shared" si="13"/>
        <v>-1</v>
      </c>
      <c r="I299" s="103">
        <f t="shared" si="14"/>
        <v>0</v>
      </c>
    </row>
    <row r="300" spans="1:9" x14ac:dyDescent="0.15">
      <c r="A300" s="106" t="s">
        <v>203</v>
      </c>
      <c r="B300" s="119" t="s">
        <v>1167</v>
      </c>
      <c r="C300" s="101">
        <v>5.5903833499999998</v>
      </c>
      <c r="D300" s="100">
        <v>10.13684293</v>
      </c>
      <c r="E300" s="102">
        <f t="shared" si="15"/>
        <v>-0.44850843713329591</v>
      </c>
      <c r="F300" s="101">
        <v>3.9802038399999997</v>
      </c>
      <c r="G300" s="100">
        <v>8.6831321400000014</v>
      </c>
      <c r="H300" s="102">
        <f t="shared" si="13"/>
        <v>-0.54161657615865799</v>
      </c>
      <c r="I300" s="103">
        <f t="shared" si="14"/>
        <v>0.7119733282691606</v>
      </c>
    </row>
    <row r="301" spans="1:9" x14ac:dyDescent="0.15">
      <c r="A301" s="108" t="s">
        <v>1168</v>
      </c>
      <c r="B301" s="119" t="s">
        <v>1169</v>
      </c>
      <c r="C301" s="101">
        <v>24.323904829999996</v>
      </c>
      <c r="D301" s="100">
        <v>29.49719155</v>
      </c>
      <c r="E301" s="102">
        <f t="shared" si="15"/>
        <v>-0.17538234822223286</v>
      </c>
      <c r="F301" s="101">
        <v>1.4726018600000002</v>
      </c>
      <c r="G301" s="100">
        <v>32.198675870000002</v>
      </c>
      <c r="H301" s="102">
        <f t="shared" si="13"/>
        <v>-0.95426514227027437</v>
      </c>
      <c r="I301" s="103">
        <f t="shared" si="14"/>
        <v>6.0541342777486948E-2</v>
      </c>
    </row>
    <row r="302" spans="1:9" x14ac:dyDescent="0.15">
      <c r="A302" s="106" t="s">
        <v>1170</v>
      </c>
      <c r="B302" s="119" t="s">
        <v>1171</v>
      </c>
      <c r="C302" s="101">
        <v>80.472683739999994</v>
      </c>
      <c r="D302" s="100">
        <v>152.95920813999999</v>
      </c>
      <c r="E302" s="102">
        <f t="shared" si="15"/>
        <v>-0.47389447998223666</v>
      </c>
      <c r="F302" s="101">
        <v>422.23405231999999</v>
      </c>
      <c r="G302" s="100">
        <v>603.16759597999999</v>
      </c>
      <c r="H302" s="102">
        <f t="shared" si="13"/>
        <v>-0.29997225458709731</v>
      </c>
      <c r="I302" s="103">
        <f t="shared" si="14"/>
        <v>5.2469239584975229</v>
      </c>
    </row>
    <row r="303" spans="1:9" x14ac:dyDescent="0.15">
      <c r="A303" s="106" t="s">
        <v>1172</v>
      </c>
      <c r="B303" s="119" t="s">
        <v>1173</v>
      </c>
      <c r="C303" s="101">
        <v>1.5657757800000001</v>
      </c>
      <c r="D303" s="100">
        <v>0.83799207999999992</v>
      </c>
      <c r="E303" s="102">
        <f t="shared" si="15"/>
        <v>0.86848517709141149</v>
      </c>
      <c r="F303" s="101">
        <v>7.8421699999999997E-2</v>
      </c>
      <c r="G303" s="100">
        <v>4.3762902099999996</v>
      </c>
      <c r="H303" s="102">
        <f t="shared" si="13"/>
        <v>-0.98208032460443251</v>
      </c>
      <c r="I303" s="103">
        <f t="shared" si="14"/>
        <v>5.0084885078500826E-2</v>
      </c>
    </row>
    <row r="304" spans="1:9" x14ac:dyDescent="0.15">
      <c r="A304" s="108" t="s">
        <v>1174</v>
      </c>
      <c r="B304" s="119" t="s">
        <v>1175</v>
      </c>
      <c r="C304" s="101">
        <v>5.0132687100000002</v>
      </c>
      <c r="D304" s="100">
        <v>44.011625130000006</v>
      </c>
      <c r="E304" s="102">
        <f t="shared" si="15"/>
        <v>-0.88609217007570207</v>
      </c>
      <c r="F304" s="101">
        <v>7.7139760000000002E-2</v>
      </c>
      <c r="G304" s="100">
        <v>32.49885355</v>
      </c>
      <c r="H304" s="102">
        <f t="shared" si="13"/>
        <v>-0.9976263851929017</v>
      </c>
      <c r="I304" s="103">
        <f t="shared" si="14"/>
        <v>1.538711855722571E-2</v>
      </c>
    </row>
    <row r="305" spans="1:9" x14ac:dyDescent="0.15">
      <c r="A305" s="106" t="s">
        <v>1176</v>
      </c>
      <c r="B305" s="119" t="s">
        <v>1177</v>
      </c>
      <c r="C305" s="101">
        <v>1.5987999999999999E-2</v>
      </c>
      <c r="D305" s="100">
        <v>4.5152400000000002E-2</v>
      </c>
      <c r="E305" s="102">
        <f t="shared" si="15"/>
        <v>-0.64591029491234142</v>
      </c>
      <c r="F305" s="101">
        <v>0</v>
      </c>
      <c r="G305" s="100">
        <v>0</v>
      </c>
      <c r="H305" s="102" t="str">
        <f t="shared" si="13"/>
        <v/>
      </c>
      <c r="I305" s="103">
        <f t="shared" si="14"/>
        <v>0</v>
      </c>
    </row>
    <row r="306" spans="1:9" x14ac:dyDescent="0.15">
      <c r="A306" s="106" t="s">
        <v>1178</v>
      </c>
      <c r="B306" s="119" t="s">
        <v>1179</v>
      </c>
      <c r="C306" s="101">
        <v>25.928594889999999</v>
      </c>
      <c r="D306" s="100">
        <v>32.973048649999996</v>
      </c>
      <c r="E306" s="102">
        <f t="shared" si="15"/>
        <v>-0.2136427794340453</v>
      </c>
      <c r="F306" s="101">
        <v>6.1495871200000005</v>
      </c>
      <c r="G306" s="100">
        <v>5.8089947000000004</v>
      </c>
      <c r="H306" s="102">
        <f t="shared" si="13"/>
        <v>5.8631904071112295E-2</v>
      </c>
      <c r="I306" s="103">
        <f t="shared" si="14"/>
        <v>0.2371739442915875</v>
      </c>
    </row>
    <row r="307" spans="1:9" x14ac:dyDescent="0.15">
      <c r="A307" s="106" t="s">
        <v>1180</v>
      </c>
      <c r="B307" s="119" t="s">
        <v>1181</v>
      </c>
      <c r="C307" s="101">
        <v>8.3757509999999993</v>
      </c>
      <c r="D307" s="100">
        <v>32.178460149999999</v>
      </c>
      <c r="E307" s="102">
        <f t="shared" si="15"/>
        <v>-0.73970939066206376</v>
      </c>
      <c r="F307" s="101">
        <v>3.0421458800000001</v>
      </c>
      <c r="G307" s="100">
        <v>8.2760310300000004</v>
      </c>
      <c r="H307" s="102">
        <f t="shared" si="13"/>
        <v>-0.63241487749714254</v>
      </c>
      <c r="I307" s="103">
        <f t="shared" si="14"/>
        <v>0.36320872958138323</v>
      </c>
    </row>
    <row r="308" spans="1:9" x14ac:dyDescent="0.15">
      <c r="A308" s="106" t="s">
        <v>1182</v>
      </c>
      <c r="B308" s="119" t="s">
        <v>1183</v>
      </c>
      <c r="C308" s="101">
        <v>12.42842538</v>
      </c>
      <c r="D308" s="100">
        <v>15.23548506</v>
      </c>
      <c r="E308" s="102">
        <f t="shared" si="15"/>
        <v>-0.18424485134180557</v>
      </c>
      <c r="F308" s="101">
        <v>6.8445595700000004</v>
      </c>
      <c r="G308" s="100">
        <v>2.6658856900000001</v>
      </c>
      <c r="H308" s="102">
        <f t="shared" si="13"/>
        <v>1.5674617616481523</v>
      </c>
      <c r="I308" s="103">
        <f t="shared" si="14"/>
        <v>0.55071816104833071</v>
      </c>
    </row>
    <row r="309" spans="1:9" x14ac:dyDescent="0.15">
      <c r="A309" s="106" t="s">
        <v>1184</v>
      </c>
      <c r="B309" s="119" t="s">
        <v>1185</v>
      </c>
      <c r="C309" s="101">
        <v>0.12874924000000001</v>
      </c>
      <c r="D309" s="100">
        <v>1.1023205199999999</v>
      </c>
      <c r="E309" s="102">
        <f t="shared" si="15"/>
        <v>-0.88320162995786378</v>
      </c>
      <c r="F309" s="101">
        <v>0</v>
      </c>
      <c r="G309" s="100">
        <v>0.92887103000000004</v>
      </c>
      <c r="H309" s="102">
        <f t="shared" si="13"/>
        <v>-1</v>
      </c>
      <c r="I309" s="103">
        <f t="shared" si="14"/>
        <v>0</v>
      </c>
    </row>
    <row r="310" spans="1:9" x14ac:dyDescent="0.15">
      <c r="A310" s="106" t="s">
        <v>1186</v>
      </c>
      <c r="B310" s="119" t="s">
        <v>1187</v>
      </c>
      <c r="C310" s="101">
        <v>0.89418741000000002</v>
      </c>
      <c r="D310" s="100">
        <v>2.3449323099999999</v>
      </c>
      <c r="E310" s="102">
        <f t="shared" si="15"/>
        <v>-0.6186723999721766</v>
      </c>
      <c r="F310" s="101">
        <v>6.1307000000000006E-4</v>
      </c>
      <c r="G310" s="100">
        <v>0</v>
      </c>
      <c r="H310" s="102" t="str">
        <f t="shared" si="13"/>
        <v/>
      </c>
      <c r="I310" s="103">
        <f t="shared" si="14"/>
        <v>6.8561689992928897E-4</v>
      </c>
    </row>
    <row r="311" spans="1:9" x14ac:dyDescent="0.15">
      <c r="A311" s="106" t="s">
        <v>1188</v>
      </c>
      <c r="B311" s="119" t="s">
        <v>1189</v>
      </c>
      <c r="C311" s="101">
        <v>1.4272255700000001</v>
      </c>
      <c r="D311" s="100">
        <v>45.373437450000004</v>
      </c>
      <c r="E311" s="102">
        <f t="shared" si="15"/>
        <v>-0.96854490974873231</v>
      </c>
      <c r="F311" s="101">
        <v>3.2619549999999997E-2</v>
      </c>
      <c r="G311" s="100">
        <v>164.30913497999998</v>
      </c>
      <c r="H311" s="102">
        <f t="shared" si="13"/>
        <v>-0.99980147451933232</v>
      </c>
      <c r="I311" s="103">
        <f t="shared" si="14"/>
        <v>2.2855216922718108E-2</v>
      </c>
    </row>
    <row r="312" spans="1:9" x14ac:dyDescent="0.15">
      <c r="A312" s="106" t="s">
        <v>1190</v>
      </c>
      <c r="B312" s="119" t="s">
        <v>1191</v>
      </c>
      <c r="C312" s="101">
        <v>0.99061092000000006</v>
      </c>
      <c r="D312" s="100">
        <v>0.94939820999999991</v>
      </c>
      <c r="E312" s="102">
        <f t="shared" si="15"/>
        <v>4.3409298191114276E-2</v>
      </c>
      <c r="F312" s="101">
        <v>4.945132E-2</v>
      </c>
      <c r="G312" s="100">
        <v>1.3674E-2</v>
      </c>
      <c r="H312" s="102">
        <f t="shared" si="13"/>
        <v>2.6164487348252154</v>
      </c>
      <c r="I312" s="103">
        <f t="shared" si="14"/>
        <v>4.9920023090397586E-2</v>
      </c>
    </row>
    <row r="313" spans="1:9" x14ac:dyDescent="0.15">
      <c r="A313" s="106" t="s">
        <v>1192</v>
      </c>
      <c r="B313" s="119" t="s">
        <v>1193</v>
      </c>
      <c r="C313" s="101">
        <v>0.16448948000000002</v>
      </c>
      <c r="D313" s="100">
        <v>0.46441148999999998</v>
      </c>
      <c r="E313" s="102">
        <f t="shared" si="15"/>
        <v>-0.64581091652146672</v>
      </c>
      <c r="F313" s="101">
        <v>0</v>
      </c>
      <c r="G313" s="100">
        <v>0</v>
      </c>
      <c r="H313" s="102" t="str">
        <f t="shared" si="13"/>
        <v/>
      </c>
      <c r="I313" s="103">
        <f t="shared" si="14"/>
        <v>0</v>
      </c>
    </row>
    <row r="314" spans="1:9" x14ac:dyDescent="0.15">
      <c r="A314" s="108" t="s">
        <v>1194</v>
      </c>
      <c r="B314" s="119" t="s">
        <v>1195</v>
      </c>
      <c r="C314" s="101">
        <v>8.7159500000000001E-2</v>
      </c>
      <c r="D314" s="100">
        <v>0.4695414</v>
      </c>
      <c r="E314" s="102">
        <f t="shared" si="15"/>
        <v>-0.81437313088899077</v>
      </c>
      <c r="F314" s="101">
        <v>1.022E-2</v>
      </c>
      <c r="G314" s="100">
        <v>5.9874999999999998E-2</v>
      </c>
      <c r="H314" s="102">
        <f t="shared" si="13"/>
        <v>-0.82931106471816285</v>
      </c>
      <c r="I314" s="103">
        <f t="shared" si="14"/>
        <v>0.11725629449457603</v>
      </c>
    </row>
    <row r="315" spans="1:9" x14ac:dyDescent="0.15">
      <c r="A315" s="108" t="s">
        <v>1196</v>
      </c>
      <c r="B315" s="119" t="s">
        <v>1197</v>
      </c>
      <c r="C315" s="101">
        <v>0.20212676999999998</v>
      </c>
      <c r="D315" s="100">
        <v>1.7658182499999999</v>
      </c>
      <c r="E315" s="102">
        <f t="shared" si="15"/>
        <v>-0.88553364990989303</v>
      </c>
      <c r="F315" s="101">
        <v>1.4592809999999999E-2</v>
      </c>
      <c r="G315" s="100">
        <v>3.1216599999999999</v>
      </c>
      <c r="H315" s="102">
        <f t="shared" si="13"/>
        <v>-0.99532530448543399</v>
      </c>
      <c r="I315" s="103">
        <f t="shared" si="14"/>
        <v>7.2196325108247666E-2</v>
      </c>
    </row>
    <row r="316" spans="1:9" x14ac:dyDescent="0.15">
      <c r="A316" s="108" t="s">
        <v>1198</v>
      </c>
      <c r="B316" s="119" t="s">
        <v>1199</v>
      </c>
      <c r="C316" s="101">
        <v>13.7263746</v>
      </c>
      <c r="D316" s="100">
        <v>16.053684929999999</v>
      </c>
      <c r="E316" s="102">
        <f t="shared" si="15"/>
        <v>-0.14497047501230609</v>
      </c>
      <c r="F316" s="101">
        <v>0.57738182999999998</v>
      </c>
      <c r="G316" s="100">
        <v>15.40139295</v>
      </c>
      <c r="H316" s="102">
        <f t="shared" si="13"/>
        <v>-0.96251106429954447</v>
      </c>
      <c r="I316" s="103">
        <f t="shared" si="14"/>
        <v>4.2063680092192732E-2</v>
      </c>
    </row>
    <row r="317" spans="1:9" x14ac:dyDescent="0.15">
      <c r="A317" s="108" t="s">
        <v>1200</v>
      </c>
      <c r="B317" s="119" t="s">
        <v>1201</v>
      </c>
      <c r="C317" s="101">
        <v>7.5099344299999995</v>
      </c>
      <c r="D317" s="100">
        <v>14.613034949999999</v>
      </c>
      <c r="E317" s="102">
        <f t="shared" si="15"/>
        <v>-0.4860797599064115</v>
      </c>
      <c r="F317" s="101">
        <v>1.5730743500000002</v>
      </c>
      <c r="G317" s="100">
        <v>1.2910703000000001</v>
      </c>
      <c r="H317" s="102">
        <f t="shared" si="13"/>
        <v>0.21842656437840757</v>
      </c>
      <c r="I317" s="103">
        <f t="shared" si="14"/>
        <v>0.20946579023593423</v>
      </c>
    </row>
    <row r="318" spans="1:9" x14ac:dyDescent="0.15">
      <c r="A318" s="106" t="s">
        <v>1202</v>
      </c>
      <c r="B318" s="119" t="s">
        <v>1203</v>
      </c>
      <c r="C318" s="101">
        <v>95.168310000000005</v>
      </c>
      <c r="D318" s="100">
        <v>158.22453375999999</v>
      </c>
      <c r="E318" s="102">
        <f t="shared" si="15"/>
        <v>-0.39852368189402076</v>
      </c>
      <c r="F318" s="101">
        <v>40.950844090000004</v>
      </c>
      <c r="G318" s="100">
        <v>69.258699739999997</v>
      </c>
      <c r="H318" s="102">
        <f t="shared" si="13"/>
        <v>-0.40872635143698688</v>
      </c>
      <c r="I318" s="103">
        <f t="shared" si="14"/>
        <v>0.43029916250482964</v>
      </c>
    </row>
    <row r="319" spans="1:9" x14ac:dyDescent="0.15">
      <c r="A319" s="106" t="s">
        <v>292</v>
      </c>
      <c r="B319" s="119" t="s">
        <v>1204</v>
      </c>
      <c r="C319" s="101">
        <v>27.68080934</v>
      </c>
      <c r="D319" s="100">
        <v>41.026686170000005</v>
      </c>
      <c r="E319" s="102">
        <f t="shared" si="15"/>
        <v>-0.32529746065035414</v>
      </c>
      <c r="F319" s="101">
        <v>24.977615920000002</v>
      </c>
      <c r="G319" s="100">
        <v>69.924720859999994</v>
      </c>
      <c r="H319" s="102">
        <f t="shared" si="13"/>
        <v>-0.64279276895493065</v>
      </c>
      <c r="I319" s="103">
        <f t="shared" si="14"/>
        <v>0.90234413355487542</v>
      </c>
    </row>
    <row r="320" spans="1:9" x14ac:dyDescent="0.15">
      <c r="A320" s="106" t="s">
        <v>1205</v>
      </c>
      <c r="B320" s="119" t="s">
        <v>1206</v>
      </c>
      <c r="C320" s="101">
        <v>7.5514604299999997</v>
      </c>
      <c r="D320" s="100">
        <v>11.461899859999999</v>
      </c>
      <c r="E320" s="102">
        <f t="shared" si="15"/>
        <v>-0.34116852160318911</v>
      </c>
      <c r="F320" s="101">
        <v>0.68615844999999998</v>
      </c>
      <c r="G320" s="100">
        <v>3.4702043199999997</v>
      </c>
      <c r="H320" s="102">
        <f t="shared" si="13"/>
        <v>-0.80227145530151378</v>
      </c>
      <c r="I320" s="103">
        <f t="shared" si="14"/>
        <v>9.086433761528695E-2</v>
      </c>
    </row>
    <row r="321" spans="1:9" x14ac:dyDescent="0.15">
      <c r="A321" s="123" t="s">
        <v>1044</v>
      </c>
      <c r="B321" s="25" t="s">
        <v>1045</v>
      </c>
      <c r="C321" s="101">
        <v>0.58440113999999999</v>
      </c>
      <c r="D321" s="100"/>
      <c r="E321" s="102" t="str">
        <f t="shared" si="15"/>
        <v/>
      </c>
      <c r="F321" s="101">
        <v>0</v>
      </c>
      <c r="G321" s="100"/>
      <c r="H321" s="102"/>
      <c r="I321" s="103"/>
    </row>
    <row r="322" spans="1:9" x14ac:dyDescent="0.15">
      <c r="A322" s="106" t="s">
        <v>1207</v>
      </c>
      <c r="B322" s="119" t="s">
        <v>1208</v>
      </c>
      <c r="C322" s="101">
        <v>3.7170172300000002</v>
      </c>
      <c r="D322" s="100">
        <v>5.95110663</v>
      </c>
      <c r="E322" s="102">
        <f t="shared" si="15"/>
        <v>-0.37540738872628798</v>
      </c>
      <c r="F322" s="101">
        <v>3.3739499999999999E-2</v>
      </c>
      <c r="G322" s="100">
        <v>0.11482039999999999</v>
      </c>
      <c r="H322" s="102">
        <f t="shared" ref="H322:H359" si="16">IF(ISERROR(F322/G322-1),"",(F322/G322-1))</f>
        <v>-0.70615413288927753</v>
      </c>
      <c r="I322" s="103">
        <f t="shared" ref="I322:I359" si="17">IF(ISERROR(F322/C322),"",(F322/C322))</f>
        <v>9.0770362127161833E-3</v>
      </c>
    </row>
    <row r="323" spans="1:9" x14ac:dyDescent="0.15">
      <c r="A323" s="106" t="s">
        <v>1209</v>
      </c>
      <c r="B323" s="119" t="s">
        <v>1210</v>
      </c>
      <c r="C323" s="101">
        <v>6.4727727699999997</v>
      </c>
      <c r="D323" s="100">
        <v>8.3522967900000005</v>
      </c>
      <c r="E323" s="102">
        <f t="shared" si="15"/>
        <v>-0.22503079898337763</v>
      </c>
      <c r="F323" s="101">
        <v>0.35845821999999999</v>
      </c>
      <c r="G323" s="100">
        <v>1.7129416000000002</v>
      </c>
      <c r="H323" s="102">
        <f t="shared" si="16"/>
        <v>-0.79073529418632837</v>
      </c>
      <c r="I323" s="103">
        <f t="shared" si="17"/>
        <v>5.5379391913984957E-2</v>
      </c>
    </row>
    <row r="324" spans="1:9" x14ac:dyDescent="0.15">
      <c r="A324" s="106" t="s">
        <v>794</v>
      </c>
      <c r="B324" s="121" t="s">
        <v>55</v>
      </c>
      <c r="C324" s="101">
        <v>2.3835643599999998</v>
      </c>
      <c r="D324" s="100">
        <v>1.8921E-2</v>
      </c>
      <c r="E324" s="102">
        <f t="shared" si="15"/>
        <v>124.97454468579883</v>
      </c>
      <c r="F324" s="101">
        <v>0</v>
      </c>
      <c r="G324" s="100">
        <v>0.97499999999999998</v>
      </c>
      <c r="H324" s="102">
        <f t="shared" si="16"/>
        <v>-1</v>
      </c>
      <c r="I324" s="103">
        <f t="shared" si="17"/>
        <v>0</v>
      </c>
    </row>
    <row r="325" spans="1:9" x14ac:dyDescent="0.15">
      <c r="A325" s="108" t="s">
        <v>1211</v>
      </c>
      <c r="B325" s="119" t="s">
        <v>1212</v>
      </c>
      <c r="C325" s="101">
        <v>7.6522528200000002</v>
      </c>
      <c r="D325" s="100">
        <v>7.7950556999999998</v>
      </c>
      <c r="E325" s="102">
        <f t="shared" si="15"/>
        <v>-1.8319674098031147E-2</v>
      </c>
      <c r="F325" s="101">
        <v>2.2697476400000003</v>
      </c>
      <c r="G325" s="100">
        <v>23.49229905</v>
      </c>
      <c r="H325" s="102">
        <f t="shared" si="16"/>
        <v>-0.90338333276069882</v>
      </c>
      <c r="I325" s="103">
        <f t="shared" si="17"/>
        <v>0.29661168983698061</v>
      </c>
    </row>
    <row r="326" spans="1:9" x14ac:dyDescent="0.15">
      <c r="A326" s="106" t="s">
        <v>1213</v>
      </c>
      <c r="B326" s="120" t="s">
        <v>1214</v>
      </c>
      <c r="C326" s="101">
        <v>0.73737805000000001</v>
      </c>
      <c r="D326" s="100">
        <v>2.7876229300000004</v>
      </c>
      <c r="E326" s="102">
        <f t="shared" si="15"/>
        <v>-0.73548142323538723</v>
      </c>
      <c r="F326" s="101">
        <v>7.898297E-2</v>
      </c>
      <c r="G326" s="100">
        <v>6.6461820000000005E-2</v>
      </c>
      <c r="H326" s="102">
        <f t="shared" si="16"/>
        <v>0.18839613480341044</v>
      </c>
      <c r="I326" s="103">
        <f t="shared" si="17"/>
        <v>0.10711326435605183</v>
      </c>
    </row>
    <row r="327" spans="1:9" x14ac:dyDescent="0.15">
      <c r="A327" s="106" t="s">
        <v>1215</v>
      </c>
      <c r="B327" s="120" t="s">
        <v>1216</v>
      </c>
      <c r="C327" s="101">
        <v>2.4622045699999999</v>
      </c>
      <c r="D327" s="100">
        <v>10.860619570000001</v>
      </c>
      <c r="E327" s="102">
        <f t="shared" si="15"/>
        <v>-0.77329059782175946</v>
      </c>
      <c r="F327" s="101">
        <v>3.912707E-2</v>
      </c>
      <c r="G327" s="100">
        <v>6.2768101399999994</v>
      </c>
      <c r="H327" s="102">
        <f t="shared" si="16"/>
        <v>-0.9937664085535014</v>
      </c>
      <c r="I327" s="103">
        <f t="shared" si="17"/>
        <v>1.5891071959142695E-2</v>
      </c>
    </row>
    <row r="328" spans="1:9" x14ac:dyDescent="0.15">
      <c r="A328" s="106" t="s">
        <v>1217</v>
      </c>
      <c r="B328" s="120" t="s">
        <v>1218</v>
      </c>
      <c r="C328" s="101">
        <v>12.9347116</v>
      </c>
      <c r="D328" s="100">
        <v>12.36049536</v>
      </c>
      <c r="E328" s="102">
        <f t="shared" si="15"/>
        <v>4.6455762756744345E-2</v>
      </c>
      <c r="F328" s="101">
        <v>7.6432605899999997</v>
      </c>
      <c r="G328" s="100">
        <v>1.57366194</v>
      </c>
      <c r="H328" s="102">
        <f t="shared" si="16"/>
        <v>3.856990180495818</v>
      </c>
      <c r="I328" s="103">
        <f t="shared" si="17"/>
        <v>0.59091078536300723</v>
      </c>
    </row>
    <row r="329" spans="1:9" x14ac:dyDescent="0.15">
      <c r="A329" s="106" t="s">
        <v>1219</v>
      </c>
      <c r="B329" s="120" t="s">
        <v>1220</v>
      </c>
      <c r="C329" s="101">
        <v>0.36452633000000001</v>
      </c>
      <c r="D329" s="100">
        <v>0.36088834000000003</v>
      </c>
      <c r="E329" s="102">
        <f t="shared" si="15"/>
        <v>1.0080652647298072E-2</v>
      </c>
      <c r="F329" s="101">
        <v>0</v>
      </c>
      <c r="G329" s="100">
        <v>0.12505163</v>
      </c>
      <c r="H329" s="102">
        <f t="shared" si="16"/>
        <v>-1</v>
      </c>
      <c r="I329" s="103">
        <f t="shared" si="17"/>
        <v>0</v>
      </c>
    </row>
    <row r="330" spans="1:9" x14ac:dyDescent="0.15">
      <c r="A330" s="106" t="s">
        <v>1221</v>
      </c>
      <c r="B330" s="120" t="s">
        <v>1222</v>
      </c>
      <c r="C330" s="101">
        <v>8.76750337</v>
      </c>
      <c r="D330" s="100">
        <v>12.126951050000001</v>
      </c>
      <c r="E330" s="102">
        <f t="shared" si="15"/>
        <v>-0.27702327371066615</v>
      </c>
      <c r="F330" s="101">
        <v>0.51079253999999996</v>
      </c>
      <c r="G330" s="100">
        <v>1.5589531699999999</v>
      </c>
      <c r="H330" s="102">
        <f t="shared" si="16"/>
        <v>-0.67234901610290199</v>
      </c>
      <c r="I330" s="103">
        <f t="shared" si="17"/>
        <v>5.8259748350686973E-2</v>
      </c>
    </row>
    <row r="331" spans="1:9" x14ac:dyDescent="0.15">
      <c r="A331" s="108" t="s">
        <v>1223</v>
      </c>
      <c r="B331" s="119" t="s">
        <v>1224</v>
      </c>
      <c r="C331" s="101">
        <v>10.722205560000001</v>
      </c>
      <c r="D331" s="100">
        <v>14.59872751</v>
      </c>
      <c r="E331" s="102">
        <f t="shared" si="15"/>
        <v>-0.26553834554036404</v>
      </c>
      <c r="F331" s="101">
        <v>4.7563149999999998E-2</v>
      </c>
      <c r="G331" s="100">
        <v>2.7289606200000001</v>
      </c>
      <c r="H331" s="102">
        <f t="shared" si="16"/>
        <v>-0.9825709650584844</v>
      </c>
      <c r="I331" s="103">
        <f t="shared" si="17"/>
        <v>4.4359483441949602E-3</v>
      </c>
    </row>
    <row r="332" spans="1:9" x14ac:dyDescent="0.15">
      <c r="A332" s="106" t="s">
        <v>273</v>
      </c>
      <c r="B332" s="121" t="s">
        <v>62</v>
      </c>
      <c r="C332" s="101">
        <v>1.0019500000000001E-2</v>
      </c>
      <c r="D332" s="100">
        <v>7.975949999999999E-3</v>
      </c>
      <c r="E332" s="102">
        <f t="shared" si="15"/>
        <v>0.25621399331741079</v>
      </c>
      <c r="F332" s="101">
        <v>0</v>
      </c>
      <c r="G332" s="100">
        <v>0</v>
      </c>
      <c r="H332" s="102" t="str">
        <f t="shared" si="16"/>
        <v/>
      </c>
      <c r="I332" s="103">
        <f t="shared" si="17"/>
        <v>0</v>
      </c>
    </row>
    <row r="333" spans="1:9" x14ac:dyDescent="0.15">
      <c r="A333" s="106" t="s">
        <v>793</v>
      </c>
      <c r="B333" s="121" t="s">
        <v>65</v>
      </c>
      <c r="C333" s="101">
        <v>4.8534899999999999E-2</v>
      </c>
      <c r="D333" s="100">
        <v>9.9631999999999997E-4</v>
      </c>
      <c r="E333" s="102">
        <f t="shared" si="15"/>
        <v>47.714168138750601</v>
      </c>
      <c r="F333" s="101">
        <v>4.3806570000000003E-2</v>
      </c>
      <c r="G333" s="100">
        <v>0</v>
      </c>
      <c r="H333" s="102" t="str">
        <f t="shared" si="16"/>
        <v/>
      </c>
      <c r="I333" s="103">
        <f t="shared" si="17"/>
        <v>0.90257876291081274</v>
      </c>
    </row>
    <row r="334" spans="1:9" x14ac:dyDescent="0.15">
      <c r="A334" s="106" t="s">
        <v>272</v>
      </c>
      <c r="B334" s="121" t="s">
        <v>33</v>
      </c>
      <c r="C334" s="101">
        <v>9.0975990000000007E-2</v>
      </c>
      <c r="D334" s="100">
        <v>3.321288E-2</v>
      </c>
      <c r="E334" s="102">
        <f t="shared" si="15"/>
        <v>1.7391779935976648</v>
      </c>
      <c r="F334" s="101">
        <v>0</v>
      </c>
      <c r="G334" s="100">
        <v>0</v>
      </c>
      <c r="H334" s="102" t="str">
        <f t="shared" si="16"/>
        <v/>
      </c>
      <c r="I334" s="103">
        <f t="shared" si="17"/>
        <v>0</v>
      </c>
    </row>
    <row r="335" spans="1:9" x14ac:dyDescent="0.15">
      <c r="A335" s="108" t="s">
        <v>1226</v>
      </c>
      <c r="B335" s="119" t="s">
        <v>1227</v>
      </c>
      <c r="C335" s="101">
        <v>5.4124172100000001</v>
      </c>
      <c r="D335" s="100">
        <v>11.350510640000001</v>
      </c>
      <c r="E335" s="102">
        <f t="shared" si="15"/>
        <v>-0.52315650091316068</v>
      </c>
      <c r="F335" s="101">
        <v>0.18578215000000001</v>
      </c>
      <c r="G335" s="100">
        <v>8.7085231199999988</v>
      </c>
      <c r="H335" s="102">
        <f t="shared" si="16"/>
        <v>-0.97866662952604067</v>
      </c>
      <c r="I335" s="103">
        <f t="shared" si="17"/>
        <v>3.4325171691633134E-2</v>
      </c>
    </row>
    <row r="336" spans="1:9" x14ac:dyDescent="0.15">
      <c r="A336" s="106" t="s">
        <v>1228</v>
      </c>
      <c r="B336" s="120" t="s">
        <v>1229</v>
      </c>
      <c r="C336" s="101">
        <v>20.965752210000002</v>
      </c>
      <c r="D336" s="100">
        <v>15.478013460000001</v>
      </c>
      <c r="E336" s="102">
        <f t="shared" ref="E336:E376" si="18">IF(ISERROR(C336/D336-1),"",(C336/D336-1))</f>
        <v>0.35455058649367532</v>
      </c>
      <c r="F336" s="101">
        <v>9.9854889199999999</v>
      </c>
      <c r="G336" s="100">
        <v>28.188270670000001</v>
      </c>
      <c r="H336" s="102">
        <f t="shared" si="16"/>
        <v>-0.64575730675712295</v>
      </c>
      <c r="I336" s="103">
        <f t="shared" si="17"/>
        <v>0.47627620607083382</v>
      </c>
    </row>
    <row r="337" spans="1:9" x14ac:dyDescent="0.15">
      <c r="A337" s="108" t="s">
        <v>296</v>
      </c>
      <c r="B337" s="119" t="s">
        <v>1225</v>
      </c>
      <c r="C337" s="101">
        <v>0.88294737000000001</v>
      </c>
      <c r="D337" s="100">
        <v>7.8457157400000002</v>
      </c>
      <c r="E337" s="102">
        <f t="shared" si="18"/>
        <v>-0.88746120822368724</v>
      </c>
      <c r="F337" s="101">
        <v>0.44943707999999999</v>
      </c>
      <c r="G337" s="100">
        <v>3.0967531400000001</v>
      </c>
      <c r="H337" s="102">
        <f t="shared" si="16"/>
        <v>-0.85486828956601946</v>
      </c>
      <c r="I337" s="103">
        <f t="shared" si="17"/>
        <v>0.50901910495525904</v>
      </c>
    </row>
    <row r="338" spans="1:9" x14ac:dyDescent="0.15">
      <c r="A338" s="108" t="s">
        <v>1230</v>
      </c>
      <c r="B338" s="119" t="s">
        <v>1231</v>
      </c>
      <c r="C338" s="101">
        <v>2.99509033</v>
      </c>
      <c r="D338" s="100">
        <v>3.1055630000000001</v>
      </c>
      <c r="E338" s="102">
        <f t="shared" si="18"/>
        <v>-3.5572509718849732E-2</v>
      </c>
      <c r="F338" s="101">
        <v>0.30821284999999998</v>
      </c>
      <c r="G338" s="100">
        <v>1.6425290000000002E-2</v>
      </c>
      <c r="H338" s="102">
        <f t="shared" si="16"/>
        <v>17.764530184855179</v>
      </c>
      <c r="I338" s="103">
        <f t="shared" si="17"/>
        <v>0.10290602821317912</v>
      </c>
    </row>
    <row r="339" spans="1:9" x14ac:dyDescent="0.15">
      <c r="A339" s="106" t="s">
        <v>792</v>
      </c>
      <c r="B339" s="121" t="s">
        <v>910</v>
      </c>
      <c r="C339" s="101">
        <v>0.14924846</v>
      </c>
      <c r="D339" s="100">
        <v>0.10500350999999999</v>
      </c>
      <c r="E339" s="102">
        <f t="shared" si="18"/>
        <v>0.42136639051399327</v>
      </c>
      <c r="F339" s="101">
        <v>2.2495000000000001E-2</v>
      </c>
      <c r="G339" s="100">
        <v>4.9560000000000003E-3</v>
      </c>
      <c r="H339" s="102">
        <f t="shared" si="16"/>
        <v>3.5389426957223566</v>
      </c>
      <c r="I339" s="103">
        <f t="shared" si="17"/>
        <v>0.15072182319335156</v>
      </c>
    </row>
    <row r="340" spans="1:9" x14ac:dyDescent="0.15">
      <c r="A340" s="108" t="s">
        <v>1263</v>
      </c>
      <c r="B340" s="119" t="s">
        <v>1264</v>
      </c>
      <c r="C340" s="101">
        <v>0.56799433999999993</v>
      </c>
      <c r="D340" s="100">
        <v>0.72255564999999999</v>
      </c>
      <c r="E340" s="102">
        <f t="shared" si="18"/>
        <v>-0.21390921239076888</v>
      </c>
      <c r="F340" s="101">
        <v>3.5986193900000001</v>
      </c>
      <c r="G340" s="100">
        <v>2.8416987900000001</v>
      </c>
      <c r="H340" s="102">
        <f t="shared" si="16"/>
        <v>0.26636200946547195</v>
      </c>
      <c r="I340" s="103">
        <f t="shared" si="17"/>
        <v>6.3356606511255036</v>
      </c>
    </row>
    <row r="341" spans="1:9" x14ac:dyDescent="0.15">
      <c r="A341" s="108" t="s">
        <v>459</v>
      </c>
      <c r="B341" s="119" t="s">
        <v>460</v>
      </c>
      <c r="C341" s="101">
        <v>27.44218321</v>
      </c>
      <c r="D341" s="100">
        <v>46.157570890000002</v>
      </c>
      <c r="E341" s="102">
        <f t="shared" si="18"/>
        <v>-0.40546734412435637</v>
      </c>
      <c r="F341" s="101">
        <v>28.865646569999999</v>
      </c>
      <c r="G341" s="100">
        <v>60.401260840000006</v>
      </c>
      <c r="H341" s="102">
        <f t="shared" si="16"/>
        <v>-0.5221019202485907</v>
      </c>
      <c r="I341" s="103">
        <f t="shared" si="17"/>
        <v>1.0518713598370442</v>
      </c>
    </row>
    <row r="342" spans="1:9" x14ac:dyDescent="0.15">
      <c r="A342" s="106" t="s">
        <v>184</v>
      </c>
      <c r="B342" s="121" t="s">
        <v>185</v>
      </c>
      <c r="C342" s="101">
        <v>0.8082993100000001</v>
      </c>
      <c r="D342" s="100">
        <v>0.49074849999999998</v>
      </c>
      <c r="E342" s="102">
        <f t="shared" si="18"/>
        <v>0.64707443833246581</v>
      </c>
      <c r="F342" s="101">
        <v>0</v>
      </c>
      <c r="G342" s="100">
        <v>0</v>
      </c>
      <c r="H342" s="102" t="str">
        <f t="shared" si="16"/>
        <v/>
      </c>
      <c r="I342" s="103">
        <f t="shared" si="17"/>
        <v>0</v>
      </c>
    </row>
    <row r="343" spans="1:9" x14ac:dyDescent="0.15">
      <c r="A343" s="108" t="s">
        <v>461</v>
      </c>
      <c r="B343" s="119" t="s">
        <v>462</v>
      </c>
      <c r="C343" s="101">
        <v>3.7036448499999999</v>
      </c>
      <c r="D343" s="100">
        <v>1.3068536799999999</v>
      </c>
      <c r="E343" s="102">
        <f t="shared" si="18"/>
        <v>1.8340164677043265</v>
      </c>
      <c r="F343" s="101">
        <v>6.2299E-3</v>
      </c>
      <c r="G343" s="100">
        <v>1.7595599999999999E-2</v>
      </c>
      <c r="H343" s="102">
        <f t="shared" si="16"/>
        <v>-0.6459398940644252</v>
      </c>
      <c r="I343" s="103">
        <f t="shared" si="17"/>
        <v>1.6820997294057503E-3</v>
      </c>
    </row>
    <row r="344" spans="1:9" x14ac:dyDescent="0.15">
      <c r="A344" s="108" t="s">
        <v>463</v>
      </c>
      <c r="B344" s="119" t="s">
        <v>464</v>
      </c>
      <c r="C344" s="101">
        <v>3.8748281600000003</v>
      </c>
      <c r="D344" s="100">
        <v>5.0898062800000003</v>
      </c>
      <c r="E344" s="102">
        <f t="shared" si="18"/>
        <v>-0.2387081262354056</v>
      </c>
      <c r="F344" s="101">
        <v>5.9985739999999996E-2</v>
      </c>
      <c r="G344" s="100">
        <v>0.74837920999999996</v>
      </c>
      <c r="H344" s="102">
        <f t="shared" si="16"/>
        <v>-0.91984579582321646</v>
      </c>
      <c r="I344" s="103">
        <f t="shared" si="17"/>
        <v>1.548087747973835E-2</v>
      </c>
    </row>
    <row r="345" spans="1:9" x14ac:dyDescent="0.15">
      <c r="A345" s="108" t="s">
        <v>465</v>
      </c>
      <c r="B345" s="119" t="s">
        <v>466</v>
      </c>
      <c r="C345" s="101">
        <v>0.76420291000000007</v>
      </c>
      <c r="D345" s="100">
        <v>1.4042000800000001</v>
      </c>
      <c r="E345" s="102">
        <f t="shared" si="18"/>
        <v>-0.45577348920247884</v>
      </c>
      <c r="F345" s="101">
        <v>3.789464E-2</v>
      </c>
      <c r="G345" s="100">
        <v>0.11115905000000001</v>
      </c>
      <c r="H345" s="102">
        <f t="shared" si="16"/>
        <v>-0.65909532332275245</v>
      </c>
      <c r="I345" s="103">
        <f t="shared" si="17"/>
        <v>4.9587144335789035E-2</v>
      </c>
    </row>
    <row r="346" spans="1:9" x14ac:dyDescent="0.15">
      <c r="A346" s="108" t="s">
        <v>412</v>
      </c>
      <c r="B346" s="119" t="s">
        <v>467</v>
      </c>
      <c r="C346" s="101">
        <v>11.419510369999999</v>
      </c>
      <c r="D346" s="100">
        <v>18.772278149999998</v>
      </c>
      <c r="E346" s="102">
        <f t="shared" si="18"/>
        <v>-0.39168223064071739</v>
      </c>
      <c r="F346" s="101">
        <v>19.59213703</v>
      </c>
      <c r="G346" s="100">
        <v>3.57751793</v>
      </c>
      <c r="H346" s="102">
        <f t="shared" si="16"/>
        <v>4.4764608908612793</v>
      </c>
      <c r="I346" s="103">
        <f t="shared" si="17"/>
        <v>1.7156722482139137</v>
      </c>
    </row>
    <row r="347" spans="1:9" x14ac:dyDescent="0.15">
      <c r="A347" s="108" t="s">
        <v>468</v>
      </c>
      <c r="B347" s="119" t="s">
        <v>469</v>
      </c>
      <c r="C347" s="101">
        <v>0.48066948999999998</v>
      </c>
      <c r="D347" s="100">
        <v>1.0681899799999999</v>
      </c>
      <c r="E347" s="102">
        <f t="shared" si="18"/>
        <v>-0.55001497954511791</v>
      </c>
      <c r="F347" s="101">
        <v>2.085528E-2</v>
      </c>
      <c r="G347" s="100">
        <v>0.30060028999999999</v>
      </c>
      <c r="H347" s="102">
        <f t="shared" si="16"/>
        <v>-0.93062122461691565</v>
      </c>
      <c r="I347" s="103">
        <f t="shared" si="17"/>
        <v>4.3387983705809999E-2</v>
      </c>
    </row>
    <row r="348" spans="1:9" x14ac:dyDescent="0.15">
      <c r="A348" s="108" t="s">
        <v>470</v>
      </c>
      <c r="B348" s="119" t="s">
        <v>471</v>
      </c>
      <c r="C348" s="101">
        <v>0.97195399999999998</v>
      </c>
      <c r="D348" s="100">
        <v>2.45688292</v>
      </c>
      <c r="E348" s="102">
        <f t="shared" si="18"/>
        <v>-0.60439547522272652</v>
      </c>
      <c r="F348" s="101">
        <v>0.16482959</v>
      </c>
      <c r="G348" s="100">
        <v>0.41477865000000003</v>
      </c>
      <c r="H348" s="102">
        <f t="shared" si="16"/>
        <v>-0.60260830686439626</v>
      </c>
      <c r="I348" s="103">
        <f t="shared" si="17"/>
        <v>0.16958579315482009</v>
      </c>
    </row>
    <row r="349" spans="1:9" x14ac:dyDescent="0.15">
      <c r="A349" s="108" t="s">
        <v>472</v>
      </c>
      <c r="B349" s="119" t="s">
        <v>473</v>
      </c>
      <c r="C349" s="101">
        <v>2.1957378300000001</v>
      </c>
      <c r="D349" s="100">
        <v>3.0691691899999998</v>
      </c>
      <c r="E349" s="102">
        <f t="shared" si="18"/>
        <v>-0.28458234327577092</v>
      </c>
      <c r="F349" s="101">
        <v>18.333426190000001</v>
      </c>
      <c r="G349" s="100">
        <v>9.4481120000000002E-2</v>
      </c>
      <c r="H349" s="102">
        <f t="shared" si="16"/>
        <v>193.04327753523668</v>
      </c>
      <c r="I349" s="103">
        <f t="shared" si="17"/>
        <v>8.3495515445940107</v>
      </c>
    </row>
    <row r="350" spans="1:9" x14ac:dyDescent="0.15">
      <c r="A350" s="108" t="s">
        <v>474</v>
      </c>
      <c r="B350" s="119" t="s">
        <v>475</v>
      </c>
      <c r="C350" s="101">
        <v>0.89136881000000001</v>
      </c>
      <c r="D350" s="100">
        <v>0.11617225</v>
      </c>
      <c r="E350" s="102">
        <f t="shared" si="18"/>
        <v>6.6728204024627225</v>
      </c>
      <c r="F350" s="101">
        <v>9.986362E-2</v>
      </c>
      <c r="G350" s="100">
        <v>3.6470800000000005E-2</v>
      </c>
      <c r="H350" s="102">
        <f t="shared" si="16"/>
        <v>1.7381801331476137</v>
      </c>
      <c r="I350" s="103">
        <f t="shared" si="17"/>
        <v>0.11203400756192042</v>
      </c>
    </row>
    <row r="351" spans="1:9" x14ac:dyDescent="0.15">
      <c r="A351" s="106" t="s">
        <v>476</v>
      </c>
      <c r="B351" s="119" t="s">
        <v>477</v>
      </c>
      <c r="C351" s="101">
        <v>0.14439234000000001</v>
      </c>
      <c r="D351" s="100">
        <v>0.15990411999999998</v>
      </c>
      <c r="E351" s="102">
        <f t="shared" si="18"/>
        <v>-9.7006756298711805E-2</v>
      </c>
      <c r="F351" s="101">
        <v>4.0696349999999999E-2</v>
      </c>
      <c r="G351" s="100">
        <v>2.0994869999999999E-2</v>
      </c>
      <c r="H351" s="102">
        <f t="shared" si="16"/>
        <v>0.93839495076654456</v>
      </c>
      <c r="I351" s="103">
        <f t="shared" si="17"/>
        <v>0.28184562976124633</v>
      </c>
    </row>
    <row r="352" spans="1:9" x14ac:dyDescent="0.15">
      <c r="A352" s="106" t="s">
        <v>478</v>
      </c>
      <c r="B352" s="119" t="s">
        <v>479</v>
      </c>
      <c r="C352" s="101">
        <v>9.3429791499999997</v>
      </c>
      <c r="D352" s="100">
        <v>9.8026390299999999</v>
      </c>
      <c r="E352" s="102">
        <f t="shared" si="18"/>
        <v>-4.6891442048743959E-2</v>
      </c>
      <c r="F352" s="101">
        <v>3.9295666000000002</v>
      </c>
      <c r="G352" s="100">
        <v>38.59164955</v>
      </c>
      <c r="H352" s="102">
        <f t="shared" si="16"/>
        <v>-0.89817572853658956</v>
      </c>
      <c r="I352" s="103">
        <f t="shared" si="17"/>
        <v>0.42059032102196231</v>
      </c>
    </row>
    <row r="353" spans="1:9" x14ac:dyDescent="0.15">
      <c r="A353" s="106" t="s">
        <v>298</v>
      </c>
      <c r="B353" s="119" t="s">
        <v>480</v>
      </c>
      <c r="C353" s="101">
        <v>4.6039892099999999</v>
      </c>
      <c r="D353" s="100">
        <v>5.3042987899999998</v>
      </c>
      <c r="E353" s="102">
        <f t="shared" si="18"/>
        <v>-0.13202679708018483</v>
      </c>
      <c r="F353" s="101">
        <v>1.5206615800000001</v>
      </c>
      <c r="G353" s="100">
        <v>7.7079376699999997</v>
      </c>
      <c r="H353" s="102">
        <f t="shared" si="16"/>
        <v>-0.80271485770849516</v>
      </c>
      <c r="I353" s="103">
        <f t="shared" si="17"/>
        <v>0.33029216851705007</v>
      </c>
    </row>
    <row r="354" spans="1:9" x14ac:dyDescent="0.15">
      <c r="A354" s="106" t="s">
        <v>299</v>
      </c>
      <c r="B354" s="119" t="s">
        <v>481</v>
      </c>
      <c r="C354" s="101">
        <v>1.2938043000000001</v>
      </c>
      <c r="D354" s="100">
        <v>3.7521765400000002</v>
      </c>
      <c r="E354" s="102">
        <f t="shared" si="18"/>
        <v>-0.65518565392448191</v>
      </c>
      <c r="F354" s="101">
        <v>4.9891779999999997E-2</v>
      </c>
      <c r="G354" s="100">
        <v>5.5840431299999995</v>
      </c>
      <c r="H354" s="102">
        <f t="shared" si="16"/>
        <v>-0.99106529465505755</v>
      </c>
      <c r="I354" s="103">
        <f t="shared" si="17"/>
        <v>3.8562076196531417E-2</v>
      </c>
    </row>
    <row r="355" spans="1:9" x14ac:dyDescent="0.15">
      <c r="A355" s="106" t="s">
        <v>482</v>
      </c>
      <c r="B355" s="119" t="s">
        <v>483</v>
      </c>
      <c r="C355" s="101">
        <v>0.10672701</v>
      </c>
      <c r="D355" s="100">
        <v>0.29875109999999999</v>
      </c>
      <c r="E355" s="102">
        <f t="shared" si="18"/>
        <v>-0.64275609361773056</v>
      </c>
      <c r="F355" s="101">
        <v>4.1130000000000003E-3</v>
      </c>
      <c r="G355" s="100">
        <v>0.10608930999999999</v>
      </c>
      <c r="H355" s="102">
        <f t="shared" si="16"/>
        <v>-0.96123077810572999</v>
      </c>
      <c r="I355" s="103">
        <f t="shared" si="17"/>
        <v>3.8537573572050787E-2</v>
      </c>
    </row>
    <row r="356" spans="1:9" x14ac:dyDescent="0.15">
      <c r="A356" s="106" t="s">
        <v>484</v>
      </c>
      <c r="B356" s="119" t="s">
        <v>485</v>
      </c>
      <c r="C356" s="101">
        <v>4.5779999999999996E-3</v>
      </c>
      <c r="D356" s="100">
        <v>1.0659999999999999E-2</v>
      </c>
      <c r="E356" s="102">
        <f t="shared" si="18"/>
        <v>-0.57054409005628526</v>
      </c>
      <c r="F356" s="101">
        <v>0</v>
      </c>
      <c r="G356" s="100">
        <v>0</v>
      </c>
      <c r="H356" s="102" t="str">
        <f t="shared" si="16"/>
        <v/>
      </c>
      <c r="I356" s="103">
        <f t="shared" si="17"/>
        <v>0</v>
      </c>
    </row>
    <row r="357" spans="1:9" x14ac:dyDescent="0.15">
      <c r="A357" s="106" t="s">
        <v>486</v>
      </c>
      <c r="B357" s="119" t="s">
        <v>487</v>
      </c>
      <c r="C357" s="101">
        <v>1.01724E-2</v>
      </c>
      <c r="D357" s="100">
        <v>2.39188E-2</v>
      </c>
      <c r="E357" s="102">
        <f t="shared" si="18"/>
        <v>-0.57471110590832319</v>
      </c>
      <c r="F357" s="101">
        <v>0</v>
      </c>
      <c r="G357" s="100">
        <v>0</v>
      </c>
      <c r="H357" s="102" t="str">
        <f t="shared" si="16"/>
        <v/>
      </c>
      <c r="I357" s="103">
        <f t="shared" si="17"/>
        <v>0</v>
      </c>
    </row>
    <row r="358" spans="1:9" x14ac:dyDescent="0.15">
      <c r="A358" s="106" t="s">
        <v>488</v>
      </c>
      <c r="B358" s="119" t="s">
        <v>489</v>
      </c>
      <c r="C358" s="101">
        <v>0.73541500000000004</v>
      </c>
      <c r="D358" s="100">
        <v>2.5785700000000002E-2</v>
      </c>
      <c r="E358" s="102">
        <f t="shared" si="18"/>
        <v>27.520265108180116</v>
      </c>
      <c r="F358" s="101">
        <v>0</v>
      </c>
      <c r="G358" s="100">
        <v>5.2100000000000002E-3</v>
      </c>
      <c r="H358" s="102">
        <f t="shared" si="16"/>
        <v>-1</v>
      </c>
      <c r="I358" s="103">
        <f t="shared" si="17"/>
        <v>0</v>
      </c>
    </row>
    <row r="359" spans="1:9" x14ac:dyDescent="0.15">
      <c r="A359" s="106" t="s">
        <v>490</v>
      </c>
      <c r="B359" s="119" t="s">
        <v>491</v>
      </c>
      <c r="C359" s="101">
        <v>1.11003531</v>
      </c>
      <c r="D359" s="100">
        <v>20.990358230000002</v>
      </c>
      <c r="E359" s="102">
        <f t="shared" si="18"/>
        <v>-0.94711689539373811</v>
      </c>
      <c r="F359" s="101">
        <v>0.74110490000000007</v>
      </c>
      <c r="G359" s="100">
        <v>3.0000411200000001</v>
      </c>
      <c r="H359" s="102">
        <f t="shared" si="16"/>
        <v>-0.75296841931286596</v>
      </c>
      <c r="I359" s="103">
        <f t="shared" si="17"/>
        <v>0.66764083387581619</v>
      </c>
    </row>
    <row r="360" spans="1:9" x14ac:dyDescent="0.15">
      <c r="A360" s="123" t="s">
        <v>834</v>
      </c>
      <c r="B360" s="25" t="s">
        <v>832</v>
      </c>
      <c r="C360" s="101">
        <v>3.2500177999999997</v>
      </c>
      <c r="D360" s="100"/>
      <c r="E360" s="102" t="str">
        <f t="shared" si="18"/>
        <v/>
      </c>
      <c r="F360" s="101">
        <v>2.6767238999999998</v>
      </c>
      <c r="G360" s="100"/>
      <c r="H360" s="102"/>
      <c r="I360" s="103"/>
    </row>
    <row r="361" spans="1:9" x14ac:dyDescent="0.15">
      <c r="A361" s="106" t="s">
        <v>492</v>
      </c>
      <c r="B361" s="119" t="s">
        <v>493</v>
      </c>
      <c r="C361" s="101">
        <v>3.1130250000000002E-2</v>
      </c>
      <c r="D361" s="100">
        <v>4.2434099999999995E-2</v>
      </c>
      <c r="E361" s="102">
        <f t="shared" si="18"/>
        <v>-0.26638599616817593</v>
      </c>
      <c r="F361" s="101">
        <v>0</v>
      </c>
      <c r="G361" s="100">
        <v>0</v>
      </c>
      <c r="H361" s="102" t="str">
        <f t="shared" ref="H361:H377" si="19">IF(ISERROR(F361/G361-1),"",(F361/G361-1))</f>
        <v/>
      </c>
      <c r="I361" s="103">
        <f t="shared" ref="I361:I377" si="20">IF(ISERROR(F361/C361),"",(F361/C361))</f>
        <v>0</v>
      </c>
    </row>
    <row r="362" spans="1:9" x14ac:dyDescent="0.15">
      <c r="A362" s="106" t="s">
        <v>494</v>
      </c>
      <c r="B362" s="119" t="s">
        <v>495</v>
      </c>
      <c r="C362" s="101">
        <v>5.2598620000000006E-2</v>
      </c>
      <c r="D362" s="100">
        <v>9.9453649999999991E-2</v>
      </c>
      <c r="E362" s="102">
        <f t="shared" si="18"/>
        <v>-0.47112428754500202</v>
      </c>
      <c r="F362" s="101">
        <v>0</v>
      </c>
      <c r="G362" s="100">
        <v>2.1217779999999999E-2</v>
      </c>
      <c r="H362" s="102">
        <f t="shared" si="19"/>
        <v>-1</v>
      </c>
      <c r="I362" s="103">
        <f t="shared" si="20"/>
        <v>0</v>
      </c>
    </row>
    <row r="363" spans="1:9" x14ac:dyDescent="0.15">
      <c r="A363" s="106" t="s">
        <v>496</v>
      </c>
      <c r="B363" s="119" t="s">
        <v>497</v>
      </c>
      <c r="C363" s="101">
        <v>4.0882699999999998E-3</v>
      </c>
      <c r="D363" s="100">
        <v>1.4549999999999999E-3</v>
      </c>
      <c r="E363" s="102">
        <f t="shared" si="18"/>
        <v>1.809807560137457</v>
      </c>
      <c r="F363" s="101">
        <v>0</v>
      </c>
      <c r="G363" s="100">
        <v>0</v>
      </c>
      <c r="H363" s="102" t="str">
        <f t="shared" si="19"/>
        <v/>
      </c>
      <c r="I363" s="103">
        <f t="shared" si="20"/>
        <v>0</v>
      </c>
    </row>
    <row r="364" spans="1:9" x14ac:dyDescent="0.15">
      <c r="A364" s="106" t="s">
        <v>498</v>
      </c>
      <c r="B364" s="121" t="s">
        <v>499</v>
      </c>
      <c r="C364" s="101">
        <v>8.0105999999999997E-3</v>
      </c>
      <c r="D364" s="100">
        <v>5.7540000000000004E-3</v>
      </c>
      <c r="E364" s="102">
        <f t="shared" si="18"/>
        <v>0.39217935349322186</v>
      </c>
      <c r="F364" s="101">
        <v>0</v>
      </c>
      <c r="G364" s="100">
        <v>0</v>
      </c>
      <c r="H364" s="102" t="str">
        <f t="shared" si="19"/>
        <v/>
      </c>
      <c r="I364" s="103">
        <f t="shared" si="20"/>
        <v>0</v>
      </c>
    </row>
    <row r="365" spans="1:9" x14ac:dyDescent="0.15">
      <c r="A365" s="106" t="s">
        <v>500</v>
      </c>
      <c r="B365" s="121" t="s">
        <v>501</v>
      </c>
      <c r="C365" s="101">
        <v>0.62022074999999999</v>
      </c>
      <c r="D365" s="100">
        <v>1.6432199699999999</v>
      </c>
      <c r="E365" s="102">
        <f t="shared" si="18"/>
        <v>-0.62255768471460327</v>
      </c>
      <c r="F365" s="101">
        <v>8.829671E-2</v>
      </c>
      <c r="G365" s="100">
        <v>0.22434481000000001</v>
      </c>
      <c r="H365" s="102">
        <f t="shared" si="19"/>
        <v>-0.60642410225580878</v>
      </c>
      <c r="I365" s="103">
        <f t="shared" si="20"/>
        <v>0.14236336014233641</v>
      </c>
    </row>
    <row r="366" spans="1:9" x14ac:dyDescent="0.15">
      <c r="A366" s="106" t="s">
        <v>502</v>
      </c>
      <c r="B366" s="121" t="s">
        <v>503</v>
      </c>
      <c r="C366" s="101">
        <v>2.1849999999999999E-3</v>
      </c>
      <c r="D366" s="100">
        <v>1.8432E-2</v>
      </c>
      <c r="E366" s="102">
        <f t="shared" si="18"/>
        <v>-0.88145616319444442</v>
      </c>
      <c r="F366" s="101">
        <v>0</v>
      </c>
      <c r="G366" s="100">
        <v>0</v>
      </c>
      <c r="H366" s="102" t="str">
        <f t="shared" si="19"/>
        <v/>
      </c>
      <c r="I366" s="103">
        <f t="shared" si="20"/>
        <v>0</v>
      </c>
    </row>
    <row r="367" spans="1:9" x14ac:dyDescent="0.15">
      <c r="A367" s="106" t="s">
        <v>504</v>
      </c>
      <c r="B367" s="121" t="s">
        <v>505</v>
      </c>
      <c r="C367" s="101">
        <v>6.6397799999999996E-3</v>
      </c>
      <c r="D367" s="100">
        <v>0.28194564</v>
      </c>
      <c r="E367" s="102">
        <f t="shared" si="18"/>
        <v>-0.97645014123999219</v>
      </c>
      <c r="F367" s="101">
        <v>0</v>
      </c>
      <c r="G367" s="100">
        <v>0</v>
      </c>
      <c r="H367" s="102" t="str">
        <f t="shared" si="19"/>
        <v/>
      </c>
      <c r="I367" s="103">
        <f t="shared" si="20"/>
        <v>0</v>
      </c>
    </row>
    <row r="368" spans="1:9" x14ac:dyDescent="0.15">
      <c r="A368" s="106" t="s">
        <v>128</v>
      </c>
      <c r="B368" s="121" t="s">
        <v>129</v>
      </c>
      <c r="C368" s="101">
        <v>0.12787001000000001</v>
      </c>
      <c r="D368" s="100">
        <v>1.21902931</v>
      </c>
      <c r="E368" s="102">
        <f t="shared" si="18"/>
        <v>-0.89510505698997511</v>
      </c>
      <c r="F368" s="101">
        <v>0</v>
      </c>
      <c r="G368" s="100">
        <v>0</v>
      </c>
      <c r="H368" s="102" t="str">
        <f t="shared" si="19"/>
        <v/>
      </c>
      <c r="I368" s="103">
        <f t="shared" si="20"/>
        <v>0</v>
      </c>
    </row>
    <row r="369" spans="1:9" x14ac:dyDescent="0.15">
      <c r="A369" s="106" t="s">
        <v>263</v>
      </c>
      <c r="B369" s="121" t="s">
        <v>506</v>
      </c>
      <c r="C369" s="101">
        <v>14.33627414</v>
      </c>
      <c r="D369" s="100">
        <v>27.89455019</v>
      </c>
      <c r="E369" s="102">
        <f t="shared" si="18"/>
        <v>-0.48605465790448721</v>
      </c>
      <c r="F369" s="101">
        <v>29.821107379999997</v>
      </c>
      <c r="G369" s="100">
        <v>47.61984631</v>
      </c>
      <c r="H369" s="102">
        <f t="shared" si="19"/>
        <v>-0.37376724851508669</v>
      </c>
      <c r="I369" s="103">
        <f t="shared" si="20"/>
        <v>2.0801155927114543</v>
      </c>
    </row>
    <row r="370" spans="1:9" x14ac:dyDescent="0.15">
      <c r="A370" s="106" t="s">
        <v>413</v>
      </c>
      <c r="B370" s="121" t="s">
        <v>508</v>
      </c>
      <c r="C370" s="101">
        <v>0.56238999999999995</v>
      </c>
      <c r="D370" s="100">
        <v>2.5245625199999999</v>
      </c>
      <c r="E370" s="102">
        <f t="shared" si="18"/>
        <v>-0.77723269059702271</v>
      </c>
      <c r="F370" s="101">
        <v>3.02395214</v>
      </c>
      <c r="G370" s="100">
        <v>15.289849869999999</v>
      </c>
      <c r="H370" s="102">
        <f t="shared" si="19"/>
        <v>-0.80222486383380032</v>
      </c>
      <c r="I370" s="103">
        <f t="shared" si="20"/>
        <v>5.3769664112093034</v>
      </c>
    </row>
    <row r="371" spans="1:9" x14ac:dyDescent="0.15">
      <c r="A371" s="106" t="s">
        <v>512</v>
      </c>
      <c r="B371" s="121" t="s">
        <v>513</v>
      </c>
      <c r="C371" s="101">
        <v>4.5693339999999999E-2</v>
      </c>
      <c r="D371" s="100">
        <v>0.38146765999999999</v>
      </c>
      <c r="E371" s="102">
        <f t="shared" si="18"/>
        <v>-0.88021700188162744</v>
      </c>
      <c r="F371" s="101">
        <v>0</v>
      </c>
      <c r="G371" s="100">
        <v>0.19985017000000002</v>
      </c>
      <c r="H371" s="102">
        <f t="shared" si="19"/>
        <v>-1</v>
      </c>
      <c r="I371" s="103">
        <f t="shared" si="20"/>
        <v>0</v>
      </c>
    </row>
    <row r="372" spans="1:9" x14ac:dyDescent="0.15">
      <c r="A372" s="106" t="s">
        <v>107</v>
      </c>
      <c r="B372" s="121" t="s">
        <v>509</v>
      </c>
      <c r="C372" s="101">
        <v>5.2469829900000002</v>
      </c>
      <c r="D372" s="100">
        <v>1.9001711499999998</v>
      </c>
      <c r="E372" s="102">
        <f t="shared" si="18"/>
        <v>1.7613212578245916</v>
      </c>
      <c r="F372" s="101">
        <v>24.497293120000002</v>
      </c>
      <c r="G372" s="100">
        <v>0.13162723000000001</v>
      </c>
      <c r="H372" s="102">
        <f t="shared" si="19"/>
        <v>185.11113460337955</v>
      </c>
      <c r="I372" s="103">
        <f t="shared" si="20"/>
        <v>4.6688341027002265</v>
      </c>
    </row>
    <row r="373" spans="1:9" x14ac:dyDescent="0.15">
      <c r="A373" s="106" t="s">
        <v>108</v>
      </c>
      <c r="B373" s="121" t="s">
        <v>511</v>
      </c>
      <c r="C373" s="101">
        <v>5.1025744699999995</v>
      </c>
      <c r="D373" s="100">
        <v>5.2306575000000004</v>
      </c>
      <c r="E373" s="102">
        <f t="shared" si="18"/>
        <v>-2.4486984666841738E-2</v>
      </c>
      <c r="F373" s="101">
        <v>0.99212047999999997</v>
      </c>
      <c r="G373" s="100">
        <v>0.29447772999999999</v>
      </c>
      <c r="H373" s="102">
        <f t="shared" si="19"/>
        <v>2.3690849219735561</v>
      </c>
      <c r="I373" s="103">
        <f t="shared" si="20"/>
        <v>0.19443527690444468</v>
      </c>
    </row>
    <row r="374" spans="1:9" x14ac:dyDescent="0.15">
      <c r="A374" s="106" t="s">
        <v>109</v>
      </c>
      <c r="B374" s="121" t="s">
        <v>510</v>
      </c>
      <c r="C374" s="101">
        <v>2.8054877500000002</v>
      </c>
      <c r="D374" s="100">
        <v>23.061350040000001</v>
      </c>
      <c r="E374" s="102">
        <f t="shared" si="18"/>
        <v>-0.87834676872195816</v>
      </c>
      <c r="F374" s="101">
        <v>7.6908009999999999E-2</v>
      </c>
      <c r="G374" s="100">
        <v>3.3158356456087401</v>
      </c>
      <c r="H374" s="102">
        <f t="shared" si="19"/>
        <v>-0.97680584376917123</v>
      </c>
      <c r="I374" s="103">
        <f t="shared" si="20"/>
        <v>2.7413418575789536E-2</v>
      </c>
    </row>
    <row r="375" spans="1:9" x14ac:dyDescent="0.15">
      <c r="A375" s="106" t="s">
        <v>176</v>
      </c>
      <c r="B375" s="119" t="s">
        <v>177</v>
      </c>
      <c r="C375" s="101">
        <v>1.7120701999999999</v>
      </c>
      <c r="D375" s="100">
        <v>4.2868769699999998</v>
      </c>
      <c r="E375" s="102">
        <f t="shared" si="18"/>
        <v>-0.60062530089357802</v>
      </c>
      <c r="F375" s="101">
        <v>0.32971587000000002</v>
      </c>
      <c r="G375" s="100">
        <v>3.0756490000000001E-2</v>
      </c>
      <c r="H375" s="102">
        <f t="shared" si="19"/>
        <v>9.7202047437792807</v>
      </c>
      <c r="I375" s="103">
        <f t="shared" si="20"/>
        <v>0.19258314875172761</v>
      </c>
    </row>
    <row r="376" spans="1:9" x14ac:dyDescent="0.15">
      <c r="A376" s="109" t="s">
        <v>514</v>
      </c>
      <c r="B376" s="122" t="s">
        <v>515</v>
      </c>
      <c r="C376" s="101">
        <v>9.3529175999999996</v>
      </c>
      <c r="D376" s="100">
        <v>26.018979179999999</v>
      </c>
      <c r="E376" s="102">
        <f t="shared" si="18"/>
        <v>-0.64053479826029047</v>
      </c>
      <c r="F376" s="101">
        <v>3.9989203399999997</v>
      </c>
      <c r="G376" s="110">
        <v>30.945887410000001</v>
      </c>
      <c r="H376" s="102">
        <f t="shared" si="19"/>
        <v>-0.87077700222266796</v>
      </c>
      <c r="I376" s="103">
        <f t="shared" si="20"/>
        <v>0.42755859839928451</v>
      </c>
    </row>
    <row r="377" spans="1:9" x14ac:dyDescent="0.15">
      <c r="A377" s="104"/>
      <c r="B377" s="133"/>
      <c r="C377" s="11">
        <f>SUM(C7:C376)</f>
        <v>9955.1062385099922</v>
      </c>
      <c r="D377" s="13">
        <f>SUM(D7:D376)</f>
        <v>16908.535703020025</v>
      </c>
      <c r="E377" s="12">
        <f>IF(ISERROR(C377/D377-1),"",(C377/D377-1))</f>
        <v>-0.41123782606840897</v>
      </c>
      <c r="F377" s="11">
        <f>SUM(F7:F376)</f>
        <v>14786.2694680963</v>
      </c>
      <c r="G377" s="13">
        <f>SUM(G7:G376)</f>
        <v>25570.476740029168</v>
      </c>
      <c r="H377" s="12">
        <f t="shared" si="19"/>
        <v>-0.42174447436291984</v>
      </c>
      <c r="I377" s="17">
        <f t="shared" si="20"/>
        <v>1.4852949947332155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2008-11-10T13:22:41Z</cp:lastPrinted>
  <dcterms:created xsi:type="dcterms:W3CDTF">2008-04-23T07:36:26Z</dcterms:created>
  <dcterms:modified xsi:type="dcterms:W3CDTF">2022-10-31T17:18:34Z</dcterms:modified>
</cp:coreProperties>
</file>