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101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ax/Documents/Thesis/Working Code/XLM Data/"/>
    </mc:Choice>
  </mc:AlternateContent>
  <xr:revisionPtr revIDLastSave="0" documentId="8_{E0C5B09B-2B5F-CE48-BAFF-B6CF62EC20B0}" xr6:coauthVersionLast="47" xr6:coauthVersionMax="47" xr10:uidLastSave="{00000000-0000-0000-0000-000000000000}"/>
  <bookViews>
    <workbookView xWindow="5960" yWindow="760" windowWidth="12700" windowHeight="10540"/>
  </bookViews>
  <sheets>
    <sheet name="Summary" sheetId="5" r:id="rId1"/>
    <sheet name="XTF Exchange Traded Funds" sheetId="2" r:id="rId2"/>
    <sheet name="XTF - Cascade OTC" sheetId="3" r:id="rId3"/>
  </sheets>
  <definedNames>
    <definedName name="_xlnm._FilterDatabase" localSheetId="1" hidden="1">'XTF Exchange Traded Funds'!$A$6:$H$548</definedName>
    <definedName name="_xlnm.Print_Area" localSheetId="0">Summary!#REF!</definedName>
    <definedName name="_xlnm.Print_Area" localSheetId="1">'XTF Exchange Traded Funds'!#REF!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19" i="3" l="1"/>
  <c r="I520" i="3"/>
  <c r="I521" i="3"/>
  <c r="I522" i="3"/>
  <c r="I523" i="3"/>
  <c r="I524" i="3"/>
  <c r="I525" i="3"/>
  <c r="I526" i="3"/>
  <c r="I527" i="3"/>
  <c r="I528" i="3"/>
  <c r="I529" i="3"/>
  <c r="I530" i="3"/>
  <c r="I531" i="3"/>
  <c r="I532" i="3"/>
  <c r="I533" i="3"/>
  <c r="I534" i="3"/>
  <c r="I535" i="3"/>
  <c r="I536" i="3"/>
  <c r="I537" i="3"/>
  <c r="I538" i="3"/>
  <c r="I539" i="3"/>
  <c r="I540" i="3"/>
  <c r="I541" i="3"/>
  <c r="I542" i="3"/>
  <c r="I543" i="3"/>
  <c r="I544" i="3"/>
  <c r="I545" i="3"/>
  <c r="I546" i="3"/>
  <c r="I547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5" i="3"/>
  <c r="E384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C548" i="3"/>
  <c r="I30" i="3"/>
  <c r="I31" i="3"/>
  <c r="I32" i="3"/>
  <c r="I33" i="3"/>
  <c r="I34" i="3"/>
  <c r="I35" i="3"/>
  <c r="I36" i="3"/>
  <c r="I37" i="3"/>
  <c r="I38" i="3"/>
  <c r="I39" i="3"/>
  <c r="I40" i="3"/>
  <c r="I41" i="3"/>
  <c r="I42" i="3"/>
  <c r="I43" i="3"/>
  <c r="I44" i="3"/>
  <c r="I45" i="3"/>
  <c r="I46" i="3"/>
  <c r="I47" i="3"/>
  <c r="I48" i="3"/>
  <c r="I49" i="3"/>
  <c r="I50" i="3"/>
  <c r="I51" i="3"/>
  <c r="I52" i="3"/>
  <c r="I53" i="3"/>
  <c r="I54" i="3"/>
  <c r="I55" i="3"/>
  <c r="I56" i="3"/>
  <c r="I57" i="3"/>
  <c r="I58" i="3"/>
  <c r="I59" i="3"/>
  <c r="I60" i="3"/>
  <c r="I61" i="3"/>
  <c r="I62" i="3"/>
  <c r="I63" i="3"/>
  <c r="I64" i="3"/>
  <c r="I65" i="3"/>
  <c r="I66" i="3"/>
  <c r="I67" i="3"/>
  <c r="I68" i="3"/>
  <c r="I69" i="3"/>
  <c r="I70" i="3"/>
  <c r="I71" i="3"/>
  <c r="I72" i="3"/>
  <c r="I73" i="3"/>
  <c r="I74" i="3"/>
  <c r="I75" i="3"/>
  <c r="I76" i="3"/>
  <c r="I77" i="3"/>
  <c r="I78" i="3"/>
  <c r="I79" i="3"/>
  <c r="I80" i="3"/>
  <c r="I81" i="3"/>
  <c r="I82" i="3"/>
  <c r="I83" i="3"/>
  <c r="I84" i="3"/>
  <c r="I85" i="3"/>
  <c r="I86" i="3"/>
  <c r="I87" i="3"/>
  <c r="I88" i="3"/>
  <c r="I89" i="3"/>
  <c r="I90" i="3"/>
  <c r="I91" i="3"/>
  <c r="I92" i="3"/>
  <c r="I93" i="3"/>
  <c r="I94" i="3"/>
  <c r="I95" i="3"/>
  <c r="I96" i="3"/>
  <c r="I97" i="3"/>
  <c r="I98" i="3"/>
  <c r="I99" i="3"/>
  <c r="I100" i="3"/>
  <c r="I101" i="3"/>
  <c r="I102" i="3"/>
  <c r="I103" i="3"/>
  <c r="I104" i="3"/>
  <c r="I105" i="3"/>
  <c r="I106" i="3"/>
  <c r="I107" i="3"/>
  <c r="I108" i="3"/>
  <c r="I109" i="3"/>
  <c r="I110" i="3"/>
  <c r="I111" i="3"/>
  <c r="I112" i="3"/>
  <c r="I113" i="3"/>
  <c r="I114" i="3"/>
  <c r="I115" i="3"/>
  <c r="I116" i="3"/>
  <c r="I117" i="3"/>
  <c r="I118" i="3"/>
  <c r="I119" i="3"/>
  <c r="I120" i="3"/>
  <c r="I121" i="3"/>
  <c r="I122" i="3"/>
  <c r="I123" i="3"/>
  <c r="I124" i="3"/>
  <c r="I125" i="3"/>
  <c r="I126" i="3"/>
  <c r="I127" i="3"/>
  <c r="I128" i="3"/>
  <c r="I129" i="3"/>
  <c r="I130" i="3"/>
  <c r="I131" i="3"/>
  <c r="I132" i="3"/>
  <c r="I133" i="3"/>
  <c r="I134" i="3"/>
  <c r="I135" i="3"/>
  <c r="I136" i="3"/>
  <c r="I137" i="3"/>
  <c r="I138" i="3"/>
  <c r="I139" i="3"/>
  <c r="I140" i="3"/>
  <c r="I141" i="3"/>
  <c r="I142" i="3"/>
  <c r="I143" i="3"/>
  <c r="I144" i="3"/>
  <c r="I145" i="3"/>
  <c r="I146" i="3"/>
  <c r="I147" i="3"/>
  <c r="I148" i="3"/>
  <c r="I149" i="3"/>
  <c r="I150" i="3"/>
  <c r="I151" i="3"/>
  <c r="I152" i="3"/>
  <c r="I153" i="3"/>
  <c r="I154" i="3"/>
  <c r="I155" i="3"/>
  <c r="I156" i="3"/>
  <c r="I157" i="3"/>
  <c r="I158" i="3"/>
  <c r="I159" i="3"/>
  <c r="I160" i="3"/>
  <c r="I161" i="3"/>
  <c r="I162" i="3"/>
  <c r="I163" i="3"/>
  <c r="I164" i="3"/>
  <c r="I165" i="3"/>
  <c r="I166" i="3"/>
  <c r="I167" i="3"/>
  <c r="I168" i="3"/>
  <c r="I169" i="3"/>
  <c r="I170" i="3"/>
  <c r="I171" i="3"/>
  <c r="I172" i="3"/>
  <c r="I173" i="3"/>
  <c r="I174" i="3"/>
  <c r="I175" i="3"/>
  <c r="I176" i="3"/>
  <c r="I177" i="3"/>
  <c r="I178" i="3"/>
  <c r="I179" i="3"/>
  <c r="I180" i="3"/>
  <c r="I181" i="3"/>
  <c r="I182" i="3"/>
  <c r="I183" i="3"/>
  <c r="I184" i="3"/>
  <c r="I185" i="3"/>
  <c r="I186" i="3"/>
  <c r="I187" i="3"/>
  <c r="I188" i="3"/>
  <c r="I189" i="3"/>
  <c r="I190" i="3"/>
  <c r="I191" i="3"/>
  <c r="I192" i="3"/>
  <c r="I193" i="3"/>
  <c r="I194" i="3"/>
  <c r="I195" i="3"/>
  <c r="I196" i="3"/>
  <c r="I197" i="3"/>
  <c r="I198" i="3"/>
  <c r="I199" i="3"/>
  <c r="I200" i="3"/>
  <c r="I201" i="3"/>
  <c r="I202" i="3"/>
  <c r="I203" i="3"/>
  <c r="I204" i="3"/>
  <c r="I205" i="3"/>
  <c r="I206" i="3"/>
  <c r="I207" i="3"/>
  <c r="I208" i="3"/>
  <c r="I209" i="3"/>
  <c r="I210" i="3"/>
  <c r="I211" i="3"/>
  <c r="I212" i="3"/>
  <c r="I213" i="3"/>
  <c r="I214" i="3"/>
  <c r="I215" i="3"/>
  <c r="I216" i="3"/>
  <c r="I217" i="3"/>
  <c r="I218" i="3"/>
  <c r="I219" i="3"/>
  <c r="I220" i="3"/>
  <c r="I221" i="3"/>
  <c r="I222" i="3"/>
  <c r="I223" i="3"/>
  <c r="I224" i="3"/>
  <c r="I225" i="3"/>
  <c r="I226" i="3"/>
  <c r="I227" i="3"/>
  <c r="I228" i="3"/>
  <c r="I229" i="3"/>
  <c r="I230" i="3"/>
  <c r="I231" i="3"/>
  <c r="I232" i="3"/>
  <c r="I233" i="3"/>
  <c r="I234" i="3"/>
  <c r="I235" i="3"/>
  <c r="I236" i="3"/>
  <c r="I237" i="3"/>
  <c r="I238" i="3"/>
  <c r="I239" i="3"/>
  <c r="I240" i="3"/>
  <c r="I241" i="3"/>
  <c r="I242" i="3"/>
  <c r="I243" i="3"/>
  <c r="I244" i="3"/>
  <c r="I245" i="3"/>
  <c r="I246" i="3"/>
  <c r="I247" i="3"/>
  <c r="I248" i="3"/>
  <c r="I249" i="3"/>
  <c r="I250" i="3"/>
  <c r="I251" i="3"/>
  <c r="I252" i="3"/>
  <c r="I253" i="3"/>
  <c r="I254" i="3"/>
  <c r="I255" i="3"/>
  <c r="I256" i="3"/>
  <c r="I257" i="3"/>
  <c r="I258" i="3"/>
  <c r="I259" i="3"/>
  <c r="I260" i="3"/>
  <c r="I261" i="3"/>
  <c r="I262" i="3"/>
  <c r="I263" i="3"/>
  <c r="I264" i="3"/>
  <c r="I265" i="3"/>
  <c r="I266" i="3"/>
  <c r="I267" i="3"/>
  <c r="I268" i="3"/>
  <c r="I269" i="3"/>
  <c r="I270" i="3"/>
  <c r="I271" i="3"/>
  <c r="I272" i="3"/>
  <c r="I273" i="3"/>
  <c r="I274" i="3"/>
  <c r="I275" i="3"/>
  <c r="I276" i="3"/>
  <c r="I277" i="3"/>
  <c r="I278" i="3"/>
  <c r="I279" i="3"/>
  <c r="I280" i="3"/>
  <c r="I281" i="3"/>
  <c r="I282" i="3"/>
  <c r="I283" i="3"/>
  <c r="I284" i="3"/>
  <c r="I285" i="3"/>
  <c r="I286" i="3"/>
  <c r="I287" i="3"/>
  <c r="I288" i="3"/>
  <c r="I289" i="3"/>
  <c r="I290" i="3"/>
  <c r="I291" i="3"/>
  <c r="I292" i="3"/>
  <c r="I293" i="3"/>
  <c r="I294" i="3"/>
  <c r="I295" i="3"/>
  <c r="I296" i="3"/>
  <c r="I297" i="3"/>
  <c r="I298" i="3"/>
  <c r="I299" i="3"/>
  <c r="I300" i="3"/>
  <c r="I301" i="3"/>
  <c r="I302" i="3"/>
  <c r="I303" i="3"/>
  <c r="I304" i="3"/>
  <c r="I305" i="3"/>
  <c r="I306" i="3"/>
  <c r="I307" i="3"/>
  <c r="I308" i="3"/>
  <c r="I309" i="3"/>
  <c r="I310" i="3"/>
  <c r="I311" i="3"/>
  <c r="I312" i="3"/>
  <c r="I313" i="3"/>
  <c r="I314" i="3"/>
  <c r="I315" i="3"/>
  <c r="I316" i="3"/>
  <c r="I317" i="3"/>
  <c r="I318" i="3"/>
  <c r="I319" i="3"/>
  <c r="I320" i="3"/>
  <c r="I321" i="3"/>
  <c r="I322" i="3"/>
  <c r="I323" i="3"/>
  <c r="I324" i="3"/>
  <c r="I325" i="3"/>
  <c r="I326" i="3"/>
  <c r="I327" i="3"/>
  <c r="I328" i="3"/>
  <c r="I329" i="3"/>
  <c r="I330" i="3"/>
  <c r="I331" i="3"/>
  <c r="I332" i="3"/>
  <c r="I333" i="3"/>
  <c r="I334" i="3"/>
  <c r="I335" i="3"/>
  <c r="I336" i="3"/>
  <c r="I337" i="3"/>
  <c r="I338" i="3"/>
  <c r="I339" i="3"/>
  <c r="I340" i="3"/>
  <c r="I341" i="3"/>
  <c r="I342" i="3"/>
  <c r="I343" i="3"/>
  <c r="I344" i="3"/>
  <c r="I345" i="3"/>
  <c r="I346" i="3"/>
  <c r="I347" i="3"/>
  <c r="I348" i="3"/>
  <c r="I349" i="3"/>
  <c r="I350" i="3"/>
  <c r="I351" i="3"/>
  <c r="I352" i="3"/>
  <c r="I353" i="3"/>
  <c r="I354" i="3"/>
  <c r="I355" i="3"/>
  <c r="I356" i="3"/>
  <c r="I357" i="3"/>
  <c r="I358" i="3"/>
  <c r="I359" i="3"/>
  <c r="I360" i="3"/>
  <c r="I361" i="3"/>
  <c r="I362" i="3"/>
  <c r="I363" i="3"/>
  <c r="I364" i="3"/>
  <c r="I365" i="3"/>
  <c r="I366" i="3"/>
  <c r="I367" i="3"/>
  <c r="I368" i="3"/>
  <c r="I369" i="3"/>
  <c r="I370" i="3"/>
  <c r="I371" i="3"/>
  <c r="I372" i="3"/>
  <c r="I373" i="3"/>
  <c r="I374" i="3"/>
  <c r="I375" i="3"/>
  <c r="I376" i="3"/>
  <c r="I377" i="3"/>
  <c r="I378" i="3"/>
  <c r="I379" i="3"/>
  <c r="I380" i="3"/>
  <c r="I381" i="3"/>
  <c r="I382" i="3"/>
  <c r="I383" i="3"/>
  <c r="I385" i="3"/>
  <c r="I384" i="3"/>
  <c r="I386" i="3"/>
  <c r="I387" i="3"/>
  <c r="I388" i="3"/>
  <c r="I389" i="3"/>
  <c r="I390" i="3"/>
  <c r="I391" i="3"/>
  <c r="I392" i="3"/>
  <c r="I393" i="3"/>
  <c r="I394" i="3"/>
  <c r="I395" i="3"/>
  <c r="I396" i="3"/>
  <c r="I397" i="3"/>
  <c r="I398" i="3"/>
  <c r="I399" i="3"/>
  <c r="I400" i="3"/>
  <c r="I401" i="3"/>
  <c r="I402" i="3"/>
  <c r="I403" i="3"/>
  <c r="I404" i="3"/>
  <c r="I405" i="3"/>
  <c r="I406" i="3"/>
  <c r="I407" i="3"/>
  <c r="I408" i="3"/>
  <c r="I409" i="3"/>
  <c r="I410" i="3"/>
  <c r="I411" i="3"/>
  <c r="I412" i="3"/>
  <c r="I413" i="3"/>
  <c r="I414" i="3"/>
  <c r="I415" i="3"/>
  <c r="I416" i="3"/>
  <c r="I417" i="3"/>
  <c r="I418" i="3"/>
  <c r="I419" i="3"/>
  <c r="I420" i="3"/>
  <c r="I421" i="3"/>
  <c r="I422" i="3"/>
  <c r="I423" i="3"/>
  <c r="I424" i="3"/>
  <c r="I425" i="3"/>
  <c r="I426" i="3"/>
  <c r="I427" i="3"/>
  <c r="I428" i="3"/>
  <c r="I429" i="3"/>
  <c r="I430" i="3"/>
  <c r="I431" i="3"/>
  <c r="I432" i="3"/>
  <c r="I433" i="3"/>
  <c r="I434" i="3"/>
  <c r="I435" i="3"/>
  <c r="I436" i="3"/>
  <c r="I437" i="3"/>
  <c r="I438" i="3"/>
  <c r="I439" i="3"/>
  <c r="I440" i="3"/>
  <c r="I441" i="3"/>
  <c r="I442" i="3"/>
  <c r="I443" i="3"/>
  <c r="I444" i="3"/>
  <c r="I445" i="3"/>
  <c r="I446" i="3"/>
  <c r="I447" i="3"/>
  <c r="I448" i="3"/>
  <c r="I449" i="3"/>
  <c r="I450" i="3"/>
  <c r="I451" i="3"/>
  <c r="I452" i="3"/>
  <c r="I453" i="3"/>
  <c r="I454" i="3"/>
  <c r="I455" i="3"/>
  <c r="I456" i="3"/>
  <c r="I457" i="3"/>
  <c r="I458" i="3"/>
  <c r="I459" i="3"/>
  <c r="I460" i="3"/>
  <c r="I461" i="3"/>
  <c r="I462" i="3"/>
  <c r="I463" i="3"/>
  <c r="I464" i="3"/>
  <c r="I465" i="3"/>
  <c r="I466" i="3"/>
  <c r="I467" i="3"/>
  <c r="I468" i="3"/>
  <c r="I469" i="3"/>
  <c r="I470" i="3"/>
  <c r="I471" i="3"/>
  <c r="I472" i="3"/>
  <c r="I473" i="3"/>
  <c r="I474" i="3"/>
  <c r="I475" i="3"/>
  <c r="I476" i="3"/>
  <c r="I477" i="3"/>
  <c r="I478" i="3"/>
  <c r="I479" i="3"/>
  <c r="I480" i="3"/>
  <c r="I481" i="3"/>
  <c r="I482" i="3"/>
  <c r="I483" i="3"/>
  <c r="I484" i="3"/>
  <c r="I485" i="3"/>
  <c r="I486" i="3"/>
  <c r="I487" i="3"/>
  <c r="I488" i="3"/>
  <c r="I489" i="3"/>
  <c r="I490" i="3"/>
  <c r="I491" i="3"/>
  <c r="I492" i="3"/>
  <c r="I493" i="3"/>
  <c r="I494" i="3"/>
  <c r="I495" i="3"/>
  <c r="I496" i="3"/>
  <c r="I497" i="3"/>
  <c r="I498" i="3"/>
  <c r="I499" i="3"/>
  <c r="I500" i="3"/>
  <c r="I501" i="3"/>
  <c r="I502" i="3"/>
  <c r="I503" i="3"/>
  <c r="I504" i="3"/>
  <c r="I505" i="3"/>
  <c r="I506" i="3"/>
  <c r="I507" i="3"/>
  <c r="I508" i="3"/>
  <c r="I509" i="3"/>
  <c r="I510" i="3"/>
  <c r="I511" i="3"/>
  <c r="I512" i="3"/>
  <c r="I513" i="3"/>
  <c r="I514" i="3"/>
  <c r="I515" i="3"/>
  <c r="I516" i="3"/>
  <c r="I517" i="3"/>
  <c r="I518" i="3"/>
  <c r="H403" i="3"/>
  <c r="H404" i="3"/>
  <c r="H405" i="3"/>
  <c r="H406" i="3"/>
  <c r="H407" i="3"/>
  <c r="H408" i="3"/>
  <c r="H409" i="3"/>
  <c r="H410" i="3"/>
  <c r="H402" i="3"/>
  <c r="H385" i="3"/>
  <c r="H384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348" i="3"/>
  <c r="H349" i="3"/>
  <c r="H279" i="3"/>
  <c r="H280" i="3"/>
  <c r="H281" i="3"/>
  <c r="H282" i="3"/>
  <c r="H283" i="3"/>
  <c r="H37" i="3"/>
  <c r="H38" i="3"/>
  <c r="H39" i="3"/>
  <c r="H40" i="3"/>
  <c r="H41" i="3"/>
  <c r="H42" i="3"/>
  <c r="H43" i="3"/>
  <c r="H44" i="3"/>
  <c r="H45" i="3"/>
  <c r="H46" i="3"/>
  <c r="H47" i="3"/>
  <c r="H48" i="3"/>
  <c r="I12" i="3"/>
  <c r="I13" i="3"/>
  <c r="I14" i="3"/>
  <c r="I15" i="3"/>
  <c r="I16" i="3"/>
  <c r="I17" i="3"/>
  <c r="I18" i="3"/>
  <c r="I19" i="3"/>
  <c r="I20" i="3"/>
  <c r="I21" i="3"/>
  <c r="I22" i="3"/>
  <c r="I23" i="3"/>
  <c r="I24" i="3"/>
  <c r="I25" i="3"/>
  <c r="I26" i="3"/>
  <c r="I27" i="3"/>
  <c r="I28" i="3"/>
  <c r="I2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D548" i="3"/>
  <c r="E548" i="3" s="1"/>
  <c r="I10" i="3"/>
  <c r="I11" i="3"/>
  <c r="I8" i="3"/>
  <c r="I9" i="3"/>
  <c r="H8" i="3"/>
  <c r="H9" i="3"/>
  <c r="H7" i="3"/>
  <c r="I7" i="3"/>
  <c r="E7" i="3"/>
  <c r="G548" i="3"/>
  <c r="F548" i="3"/>
  <c r="I548" i="3"/>
  <c r="H548" i="3"/>
</calcChain>
</file>

<file path=xl/comments1.xml><?xml version="1.0" encoding="utf-8"?>
<comments xmlns="http://schemas.openxmlformats.org/spreadsheetml/2006/main">
  <authors>
    <author>Stephan Kraus</author>
  </authors>
  <commentList>
    <comment ref="C5" authorId="0" shapeId="0">
      <text>
        <r>
          <rPr>
            <b/>
            <sz val="8"/>
            <color indexed="81"/>
            <rFont val="Tahoma"/>
          </rPr>
          <t>Single Counted</t>
        </r>
      </text>
    </comment>
    <comment ref="F5" authorId="0" shapeId="0">
      <text>
        <r>
          <rPr>
            <b/>
            <sz val="8"/>
            <color indexed="81"/>
            <rFont val="Tahoma"/>
          </rPr>
          <t>Single Counted</t>
        </r>
      </text>
    </comment>
  </commentList>
</comments>
</file>

<file path=xl/sharedStrings.xml><?xml version="1.0" encoding="utf-8"?>
<sst xmlns="http://schemas.openxmlformats.org/spreadsheetml/2006/main" count="2349" uniqueCount="1220">
  <si>
    <t>db x-trackers II iBoxx € Sovereigns Eurozone 15+ TRI ETF</t>
  </si>
  <si>
    <t>db x-trackers II iBoxx € Sovereigns Eurozone 25+ TRI ETF</t>
  </si>
  <si>
    <t>db x-trackers II iBoxx € Sovereigns Eurozone 3-5 TRI ETF</t>
  </si>
  <si>
    <t>db x-trackers II iBoxx € Sovereigns Eurozone 5-7 TRI ETF</t>
  </si>
  <si>
    <t>db x-trackers II iBoxx € Sovereigns Eurozone 7-10 TRI ETF</t>
  </si>
  <si>
    <t>db x-trackers II iBoxx € Sovereigns Eurozone TRI ETF</t>
  </si>
  <si>
    <t>db x-trackers II iBoxx Global Inflation-Linked TRI Hedged ETF</t>
  </si>
  <si>
    <t>db x-trackers II iTraxx Crossover 5-year TRI ETF</t>
  </si>
  <si>
    <t>db x-trackers II iTraxx Europe 5-year TRI ETF</t>
  </si>
  <si>
    <t>db x-trackers II iTraxx HiVol 5-year TRI ETF</t>
  </si>
  <si>
    <t>db x-trackers II Short IBOXX € Sovereigns Eurozone TRI ETF</t>
  </si>
  <si>
    <t xml:space="preserve">Lyxor ETF DJ STOXX 600 Financial Services </t>
  </si>
  <si>
    <t>Lyxor ETF Dow Jones Industrial Average</t>
  </si>
  <si>
    <t>LU0328473581</t>
  </si>
  <si>
    <t>db x-trackers DJ EURO STOXX 50 ETF</t>
  </si>
  <si>
    <t>db x-trackers DJ EURO STOXX 50 Short ETF</t>
  </si>
  <si>
    <t>db x-trackers DJ EURO STOXX Select Dividend 30 ETF</t>
  </si>
  <si>
    <t>EasyETF NMX Infrastructure Europe</t>
  </si>
  <si>
    <t>iShares DJ EURO STOXX 50 (DE)</t>
  </si>
  <si>
    <t>iShares DJ EURO STOXX Growth</t>
  </si>
  <si>
    <t>iShares DJ EURO STOXX Healthcare (DE)</t>
  </si>
  <si>
    <t>iShares DJ EURO STOXX Select Dividend</t>
  </si>
  <si>
    <t>iShares DJ EURO STOXX Select Dividend 30 (DE)</t>
  </si>
  <si>
    <t>iShares DJ EURO STOXX SmallCap</t>
  </si>
  <si>
    <t>iShares DJ EURO STOXX Telecommunication (DE)</t>
  </si>
  <si>
    <t>iShares DJ EURO STOXX Value</t>
  </si>
  <si>
    <t>iShares S&amp;P Global Timber &amp; Forestry</t>
  </si>
  <si>
    <t>Lyxor ETF DJ EURO STOXX 50</t>
  </si>
  <si>
    <t>db x-trackers II iTraxx Europe Subordinated Financials 5- year Short TRI ETF</t>
  </si>
  <si>
    <t>db x-trackers II iTraxx Europe Subordinated Financials 5- year TRI ETF</t>
  </si>
  <si>
    <t>iShares iBoxx € Liquid Sovereigns Capped 1.5-10.5 (DE)</t>
  </si>
  <si>
    <t>ETFS WNA Global Nuclear Energy Fund</t>
  </si>
  <si>
    <t>UBS-ETF DJ EURO STOXX 50 A</t>
  </si>
  <si>
    <t>iShares FTSE EPRA/Nareit Developed World Yield Fund</t>
  </si>
  <si>
    <t>XTF Exchange Traded Funds (Deutsche Börse)</t>
  </si>
  <si>
    <t>db x-trackers DJ STOXX 600 Food &amp; Beverage ETF</t>
  </si>
  <si>
    <t>db x-trackers DJ STOXX 600 Oil &amp; Gas ETF</t>
  </si>
  <si>
    <t>iShares DJ Asia/Pacific Select Dividend 30 (DE)</t>
  </si>
  <si>
    <t>Lyxor ETF MSCI Malaysia</t>
  </si>
  <si>
    <t>Lyxor ETF Leveraged DJ EURO STOXX 50</t>
  </si>
  <si>
    <t>iShares Barclays Euro Treasury Bond</t>
  </si>
  <si>
    <t>DE000A0YBRZ7</t>
  </si>
  <si>
    <t>DE000A0YBR46</t>
  </si>
  <si>
    <t>iShares MSCI Japan (Acc)</t>
  </si>
  <si>
    <t>DE000A0YBR53</t>
  </si>
  <si>
    <t>iShares S&amp;P 500 (Acc)</t>
  </si>
  <si>
    <t>DE000A0YBR61</t>
  </si>
  <si>
    <t>iShares MSCI Europe (Acc)</t>
  </si>
  <si>
    <t>DE000A0YBR20</t>
  </si>
  <si>
    <t>iShares MSCI World (Acc)</t>
  </si>
  <si>
    <t>DE000A0YBR38</t>
  </si>
  <si>
    <t>iShares MSCI Emerging Markets SmallCap</t>
  </si>
  <si>
    <t>DE000A0YBR04</t>
  </si>
  <si>
    <t>iShares MSCI Pacific ex-Japan</t>
  </si>
  <si>
    <t>DE000A0YBR12</t>
  </si>
  <si>
    <t>iShares Barclays Euro Government Bond 10-15</t>
  </si>
  <si>
    <t>DE000A0YBRX2</t>
  </si>
  <si>
    <t>iShares Barclays Euro Government Bond 5-7</t>
  </si>
  <si>
    <t>DE000A0YBRY0</t>
  </si>
  <si>
    <t>ComStage ETF iBoxx € Liquid Sovereigns Diversified Overall TR</t>
  </si>
  <si>
    <t>LU0444605645</t>
  </si>
  <si>
    <t>ComStage ETF iBoxx € Liquid Sovereigns Diversified 1-3 TR</t>
  </si>
  <si>
    <t>LU0444605991</t>
  </si>
  <si>
    <t>ComStage ETF iBoxx € Liquid Sovereigns Diversified 3-5 TR</t>
  </si>
  <si>
    <t>LU0444606023</t>
  </si>
  <si>
    <t>ComStage ETF iBoxx € Liquid Sovereigns Diversified 5-7 TR</t>
  </si>
  <si>
    <t>LU0444606296</t>
  </si>
  <si>
    <t>ComStage ETF iBoxx € Liquid Sovereigns Diversified 7-10 TR</t>
  </si>
  <si>
    <t>LU0444606379</t>
  </si>
  <si>
    <t>ComStage ETF iBoxx € Liquid Sovereigns Diversified 10-15 TR</t>
  </si>
  <si>
    <t>LU0444606452</t>
  </si>
  <si>
    <t>ComStage ETF iBoxx € Liquid Sovereigns Diversified 15+ TR</t>
  </si>
  <si>
    <t>LU0444606536</t>
  </si>
  <si>
    <t>ComStage ETF iBoxx € Liquid Sovereigns Diversified 25+ TR</t>
  </si>
  <si>
    <t>LU0444606619</t>
  </si>
  <si>
    <t>ComStage ETF iBoxx € Sovereigns Germany Capped 1-5 TR</t>
  </si>
  <si>
    <t>LU0444606882</t>
  </si>
  <si>
    <t>ComStage ETF iBoxx € Sovereigns Germany Capped 5-10 TR</t>
  </si>
  <si>
    <t>LU0444606965</t>
  </si>
  <si>
    <t>ComStage ETF iBoxx € Sovereigns Germany Capped 10+ TR</t>
  </si>
  <si>
    <t>LU0444607005</t>
  </si>
  <si>
    <t>db x-trackers II iBoxx € Sovereigns Eurozone TR Index ETF</t>
  </si>
  <si>
    <t>db x-trackers II iBoxx € Sovereigns Eurozone 1-3 TR Index ETF</t>
  </si>
  <si>
    <t>db x-trackers II iBoxx € Sovereigns Eurozone 3-5 TR Index ETF</t>
  </si>
  <si>
    <t>db x-trackers II iBoxx € Sovereigns Eurozone 5-7 TR Index ETF</t>
  </si>
  <si>
    <t>db x-trackers II iBoxx € Sovereigns Eurozone 7-10 TR Index ETF</t>
  </si>
  <si>
    <t>db x-trackers II iBoxx € Sovereigns Eurozone 10-15 TR Index ETF</t>
  </si>
  <si>
    <t>db x-trackers II iBoxx € Sovereigns Eurozone 15+ TR Index ETF</t>
  </si>
  <si>
    <t>db x-trackers II iBoxx € Sovereigns Eurozone 25+ TR Index ETF</t>
  </si>
  <si>
    <t>db x-trackers II iBoxx Global Inflation-Linked TR Index Hedged ETF</t>
  </si>
  <si>
    <t>db x-trackers II iBoxx € Inflation-Linked TR Index ETF</t>
  </si>
  <si>
    <t>Lyxor ETF MSCI EMU</t>
  </si>
  <si>
    <t>ComStage ETF DJ STOXX 600 Real Estate TR</t>
  </si>
  <si>
    <t>LU0378436793</t>
  </si>
  <si>
    <t>db x-trackers II iTraxx Europe Senior Financials 5-year  Short TRI ETF</t>
  </si>
  <si>
    <t>LU0378819709</t>
  </si>
  <si>
    <t>db x-trackers II iTraxx Europe Senior Financials 5-year   TRI ETF</t>
  </si>
  <si>
    <t>LU0378819295</t>
  </si>
  <si>
    <t>FR0010689695</t>
  </si>
  <si>
    <t>FR0010689687</t>
  </si>
  <si>
    <t>FR0010129064</t>
  </si>
  <si>
    <t>FR0010153387</t>
  </si>
  <si>
    <t>db x-trackers II iTraxxEurope Subordinated Financials 5- year Short TRI ETF</t>
  </si>
  <si>
    <t>LU0378819881</t>
  </si>
  <si>
    <t>db x-trackers II iTraxxEurope Subordinated Financials 5- year TRI ETF</t>
  </si>
  <si>
    <t>LU0378819378</t>
  </si>
  <si>
    <t>IE00B3BPCH51</t>
  </si>
  <si>
    <t>PowerShares EuroMTS Cash 3 Months Fund</t>
  </si>
  <si>
    <t>iShares DJ STOXX 600 Construction &amp; Materials (DE)</t>
  </si>
  <si>
    <t>DE0006344740</t>
  </si>
  <si>
    <t>iShares DJ STOXX 600 Construction &amp; Materials Swap (DE)</t>
  </si>
  <si>
    <t>DE000A0F5T02</t>
  </si>
  <si>
    <t>db x-trackers DJ EURO STOXX ETF Anteilsklasse "1C"</t>
  </si>
  <si>
    <t>LU0380865021</t>
  </si>
  <si>
    <t>ComStage ETF DAX TR</t>
  </si>
  <si>
    <t>LU0378438732</t>
  </si>
  <si>
    <t>ComStage ETF DJ EURO STOXX 50 TR</t>
  </si>
  <si>
    <t>LU0378434079</t>
  </si>
  <si>
    <t>ComStage ETF DJ EURO STOXX Select Dividend 30 TR</t>
  </si>
  <si>
    <t>LU0378434236</t>
  </si>
  <si>
    <t>ComStage ETF DJ STOXX 600 TR</t>
  </si>
  <si>
    <t>LU0378434582</t>
  </si>
  <si>
    <t>ComStage ETF DJ STOXX 600 Automobiles &amp; Parts TR</t>
  </si>
  <si>
    <t>LU0378435043</t>
  </si>
  <si>
    <t>ComStage ETF DJ STOXX 600 Banks TR</t>
  </si>
  <si>
    <t>LU0378435399</t>
  </si>
  <si>
    <t>ComStage ETF DJ STOXX 600 Basic Resources TR</t>
  </si>
  <si>
    <t>LU0378435472</t>
  </si>
  <si>
    <t>ComStage ETF DJ STOXX 600 Chemicals TR</t>
  </si>
  <si>
    <t>LU0378435555</t>
  </si>
  <si>
    <t>ComStage ETF DJ STOXX 600 Construction &amp; Materials TR</t>
  </si>
  <si>
    <t>LU0378435639</t>
  </si>
  <si>
    <t>ComStage ETF DJ STOXX 600 Financial Services TR</t>
  </si>
  <si>
    <t>LU0378435712</t>
  </si>
  <si>
    <t>ComStage ETF DJ STOXX 600 Food &amp; Beverage TR</t>
  </si>
  <si>
    <t>LU0378435803</t>
  </si>
  <si>
    <t>ComStage ETF DJ STOXX 600 Health Care TR</t>
  </si>
  <si>
    <t>LU0378435985</t>
  </si>
  <si>
    <t>ComStage ETF DJ STOXX 600 Industrial Goods &amp; Services TR</t>
  </si>
  <si>
    <t>LU0378436017</t>
  </si>
  <si>
    <t>ComStage ETF DJ STOXX 600 Insurance TR</t>
  </si>
  <si>
    <t>LU0378436108</t>
  </si>
  <si>
    <t>ComStage ETF DJ STOXX 600 Media TR</t>
  </si>
  <si>
    <t>LU0378436363</t>
  </si>
  <si>
    <t>ComStage ETF DJ STOXX 600 Oil &amp; Gas TR</t>
  </si>
  <si>
    <t>LU0378436447</t>
  </si>
  <si>
    <t>ComStage ETF DJ STOXX 600 Personal &amp; Household Goods TR</t>
  </si>
  <si>
    <t>LU0378436520</t>
  </si>
  <si>
    <t>ComStage ETF DJ STOXX 600 Retail TR</t>
  </si>
  <si>
    <t>LU0378436876</t>
  </si>
  <si>
    <t>ComStage ETF DJ STOXX 600 Technology TR</t>
  </si>
  <si>
    <t>LU0378437098</t>
  </si>
  <si>
    <t>ComStage ETF DJ STOXX 600 Telecommunications TR</t>
  </si>
  <si>
    <t>LU0378437171</t>
  </si>
  <si>
    <t>ComStage ETF DJ STOXX 600 Travel &amp; Leisure TR</t>
  </si>
  <si>
    <t>LU0378437254</t>
  </si>
  <si>
    <t>ComStage ETF DJ STOXX 600 Utilities TR</t>
  </si>
  <si>
    <t>LU0378437338</t>
  </si>
  <si>
    <t>ComStage ETF Dow Jones Industrial Average TR</t>
  </si>
  <si>
    <t>LU0378437502</t>
  </si>
  <si>
    <t>ComStage ETF NASDAQ-100</t>
  </si>
  <si>
    <t>LU0378449770</t>
  </si>
  <si>
    <t>ComStage ETF Nikkei 225</t>
  </si>
  <si>
    <t>LU0378453376</t>
  </si>
  <si>
    <t>ComStage ETF Commerzbank EONIA Index TR</t>
  </si>
  <si>
    <t>LU0378437684</t>
  </si>
  <si>
    <t>ComStage ETF Commerzbank FED Funds Effective Rate Index TR</t>
  </si>
  <si>
    <t>LU0378437767</t>
  </si>
  <si>
    <t>FR0010636464</t>
  </si>
  <si>
    <t>ETFS DAXglobal Alternative Energy Fund</t>
  </si>
  <si>
    <t>ETFS Russell 1000 Fund</t>
  </si>
  <si>
    <t>ETFS Russell 2000 Fund</t>
  </si>
  <si>
    <t>ETFS S-Net ITG Global Agri Business Fund</t>
  </si>
  <si>
    <t>ETFS Janney Global Water Fund</t>
  </si>
  <si>
    <t>iShares DJ STOXX 600 Financial Services (DE)</t>
  </si>
  <si>
    <t>DE0006344773</t>
  </si>
  <si>
    <t>iShares DJ STOXX 600 Financial Services Swap (DE)</t>
  </si>
  <si>
    <t>DE000A0F5T10</t>
  </si>
  <si>
    <t>iShares DJ STOXX 600 Food &amp; Beverage (DE)</t>
  </si>
  <si>
    <t>DE0006344781</t>
  </si>
  <si>
    <t>iShares DJ STOXX 600 Food &amp; Beverage Swap (DE)</t>
  </si>
  <si>
    <t>DE000A0F5T28</t>
  </si>
  <si>
    <t>iShares DJ STOXX 600 Healthcare (DE)</t>
  </si>
  <si>
    <t>DE0006289374</t>
  </si>
  <si>
    <t>iShares DJ STOXX 600 Healthcare Swap (DE)</t>
  </si>
  <si>
    <t>DE000A0F5T36</t>
  </si>
  <si>
    <t>iShares DJ STOXX 600 Industrial Goods &amp; Services (DE)</t>
  </si>
  <si>
    <t>DE0006344799</t>
  </si>
  <si>
    <t>iShares DJ STOXX 600 Industrial Goods &amp; Services Swap (DE)</t>
  </si>
  <si>
    <t>DE000A0F5T44</t>
  </si>
  <si>
    <t>iShares DJ STOXX 600 Insurance (DE)</t>
  </si>
  <si>
    <t>DE0006289416</t>
  </si>
  <si>
    <t>iShares DJ STOXX 600 Insurance Swap (DE)</t>
  </si>
  <si>
    <t>DE000A0F5T51</t>
  </si>
  <si>
    <t>iShares DJ STOXX 600 Media (DE)</t>
  </si>
  <si>
    <t>DE0006289424</t>
  </si>
  <si>
    <t>iShares DJ STOXX 600 Media Swap (DE)</t>
  </si>
  <si>
    <t>DE000A0F5T69</t>
  </si>
  <si>
    <t>iShares DJ STOXX 600 Oil &amp; Gas (DE)</t>
  </si>
  <si>
    <t>DE0006344765</t>
  </si>
  <si>
    <t>iShares DJ STOXX 600 Oil &amp; Gas Swap (DE)</t>
  </si>
  <si>
    <t>DE000A0F5T77</t>
  </si>
  <si>
    <t xml:space="preserve">iShares DJ STOXX 600 Personal &amp; Household Goods (DE) </t>
  </si>
  <si>
    <t>DE0006289432</t>
  </si>
  <si>
    <t>iShares DJ STOXX 600 Personal &amp; Household Goods Swap (DE)</t>
  </si>
  <si>
    <t>DE000A0F5T85</t>
  </si>
  <si>
    <t>iShares DJ STOXX 600 Real Estate (DE)</t>
  </si>
  <si>
    <t>DE000A0H0751</t>
  </si>
  <si>
    <t>iShares DJ STOXX 600 Retail (DE)</t>
  </si>
  <si>
    <t>DE0006289440</t>
  </si>
  <si>
    <t>iShares DJ STOXX 600 Retail Swap (DE)</t>
  </si>
  <si>
    <t>DE000A0F5T93</t>
  </si>
  <si>
    <t>iShares DJ STOXX 600 Technology (DE)</t>
  </si>
  <si>
    <t>DE0006289366</t>
  </si>
  <si>
    <t>iShares DJ STOXX 600 Technology Swap (DE)</t>
  </si>
  <si>
    <t>DE000A0F5UA6</t>
  </si>
  <si>
    <t>iShares DJ STOXX 600 Telecommunication (DE)</t>
  </si>
  <si>
    <t>DE0006289358</t>
  </si>
  <si>
    <t>iShares DJ STOXX 600 Telecommunications Swap (DE)</t>
  </si>
  <si>
    <t>DE000A0F5UB4</t>
  </si>
  <si>
    <t>iShares DJ STOXX 600 Travel &amp; Leisure (DE)</t>
  </si>
  <si>
    <t>DE0006344757</t>
  </si>
  <si>
    <t>iShares DJ STOXX 600 Travel &amp; Leisure Swap (DE)</t>
  </si>
  <si>
    <t>DE000A0F5UC2</t>
  </si>
  <si>
    <t>iShares DJ STOXX 600 Utilities (DE)</t>
  </si>
  <si>
    <t>DE0006289457</t>
  </si>
  <si>
    <t>iShares DJ STOXX 600 Utilities Swap (DE)</t>
  </si>
  <si>
    <t>DE000A0F5UD0</t>
  </si>
  <si>
    <t>iShares DJ STOXX Americas 600 Real Estate (DE)</t>
  </si>
  <si>
    <t>DE000A0H0769</t>
  </si>
  <si>
    <t>iShares DJ STOXX Asia-Pacific 600 Real Estate (DE)</t>
  </si>
  <si>
    <t>DE000A0H0777</t>
  </si>
  <si>
    <t>iShares DJ STOXX EU Enlarged 15 (DE)</t>
  </si>
  <si>
    <t>DE000A0D8Q15</t>
  </si>
  <si>
    <t>iShares DJ STOXX Select Dividend 30 (DE)</t>
  </si>
  <si>
    <t>DE0002635299</t>
  </si>
  <si>
    <t>DE0005933980</t>
  </si>
  <si>
    <t>DE0005933998</t>
  </si>
  <si>
    <t>DE000A0D8QZ7</t>
  </si>
  <si>
    <t>iShares DJ US Select Dividend (DE)</t>
  </si>
  <si>
    <t>DE000A0D8Q49</t>
  </si>
  <si>
    <t>iShares DJ-AIG Commodity Swap (DE)</t>
  </si>
  <si>
    <t>DE000A0H0728</t>
  </si>
  <si>
    <t>iShares eb.rexx Government Germany (DE)</t>
  </si>
  <si>
    <t>DE0006289465</t>
  </si>
  <si>
    <t>iShares eb.rexx Government Germany 1,5-2,5 (DE)</t>
  </si>
  <si>
    <t>DE0006289473</t>
  </si>
  <si>
    <t>iShares eb.rexx Government Germany 10,5+ (DE)</t>
  </si>
  <si>
    <t>DE000A0D8Q31</t>
  </si>
  <si>
    <t>iShares eb.rexx Government Germany 2,5-5,5 (DE)</t>
  </si>
  <si>
    <t>DE0006289481</t>
  </si>
  <si>
    <t>iShares eb.rexx Government Germany 5,5-10,5 (DE)</t>
  </si>
  <si>
    <t>DE0006289499</t>
  </si>
  <si>
    <t>iShares eb.rexx Jumbo Pfandbriefe (DE)</t>
  </si>
  <si>
    <t>DE0002635265</t>
  </si>
  <si>
    <t>iShares Emerging Market Islamic</t>
  </si>
  <si>
    <t>DE000A0NA0M3</t>
  </si>
  <si>
    <t>iShares FTSE 100 (DE)</t>
  </si>
  <si>
    <t>DE0006289408</t>
  </si>
  <si>
    <t>iShares FTSE BRIC 50</t>
  </si>
  <si>
    <t>DE000A0MSAE7</t>
  </si>
  <si>
    <t>iShares FTSE EPRA/NAREIT Asia Property Yield Fund</t>
  </si>
  <si>
    <t>DE000A0LGQJ9</t>
  </si>
  <si>
    <t>DE000A0LGQL5</t>
  </si>
  <si>
    <t>iShares FTSE EPRA/NAREIT US Property Yield Fund</t>
  </si>
  <si>
    <t>DE000A0LGQK7</t>
  </si>
  <si>
    <t>iShares FTSE UK Dividend Plus</t>
  </si>
  <si>
    <t>DE000A0HG2R0</t>
  </si>
  <si>
    <t>iShares FTSE/EPRA European Property Index Fund</t>
  </si>
  <si>
    <t>DE000A0HG2Q2</t>
  </si>
  <si>
    <t>iShares FTSE/Macquarie Global Infrastructure 100</t>
  </si>
  <si>
    <t>Lyxor ETF MSCI Asia APEX 50</t>
  </si>
  <si>
    <t>FR0010652867</t>
  </si>
  <si>
    <t>DE000A0LGQM3</t>
  </si>
  <si>
    <t>iShares FTSE/Xinhua China 25</t>
  </si>
  <si>
    <t>DE000A0DPMY5</t>
  </si>
  <si>
    <t>iShares FTSEurofirst 100</t>
  </si>
  <si>
    <t>DE000A0DPM16</t>
  </si>
  <si>
    <t>iShares FTSEurofirst 80</t>
  </si>
  <si>
    <t>DE000A0DPM08</t>
  </si>
  <si>
    <t>iShares iBoxx € Liquid Sovereigns Capped 1.5-2.5 (DE)</t>
  </si>
  <si>
    <t>DE000A0H0793</t>
  </si>
  <si>
    <t>iShares iBoxx € Liquid Sovereigns Capped 10.5+ (DE)</t>
  </si>
  <si>
    <t>DE000A0H08C4</t>
  </si>
  <si>
    <t>iShares iBoxx € Liquid Sovereigns Capped 2.5-5.5 (DE)</t>
  </si>
  <si>
    <t>DE000A0H08A8</t>
  </si>
  <si>
    <t>iShares iBoxx € Liquid Sovereigns Capped 5.5-10.5 (DE)</t>
  </si>
  <si>
    <t>DE000A0H08B6</t>
  </si>
  <si>
    <t>iShares MDAX (DE)</t>
  </si>
  <si>
    <t>DE0005933923</t>
  </si>
  <si>
    <t>iShares MSCI Brazil</t>
  </si>
  <si>
    <t>DE000A0HG2M1</t>
  </si>
  <si>
    <t>iShares MSCI Eastern European</t>
  </si>
  <si>
    <t>DE000A0HGZV3</t>
  </si>
  <si>
    <t>iShares MSCI Emerging Markets</t>
  </si>
  <si>
    <t>DE000A0HGZT7</t>
  </si>
  <si>
    <t>iShares MSCI Europe</t>
  </si>
  <si>
    <t>DE000A0M5X28</t>
  </si>
  <si>
    <t>iShares MSCI Europe ex-UK</t>
  </si>
  <si>
    <t>DE000A0J2094</t>
  </si>
  <si>
    <t>iShares MSCI Far East ex-Japan</t>
  </si>
  <si>
    <t>DE000A0HGZS9</t>
  </si>
  <si>
    <t>iShares MSCI Japan</t>
  </si>
  <si>
    <t>DE000A0DPMW9</t>
  </si>
  <si>
    <t>iShares MSCI Korea</t>
  </si>
  <si>
    <t>DE000A0HG2L3</t>
  </si>
  <si>
    <t>iShares MSCI Latin America</t>
  </si>
  <si>
    <t>DE000A0NA0K7</t>
  </si>
  <si>
    <t>iShares MSCI North Amercia</t>
  </si>
  <si>
    <t>DE000A0J2060</t>
  </si>
  <si>
    <t>iShares MSCI Taiwan</t>
  </si>
  <si>
    <t>DE000A0HG2K5</t>
  </si>
  <si>
    <t>iShares MSCI Turkey</t>
  </si>
  <si>
    <t>DE000A0LGQN1</t>
  </si>
  <si>
    <t>iShares MSCI US Islamic</t>
  </si>
  <si>
    <t>DE000A0NA0N1</t>
  </si>
  <si>
    <t>iShares MSCI World</t>
  </si>
  <si>
    <t>DE000A0HGZR1</t>
  </si>
  <si>
    <t>iSHares MSCI World Islamic</t>
  </si>
  <si>
    <t>DE000A0NA0L5</t>
  </si>
  <si>
    <t>DE000A0F5UF5</t>
  </si>
  <si>
    <t>iShares NIKKEI 225 (DE)</t>
  </si>
  <si>
    <t>DE000A0H08D2</t>
  </si>
  <si>
    <t>iShares S&amp;P 500</t>
  </si>
  <si>
    <t>DE0002643889</t>
  </si>
  <si>
    <t>iShares S&amp;P Global Clean Energy</t>
  </si>
  <si>
    <t>DE000A0M5X10</t>
  </si>
  <si>
    <t>DE000A0NA0H3</t>
  </si>
  <si>
    <t>iShares S&amp;P Global Water</t>
  </si>
  <si>
    <t>DE000A0MSAG2</t>
  </si>
  <si>
    <t>iShares S&amp;P Listed Private Equity</t>
  </si>
  <si>
    <t>DE000A0MSAF4</t>
  </si>
  <si>
    <t>iShares SMI (DE)</t>
  </si>
  <si>
    <t>DE0005933964</t>
  </si>
  <si>
    <t>iShares TecDAX (DE)</t>
  </si>
  <si>
    <t>DE0005933972</t>
  </si>
  <si>
    <t>DE0006289325</t>
  </si>
  <si>
    <t>Lyxor ETF Brazil</t>
  </si>
  <si>
    <t>FR0010408799</t>
  </si>
  <si>
    <t>Lyxor ETF China Enterprise</t>
  </si>
  <si>
    <t>FR0010204081</t>
  </si>
  <si>
    <t>Lyxor ETF Commodities CRB</t>
  </si>
  <si>
    <t>FR0010270033</t>
  </si>
  <si>
    <t>Lyxor ETF Commodities CRB Non-Energy</t>
  </si>
  <si>
    <t>FR0010346205</t>
  </si>
  <si>
    <t>Lyxor ETF DAX</t>
  </si>
  <si>
    <t>LU0252633754</t>
  </si>
  <si>
    <t>Lyxor ETF DAXplus Covered Call</t>
  </si>
  <si>
    <t>LU0252635023</t>
  </si>
  <si>
    <t>db x-trackers Quirin Wealth Management Total Return Index ETF</t>
  </si>
  <si>
    <t>LU0397221945</t>
  </si>
  <si>
    <t>DE000A0Q8M37</t>
  </si>
  <si>
    <t>DE000A0Q8M86</t>
  </si>
  <si>
    <t>DE000A0Q8NA2</t>
  </si>
  <si>
    <t>DE000A0Q8M94</t>
  </si>
  <si>
    <t>DE000A0Q8ND6</t>
  </si>
  <si>
    <t>DE000A0Q8NE4</t>
  </si>
  <si>
    <t>ComStage ETF MSCI World TRN</t>
  </si>
  <si>
    <t>LU0392494562</t>
  </si>
  <si>
    <t>ComStage ETF MSCI Europe TRN</t>
  </si>
  <si>
    <t>LU0392494646</t>
  </si>
  <si>
    <t>ComStage ETF MSCI EMU TRN</t>
  </si>
  <si>
    <t>LU0392494729</t>
  </si>
  <si>
    <t>ComStage ETF MSCI North America TRN</t>
  </si>
  <si>
    <t>LU0392494992</t>
  </si>
  <si>
    <t>ComStage ETF MSCI Pacific TRN</t>
  </si>
  <si>
    <t>LU0392495023</t>
  </si>
  <si>
    <t>ComStage ETF MSCI Pacific ex Japan TRN</t>
  </si>
  <si>
    <t>LU0392495296</t>
  </si>
  <si>
    <t>ComStage ETF MSCI EM Eastern Europe TRN</t>
  </si>
  <si>
    <t>LU0392495379</t>
  </si>
  <si>
    <t>ComStage ETF MSCI Japan TRN</t>
  </si>
  <si>
    <t>LU0392495452</t>
  </si>
  <si>
    <t>ComStage ETF MSCI Russia 30% Capped TRN</t>
  </si>
  <si>
    <t>LU0392495536</t>
  </si>
  <si>
    <t>ComStage ETF MSCI Taiwan TRN</t>
  </si>
  <si>
    <t>LU0392495619</t>
  </si>
  <si>
    <t>ComStage ETF MSCI USA TRN</t>
  </si>
  <si>
    <t>LU0392495700</t>
  </si>
  <si>
    <t>db x-trackers CAC 40 Short ETF</t>
  </si>
  <si>
    <t>db x-trackers DJ STOXX 600 ETF</t>
  </si>
  <si>
    <t>LU0328475792</t>
  </si>
  <si>
    <t>db x-trackers MSCI Pacific ex Japan TRN Index ETF</t>
  </si>
  <si>
    <t>LU0322252338</t>
  </si>
  <si>
    <t>db x-trackers MSCI AC Asia ex Japan TRN Index ETF</t>
  </si>
  <si>
    <t>LU0322252171</t>
  </si>
  <si>
    <t>ComStage ETF MSCI USA Large Cap TRN</t>
  </si>
  <si>
    <t>LU0392495882</t>
  </si>
  <si>
    <t>ComStage ETF MSCI USA Mid Cap TRN</t>
  </si>
  <si>
    <t>LU0392495965</t>
  </si>
  <si>
    <t>ComStage ETF MSCI USA Small Cap TRN</t>
  </si>
  <si>
    <t>LU0392496005</t>
  </si>
  <si>
    <t>ComStage ETF MSCI Europe Large Cap TRN</t>
  </si>
  <si>
    <t>LU0392496187</t>
  </si>
  <si>
    <t>ComStage ETF MSCI Europe Mid Cap TRN</t>
  </si>
  <si>
    <t>LU0392496260</t>
  </si>
  <si>
    <t>ComStage ETF MSCI Europe Small Cap TRN</t>
  </si>
  <si>
    <t>LU0392496344</t>
  </si>
  <si>
    <t>ComStage ETF SMI</t>
  </si>
  <si>
    <t>LU0392496427</t>
  </si>
  <si>
    <t>ComStage ETF TOPIX</t>
  </si>
  <si>
    <t>LU0392496773</t>
  </si>
  <si>
    <t>ComStage ETF DJ EURO STOXX 50 Short TR</t>
  </si>
  <si>
    <t>LU0392496856</t>
  </si>
  <si>
    <t>ComStage ETF DJ EURO STOXX 50 Leveraged TR</t>
  </si>
  <si>
    <t>LU0392496930</t>
  </si>
  <si>
    <t>ComStage ETF ATX</t>
  </si>
  <si>
    <t>LU0392496690</t>
  </si>
  <si>
    <t>FTSE 100 Source ETF</t>
  </si>
  <si>
    <t xml:space="preserve">FTSE 250 Source ETF </t>
  </si>
  <si>
    <t>MSCI Europe Source ETF</t>
  </si>
  <si>
    <t>MSCI Japan Source ETF</t>
  </si>
  <si>
    <t>MSCI USA Source ETF</t>
  </si>
  <si>
    <t>MSCI World Source ETF</t>
  </si>
  <si>
    <t>Russell 2000 Source ETF</t>
  </si>
  <si>
    <t>ETFS Dow Jones EURO STOXX Double Short (2x) Fund</t>
  </si>
  <si>
    <t>ETFS DAX® 2x Long Fund</t>
  </si>
  <si>
    <t>ETFS Dow Jones EURO STOXX 50 Leveraged (2x) Fund</t>
  </si>
  <si>
    <t>ETFS DAX® 2x Short Fund</t>
  </si>
  <si>
    <t>DE000A0X9AC4</t>
  </si>
  <si>
    <t>DE000A0X8994</t>
  </si>
  <si>
    <t>DE000A0X9AB6</t>
  </si>
  <si>
    <t>DE000A0X9AA8</t>
  </si>
  <si>
    <t>Lyxor ETF Private Equity LPX50</t>
  </si>
  <si>
    <t>Dow Jones EURO STOXX 50 Source ETF</t>
  </si>
  <si>
    <t xml:space="preserve">Lyxor ETF DAXplus Protective Put </t>
  </si>
  <si>
    <t>LU0288030280</t>
  </si>
  <si>
    <t>FR0007054358</t>
  </si>
  <si>
    <t>Lyxor ETF DJ EURO STOXX 50 BuyWrite</t>
  </si>
  <si>
    <t>FR0010389205</t>
  </si>
  <si>
    <t xml:space="preserve">Lyxor ETF DJ STOXX 600 Automobiles &amp; Parts </t>
  </si>
  <si>
    <t>FR0010344630</t>
  </si>
  <si>
    <t xml:space="preserve">Lyxor ETF DJ STOXX 600 Banks </t>
  </si>
  <si>
    <t>FR0010345371</t>
  </si>
  <si>
    <t xml:space="preserve">Lyxor ETF DJ STOXX 600 Basic Resources </t>
  </si>
  <si>
    <t>FR0010345389</t>
  </si>
  <si>
    <t xml:space="preserve">Lyxor ETF DJ STOXX 600 Chemicals </t>
  </si>
  <si>
    <t>FR0010345470</t>
  </si>
  <si>
    <t xml:space="preserve">Lyxor ETF DJ STOXX 600 Construction &amp; Materials </t>
  </si>
  <si>
    <t>FR0010345504</t>
  </si>
  <si>
    <t>FR0010345363</t>
  </si>
  <si>
    <t xml:space="preserve">Lyxor ETF DJ STOXX 600 Food &amp; Beverage </t>
  </si>
  <si>
    <t>FR0010344861</t>
  </si>
  <si>
    <t xml:space="preserve">Lyxor ETF DJ STOXX 600 Health Care </t>
  </si>
  <si>
    <t>FR0010344879</t>
  </si>
  <si>
    <t xml:space="preserve">Lyxor ETF DJ STOXX 600 Industrial Goods &amp; Services </t>
  </si>
  <si>
    <t>FR0010344887</t>
  </si>
  <si>
    <t xml:space="preserve">Lyxor ETF DJ STOXX 600 Insurance </t>
  </si>
  <si>
    <t>FR0010344903</t>
  </si>
  <si>
    <t xml:space="preserve">Lyxor ETF DJ STOXX 600 Media </t>
  </si>
  <si>
    <t>FR0010344929</t>
  </si>
  <si>
    <t xml:space="preserve">Lyxor ETF DJ STOXX 600 Oil &amp; Gas </t>
  </si>
  <si>
    <t>FR0010344960</t>
  </si>
  <si>
    <t xml:space="preserve">Lyxor ETF DJ STOXX 600 Personal &amp; Household Goods </t>
  </si>
  <si>
    <t>FR0010344978</t>
  </si>
  <si>
    <t xml:space="preserve">Lyxor ETF DJ STOXX 600 Retail </t>
  </si>
  <si>
    <t>FR0010344986</t>
  </si>
  <si>
    <t xml:space="preserve">Lyxor ETF DJ STOXX 600 Technology </t>
  </si>
  <si>
    <t>FR0010344796</t>
  </si>
  <si>
    <t xml:space="preserve">Lyxor ETF DJ STOXX 600 Telecommunications </t>
  </si>
  <si>
    <t>FR0010344812</t>
  </si>
  <si>
    <t xml:space="preserve">Lyxor ETF DJ STOXX 600 Travel &amp; Leisure </t>
  </si>
  <si>
    <t>FR0010344838</t>
  </si>
  <si>
    <t xml:space="preserve">Lyxor ETF DJ STOXX 600 Utilities </t>
  </si>
  <si>
    <t>FR0010344853</t>
  </si>
  <si>
    <t>Lyxor ETF DJ STOXX Select Dividend 30</t>
  </si>
  <si>
    <t>FR0010378604</t>
  </si>
  <si>
    <t>FR0007056841</t>
  </si>
  <si>
    <t>Lyxor ETF Eastern Europe</t>
  </si>
  <si>
    <t>FR0010204073</t>
  </si>
  <si>
    <t>Lyxor ETF Euro Cash</t>
  </si>
  <si>
    <t>FR0010510800</t>
  </si>
  <si>
    <t>Lyxor ETF EuroMTS 10-15Y</t>
  </si>
  <si>
    <t>FR0010037242</t>
  </si>
  <si>
    <t>Lyxor ETF EuroMTS 1-3Y</t>
  </si>
  <si>
    <t>FR0010222224</t>
  </si>
  <si>
    <t>Lyxor ETF EuroMTS 15+Y</t>
  </si>
  <si>
    <t>FR0010481093</t>
  </si>
  <si>
    <t>Lyxor ETF EuroMTS 3-5Y</t>
  </si>
  <si>
    <t>FR0010037234</t>
  </si>
  <si>
    <t>Lyxor ETF EuroMTS 5-7Y</t>
  </si>
  <si>
    <t>FR0010411413</t>
  </si>
  <si>
    <t>Lyxor ETF EuroMTS 7-10Y</t>
  </si>
  <si>
    <t>FR0010411439</t>
  </si>
  <si>
    <t>Lyxor ETF EuroMTS Covered Bond Aggregate</t>
  </si>
  <si>
    <t>FR0010481127</t>
  </si>
  <si>
    <t>db x-trackers DJ STOXX 600 Basic Resources Short Daily ETF</t>
  </si>
  <si>
    <t>LU0412624354</t>
  </si>
  <si>
    <t>db x-trackers DJ STOXX 600 Utilities Short Daily ETF</t>
  </si>
  <si>
    <t>LU0412624867</t>
  </si>
  <si>
    <t>db x-trackers DJ STOXX 600 Industrial Goods Short Daily ETF</t>
  </si>
  <si>
    <t>LU0412624511</t>
  </si>
  <si>
    <t>db x-trackers DJ STOXX 600 Insurance Short Daily ETF</t>
  </si>
  <si>
    <t>LU0412624602</t>
  </si>
  <si>
    <t>EasyETF EURO STOXX 50 (A share)</t>
  </si>
  <si>
    <t>EasyETF EURO STOXX 50 (B share)</t>
  </si>
  <si>
    <t>EasyETF STOXX 50 Europe (A share)</t>
  </si>
  <si>
    <t>EasyETF STOXX 50 Europe (B share)</t>
  </si>
  <si>
    <t>EasyETF DJ STOXX 600</t>
  </si>
  <si>
    <t>EasyETF Russell 1000 (EUR)</t>
  </si>
  <si>
    <t>EasyETF S&amp;P 100 (EUR)</t>
  </si>
  <si>
    <t>EasyETF EuroMTS Eonia</t>
  </si>
  <si>
    <t>EasyETF EURO STOXX 50 Double Short</t>
  </si>
  <si>
    <t>EasyETF DJ STOXX 600 Double Short</t>
  </si>
  <si>
    <t>db x-trackers HSI Short Daily Index ETF</t>
  </si>
  <si>
    <t>LU0429790313</t>
  </si>
  <si>
    <t>Lyxor ETF EuroMTS Global</t>
  </si>
  <si>
    <t>FR0010028860</t>
  </si>
  <si>
    <t>Lyxor ETF EuroMTS Inflation Linked</t>
  </si>
  <si>
    <t>FR0010174292</t>
  </si>
  <si>
    <t>Lyxor ETF FTSE RAFI Europe</t>
  </si>
  <si>
    <t>FR0010400770</t>
  </si>
  <si>
    <t>DE000A0LGQH3</t>
  </si>
  <si>
    <t>iShares € Inflation Linked Bond</t>
  </si>
  <si>
    <t>DE000A0HG2S8</t>
  </si>
  <si>
    <t>iShares ATX (DE)</t>
  </si>
  <si>
    <t>DE000A0D8Q23</t>
  </si>
  <si>
    <t>iShares DAX (DE)</t>
  </si>
  <si>
    <t>DE0005933931</t>
  </si>
  <si>
    <t>iShares DivDAX (DE)</t>
  </si>
  <si>
    <t>DE0002635273</t>
  </si>
  <si>
    <t>DE000A0H0744</t>
  </si>
  <si>
    <t>iShares DJ Asia/Pacific Select Dividend</t>
  </si>
  <si>
    <t>DE000A0J2086</t>
  </si>
  <si>
    <t>iShares DJ China Offshore 50 (DE)</t>
  </si>
  <si>
    <t>DE000A0F5UE8</t>
  </si>
  <si>
    <t>DE000A0D8Q07</t>
  </si>
  <si>
    <t>IE0008471009</t>
  </si>
  <si>
    <t>DE0005933956</t>
  </si>
  <si>
    <t>DE0006289309</t>
  </si>
  <si>
    <t>DE000A0HG3L1</t>
  </si>
  <si>
    <t>DE0006289333</t>
  </si>
  <si>
    <t>DE000A0DPMX7</t>
  </si>
  <si>
    <t>DE000A0HG2P4</t>
  </si>
  <si>
    <t>DE0002635281</t>
  </si>
  <si>
    <t>DE000A0DPMZ2</t>
  </si>
  <si>
    <t>DE000A0F5UG3</t>
  </si>
  <si>
    <t>DE0006289317</t>
  </si>
  <si>
    <t>DE000A0HG2N9</t>
  </si>
  <si>
    <t>iShares DJ Global Titans 50 (DE)</t>
  </si>
  <si>
    <t>DE0006289382</t>
  </si>
  <si>
    <t>iShares DJ Industrial Average (DE)</t>
  </si>
  <si>
    <t>DE0006289390</t>
  </si>
  <si>
    <t>iShares DJ STOXX 50</t>
  </si>
  <si>
    <t>IE0008470928</t>
  </si>
  <si>
    <t>iShares DJ STOXX 50 (DE)</t>
  </si>
  <si>
    <t>DE0005933949</t>
  </si>
  <si>
    <t>iShares DJ STOXX 600 (DE)</t>
  </si>
  <si>
    <t>DE0002635307</t>
  </si>
  <si>
    <t>iShares DJ STOXX 600 Automobiles &amp; Parts (DE)</t>
  </si>
  <si>
    <t>DE0006344716</t>
  </si>
  <si>
    <t>iShares DJ STOXX 600 Automobiles &amp; Parts Swap (DE)</t>
  </si>
  <si>
    <t>DE000A0D8Q56</t>
  </si>
  <si>
    <t>iShares DJ STOXX 600 Banks (DE)</t>
  </si>
  <si>
    <t>DE0006289341</t>
  </si>
  <si>
    <t>iShares DJ STOXX 600 Banks Swap (DE)</t>
  </si>
  <si>
    <t>DE000A0D8Q64</t>
  </si>
  <si>
    <t>iShares DJ STOXX 600 Basic Resources (DE)</t>
  </si>
  <si>
    <t>DE0006344724</t>
  </si>
  <si>
    <t>iShares DJ STOXX 600 Basic Resources Swap (DE)</t>
  </si>
  <si>
    <t>DE000A0D8Q72</t>
  </si>
  <si>
    <t>iShares DJ STOXX 600 Chemicals (DE)</t>
  </si>
  <si>
    <t>DE0006344732</t>
  </si>
  <si>
    <t>iShares DJ STOXX 600 Chemicals Swap (DE)</t>
  </si>
  <si>
    <t>DE000A0D8Q80</t>
  </si>
  <si>
    <t xml:space="preserve">Lyxor ETF Pan Africa </t>
  </si>
  <si>
    <t>Lyxor ETF MSCI Taiwan</t>
  </si>
  <si>
    <t>iShares DJ STOXX US Select Dividend (DE)</t>
  </si>
  <si>
    <t>iShares DJ STOXX 600 Health Care Swap (DE)</t>
  </si>
  <si>
    <t>db x-trackers II Global Sovereign EUR Hedged Index ETF</t>
  </si>
  <si>
    <t>LU0378818131</t>
  </si>
  <si>
    <t>FR0010129072</t>
  </si>
  <si>
    <t>FR0010148858</t>
  </si>
  <si>
    <t>FR0010616268</t>
  </si>
  <si>
    <t>iShares MSCI North America</t>
  </si>
  <si>
    <t>FR0007085501</t>
  </si>
  <si>
    <t>FR0010397554</t>
  </si>
  <si>
    <t>FR0010444786</t>
  </si>
  <si>
    <t>Xetra Order Book Turnover in MEUR</t>
  </si>
  <si>
    <t>Xetra Order Book Turnover (MEUR)</t>
  </si>
  <si>
    <t>Xetra Order Book/Cascade OTC Statistics</t>
  </si>
  <si>
    <t>db x-trackers II EONIA TRI ETF</t>
  </si>
  <si>
    <t>LU0335044896</t>
  </si>
  <si>
    <t>iShares DJ EURO STOXX Banks (DE)</t>
  </si>
  <si>
    <t>LU0321463258</t>
  </si>
  <si>
    <t>db x-trackers II Emerging Markets Liquid Eurobond Index ETF</t>
  </si>
  <si>
    <t>db x-trackers II EONIA TR Index ETF</t>
  </si>
  <si>
    <t>10/2009</t>
  </si>
  <si>
    <t>Lyxor ETF DJ STOXX 600 Oil &amp; Gas</t>
  </si>
  <si>
    <t>db x-trackers DJ EURO STOXX ETF Anteilsklasse (1C)</t>
  </si>
  <si>
    <t>iShares Nikkei 225 (DE)</t>
  </si>
  <si>
    <t>iShares Nasdaq 100 (DE)</t>
  </si>
  <si>
    <t>Lyxor ETF Nasdaq 100</t>
  </si>
  <si>
    <t>Lyxor ETF Brazil (IBOVESPA)</t>
  </si>
  <si>
    <t>Market Access AMEX Gold Bugs Indexfonds</t>
  </si>
  <si>
    <t>ETFX DAX® 2x Short Fund</t>
  </si>
  <si>
    <t>ETFX DAX® 2x Long Fund</t>
  </si>
  <si>
    <t>Lyxor ETF Russia (DJ Rusindex Titans 10)</t>
  </si>
  <si>
    <t>iShares Dow Jones-UBS Commodity Swap (DE)</t>
  </si>
  <si>
    <t>Lyxor ETF Turkey (DJ Turkey Titans 20)</t>
  </si>
  <si>
    <t>Monthly turnover report: November 2009</t>
  </si>
  <si>
    <t>11/2009</t>
  </si>
  <si>
    <t>UBS-ETF MSCI USA I</t>
  </si>
  <si>
    <t>LU0446735259</t>
  </si>
  <si>
    <t>UBS-ETF MSCI Canada</t>
  </si>
  <si>
    <t>LU0446734872</t>
  </si>
  <si>
    <t>UBS-ETF MSCI Europe</t>
  </si>
  <si>
    <t>LU0446734104</t>
  </si>
  <si>
    <t>UBS-ETF MSCI Europe I</t>
  </si>
  <si>
    <t>LU0446734286</t>
  </si>
  <si>
    <t>UBS-ETF MSCI World I</t>
  </si>
  <si>
    <t>LU0446735416</t>
  </si>
  <si>
    <t>UBS-ETF MSCI Pacific ex Japan</t>
  </si>
  <si>
    <t>LU0446734526</t>
  </si>
  <si>
    <t>UBS-ETF EMU Values</t>
  </si>
  <si>
    <t>LU0446734369</t>
  </si>
  <si>
    <t>Xmtch (IE) on MSCI UK Large Cap</t>
  </si>
  <si>
    <t>IE00B3VWKZ07</t>
  </si>
  <si>
    <t>Xmtch (IE) on MSCI UK Small Cap</t>
  </si>
  <si>
    <t>IE00B3VWLG82</t>
  </si>
  <si>
    <t>Xmtch (IE) on MSCI USA Large Cap</t>
  </si>
  <si>
    <t>IE00B3VWLJ14</t>
  </si>
  <si>
    <t>Xmtch (IE) on MSCI USA Small Cap</t>
  </si>
  <si>
    <t>IE00B3VWM098</t>
  </si>
  <si>
    <t>Xmtch (IE) on MSCI Japan Large Cap</t>
  </si>
  <si>
    <t>IE00B3VWM213</t>
  </si>
  <si>
    <t>Xmtch (IE) on MSCI Japan Small Cap</t>
  </si>
  <si>
    <t>IE00B3VWMK93</t>
  </si>
  <si>
    <t>Xmtch (IE) on MSCI EMU Small Cap</t>
  </si>
  <si>
    <t>IE00B3VWMM18</t>
  </si>
  <si>
    <t>Xmtch (IE) on iBoxx USD Govt 1-3</t>
  </si>
  <si>
    <t>IE00B3VWN179</t>
  </si>
  <si>
    <t>Xmtch (IE) on iBoxx USD Govt 3-7</t>
  </si>
  <si>
    <t>IE00B3VWN393</t>
  </si>
  <si>
    <t>Xmtch (IE) on iBoxx USD Govt 7-10</t>
  </si>
  <si>
    <t>IE00B3VWN518</t>
  </si>
  <si>
    <t>Xmtch (IE) on iBoxx EUR Govt 1-3</t>
  </si>
  <si>
    <t>IE00B3VTMJ91</t>
  </si>
  <si>
    <t>Xmtch (IE) on iBoxx EUR Govt 3-7</t>
  </si>
  <si>
    <t>IE00B3VTML14</t>
  </si>
  <si>
    <t>Xmtch (IE) on iBoxx EUR Govt 7-10</t>
  </si>
  <si>
    <t>IE00B3VTN290</t>
  </si>
  <si>
    <t>Xmtch (IE) on iBoxx USD Inflation Linked</t>
  </si>
  <si>
    <t>IE00B3VTPS97</t>
  </si>
  <si>
    <t>Xmtch (IE) on iBoxx EUR Inflation Linked</t>
  </si>
  <si>
    <t>IE00B3VTQ640</t>
  </si>
  <si>
    <t>Xmtch (Lux) on MSCI Emerging Markets</t>
  </si>
  <si>
    <t>LU0254097446</t>
  </si>
  <si>
    <t/>
  </si>
  <si>
    <t>k.A.</t>
  </si>
  <si>
    <t>db x-trackers II iBoxx € Sovereigns Eurozone 1-3 TRI</t>
  </si>
  <si>
    <t>db x-trackers II iBoxx Global Inflation-Linked TRI Hedged</t>
  </si>
  <si>
    <t>Lyxor ETF MSCI AC Asia-Pacific Ex Japan</t>
  </si>
  <si>
    <t>iShares DJ STOXX 600 Health Care (DE)</t>
  </si>
  <si>
    <t>iShares DJ STOXX 600 Telecommunications (DE)</t>
  </si>
  <si>
    <t>db x-trackers II iTraxx Crossover 5-year TR Index ETF</t>
  </si>
  <si>
    <t>Market Access RICI-Agriculture Indexfonds</t>
  </si>
  <si>
    <t>db x-trackers II iTraxx Europe 5-year TR Index ETF</t>
  </si>
  <si>
    <t>db x-trackers S&amp;P /ASX 200 ETF</t>
  </si>
  <si>
    <t>Lxor ETF Japan (Topix)</t>
  </si>
  <si>
    <t>db x-trackers S&amp;P CNX Nifty ETF</t>
  </si>
  <si>
    <t>db x-trackers II Short iBoxx € Sovereigns Eurozone TR Index ETF</t>
  </si>
  <si>
    <t>ETFlab DAX (Preisindex)</t>
  </si>
  <si>
    <t>Lyxor ETF DJ STOXX 600 Construction &amp; Materials</t>
  </si>
  <si>
    <t>Lyxor ETF DJ STOXX 600 Insurance</t>
  </si>
  <si>
    <t>iShares DJ EURO STOXX Telecommunications (DE)</t>
  </si>
  <si>
    <t>iShares DJ Asia Pacific Select Dividend 30 (DE)</t>
  </si>
  <si>
    <t>Lyxor ETF DJ STOXX 600 Food &amp; Beverage</t>
  </si>
  <si>
    <t>Lyxor ETF DAXplus Protective Put</t>
  </si>
  <si>
    <t>Lyxor ETF DJ STOXX 600 Utilities</t>
  </si>
  <si>
    <t xml:space="preserve">Dow Jones EURO STOXX Select Dividend 30 Source ETF </t>
  </si>
  <si>
    <t>ETFX Dow Jones EURO STOXX 50 Leveraged (2x) Fund</t>
  </si>
  <si>
    <t>Lyxor ETF DJ STOXX 600 Travel &amp; Leisure</t>
  </si>
  <si>
    <t>iShares DJ STOXX Asia Pacific 600 Real Estate (DE)</t>
  </si>
  <si>
    <t>Lyxor ETF DJ STOXX 600 Chemicals</t>
  </si>
  <si>
    <t>Market Access RICI-Metals Indexfonds</t>
  </si>
  <si>
    <t>ETFX Russell 2000 Fund</t>
  </si>
  <si>
    <t>Lyxor ETF DJ STOXX 600 Automobiles &amp; Parts</t>
  </si>
  <si>
    <t>Dow Jones STOXX Small 200 Source ETF</t>
  </si>
  <si>
    <t>Lyxor ETF South Africa (FTSE JSE Top 40)</t>
  </si>
  <si>
    <t>Lyxor ETF DJ STOXX 600 Media</t>
  </si>
  <si>
    <t>Lyxor ETF DJ STOXX 600 Financial Services</t>
  </si>
  <si>
    <t>db x-trackers II iTraxx HiVol 5-year TR Index ETF</t>
  </si>
  <si>
    <t>Dow Jones STOXX Mid 200 Source ETF</t>
  </si>
  <si>
    <t>Lyxor ETF DJ STOXX 600 Technology</t>
  </si>
  <si>
    <t>Dow Jones STOXX 600 Source ETF</t>
  </si>
  <si>
    <t>iShares S&amp;P Global Timber&amp;Forestry</t>
  </si>
  <si>
    <t>iShares DJ EURO STOXX Health Care (DE)</t>
  </si>
  <si>
    <t>ETFX Dow Jones EURO STOXX Double Short (2x) Fund</t>
  </si>
  <si>
    <t>db x-trackers II iTraxx Europe Senior Financials 5-year TRI ETF</t>
  </si>
  <si>
    <t>Dow Jones STOXX 50 Source ETF</t>
  </si>
  <si>
    <t>Lyxor ETF DJ STOXX 600 Industrial Goods &amp; Services</t>
  </si>
  <si>
    <t>iShares DJ STOXX 600 Personal &amp; Household Goods (DE)</t>
  </si>
  <si>
    <t>Lyxor ETF DJ STOXX 600 Retail</t>
  </si>
  <si>
    <t>Lyxor ETF DJ STOXX 600 Personal &amp; Household Goods</t>
  </si>
  <si>
    <t>db x-trackers II iTraxx Europe Senior Financials 5-year Short TRI ETF</t>
  </si>
  <si>
    <t>Easy ETF NMX30 Infrastructure Global</t>
  </si>
  <si>
    <t>ETFX Russell Global Gold Fund ETF</t>
  </si>
  <si>
    <t>ETFX DAXglobal Alternative Energy Fund</t>
  </si>
  <si>
    <t>ETFX S-Net ITG Global Agri Business Fund</t>
  </si>
  <si>
    <t>ETFX Russell 1000 Fund</t>
  </si>
  <si>
    <t>Lyxor ETF DJ EURO STOXX 50 Buywrite</t>
  </si>
  <si>
    <t>Easy ETF NMX Infrastructure Europe</t>
  </si>
  <si>
    <t>EasyETF - iTraxx Europe HiVol</t>
  </si>
  <si>
    <t>ETFX WNA Global Nuclear Energy Fund</t>
  </si>
  <si>
    <t>EasyETF - iTraxx Crossover</t>
  </si>
  <si>
    <t>db x-trackers II SONIA TRI ETR</t>
  </si>
  <si>
    <t>ETFX Janney Global Water Fund</t>
  </si>
  <si>
    <t>ETFlab DJ EURO STOXX 50</t>
  </si>
  <si>
    <t>Lyxor ETF LevDJ EURO STOXX 50</t>
  </si>
  <si>
    <t>Lyxor ETF NASDAQ-100</t>
  </si>
  <si>
    <t>iShares NASDAQ-100 (DE)</t>
  </si>
  <si>
    <t>Market Access RICI-Agriculture Index Fund</t>
  </si>
  <si>
    <t>Market Access RICI-Metals Index Fund</t>
  </si>
  <si>
    <t>EasyETF NMX 30 Infrastructure Global</t>
  </si>
  <si>
    <t>iShares DJ EURO STOXX Technology (DE)</t>
  </si>
  <si>
    <t>IE00B5MJYC95</t>
  </si>
  <si>
    <t>iShares MSCI Eastern Europe</t>
  </si>
  <si>
    <t>iShares DJ STOXX Global Select Dividend 100 (DE)</t>
  </si>
  <si>
    <t>DE000A0F5UH1</t>
  </si>
  <si>
    <t>Lyxor ETF DJ STOXX 600 Basic Resources</t>
  </si>
  <si>
    <t>Lyxor ETF DJ STOXX 600 Health Care</t>
  </si>
  <si>
    <t>Lyxor ETF DJ STOXX 600 Telecommunications</t>
  </si>
  <si>
    <t>Market Access Jim Rogers International Commodity Index Fund</t>
  </si>
  <si>
    <t>Total</t>
  </si>
  <si>
    <t>iShares MSCI AC Far East ex-Japan</t>
  </si>
  <si>
    <t>Market Access Amex Gold Bugs Index Fund</t>
  </si>
  <si>
    <t>UBS-ETF DJ EURO STOXX 50 I</t>
  </si>
  <si>
    <t>iShares DJ STOXX Large 200 (DE)</t>
  </si>
  <si>
    <t>iShares DJ STOXX Mid 200 (DE)</t>
  </si>
  <si>
    <t>iShares DJ EURO STOXX (DE)</t>
  </si>
  <si>
    <t>iShares DJ STOXX Small 200 (DE)</t>
  </si>
  <si>
    <t>iShares DJ EURO STOXX Sustainability 40 (DE)</t>
  </si>
  <si>
    <t xml:space="preserve">Source: Deutsche Börse </t>
  </si>
  <si>
    <t>Most liquid Equity ETFs by XLM* in bp</t>
  </si>
  <si>
    <t>Most active Equity ETFs by order book turnover (MEUR)</t>
  </si>
  <si>
    <t>Most liquid Fixed-Income ETFs by XLM* in bp</t>
  </si>
  <si>
    <t>Most active Fixed-Income ETFs by order book turnover (MEUR)</t>
  </si>
  <si>
    <t>Most liquid Commodity ETFs by XLM* in bp</t>
  </si>
  <si>
    <t>Most active Commodity ETFs by order book turnover (MEUR)</t>
  </si>
  <si>
    <t>iShares Barclays Euro Aggregate Bond ETF</t>
  </si>
  <si>
    <t>DE000A0RM447</t>
  </si>
  <si>
    <t>iShares Barclays Euro Treasury Bond 0-1 ETF</t>
  </si>
  <si>
    <t>DE000A0RM462</t>
  </si>
  <si>
    <t>iShares Barclays Euro Corporate Bond ETF</t>
  </si>
  <si>
    <t>DE000A0RM454</t>
  </si>
  <si>
    <t xml:space="preserve">iShares Citigroup Global Government Bond ETF </t>
  </si>
  <si>
    <t>DE000A0RM439</t>
  </si>
  <si>
    <t>iShares MSCI GCC Countries ex-Saudi Arabia ETF</t>
  </si>
  <si>
    <t>DE000A0RM470</t>
  </si>
  <si>
    <t>ComStage ETF Commerzbank Commodity EW Index TR</t>
  </si>
  <si>
    <t>LU0419741177</t>
  </si>
  <si>
    <t>ETFlab iBoxx € Liquid Sovereign Diversified 7-10</t>
  </si>
  <si>
    <t>ETFlab iBoxx € Liquid Sovereign Diversified 5-7</t>
  </si>
  <si>
    <t>ETFlab iBoxx € Liquid Sovereign Diversified 3-5</t>
  </si>
  <si>
    <t>ETFlab iBoxx € Liquid Sovereign Diversified 1-3</t>
  </si>
  <si>
    <t>ETFlab iBoxx € Liquid Sovereign Diversified 1-10</t>
  </si>
  <si>
    <t>ETFlab iBoxx € Liquid Sovereign Diversified 10+</t>
  </si>
  <si>
    <t>db x-trackers db Hedge Fund Index ETF</t>
  </si>
  <si>
    <t>db x-trackers Russell 2000 ETF</t>
  </si>
  <si>
    <t>iShares JPMorgan $ Emerging Markets Bond</t>
  </si>
  <si>
    <t>iShares € Covered Bond</t>
  </si>
  <si>
    <t>iShares MSCI AC Far East ex-Japan Small Cap</t>
  </si>
  <si>
    <t>iShares Global Inflation-Linked Bond</t>
  </si>
  <si>
    <t>iShares MSCI Japan Small Cap</t>
  </si>
  <si>
    <t>iShares S&amp;P Small Cap 600</t>
  </si>
  <si>
    <t>ETFlab Deutsche Börse EUROGOV®  Germany</t>
  </si>
  <si>
    <t>ETFlab Deutsche Börse EUROGOV®  Germany 1-3</t>
  </si>
  <si>
    <t>ETFlab Deutsche Börse EUROGOV®  Germany 3-5</t>
  </si>
  <si>
    <t>ETFlab Deutsche Börse EUROGOV®  Germany 5-10</t>
  </si>
  <si>
    <t>ETFlab Deutsche Börse EUROGOV®  Germany 10+</t>
  </si>
  <si>
    <t>ETFlab Deutsche Börse EUROGOV®  Germany Money Market</t>
  </si>
  <si>
    <t>DE000ETFL151</t>
  </si>
  <si>
    <t>DE000ETFL144</t>
  </si>
  <si>
    <t>DE000ETFL136</t>
  </si>
  <si>
    <t>DE000ETFL128</t>
  </si>
  <si>
    <t>DE000ETFL110</t>
  </si>
  <si>
    <t>DE000ETFL169</t>
  </si>
  <si>
    <t>LU0328476337</t>
  </si>
  <si>
    <t>LU0322248658</t>
  </si>
  <si>
    <t>DE000A0RFFT0</t>
  </si>
  <si>
    <t>DE000A0RFEE5</t>
  </si>
  <si>
    <t>DE000A0RFEF2</t>
  </si>
  <si>
    <t>DE000A0RFFS2</t>
  </si>
  <si>
    <t>DE000A0RFED7</t>
  </si>
  <si>
    <t>DE000A0RFEC9</t>
  </si>
  <si>
    <t>Lyxor ETF EURO CORPORATE BONDS</t>
  </si>
  <si>
    <t>ETFS Russell Global Gold Fund ETF</t>
  </si>
  <si>
    <t>DE000A0Q8NC8</t>
  </si>
  <si>
    <t>ETFlab MSCI Europe</t>
  </si>
  <si>
    <t>DE000ETFL284</t>
  </si>
  <si>
    <t>ETFlab MSCI Europe MC</t>
  </si>
  <si>
    <t>DE000ETFL292</t>
  </si>
  <si>
    <t>ETFlab MSCI Japan</t>
  </si>
  <si>
    <t>DE000ETFL300</t>
  </si>
  <si>
    <t>ETFlab MSCI Japan MC</t>
  </si>
  <si>
    <t>DE000ETFL318</t>
  </si>
  <si>
    <t>ETFlab MSCI USA</t>
  </si>
  <si>
    <t>DE000ETFL268</t>
  </si>
  <si>
    <t>ETFlab MSCI USA MC</t>
  </si>
  <si>
    <t>DE000ETFL276</t>
  </si>
  <si>
    <t>DE000A0RFEB1</t>
  </si>
  <si>
    <t>DE000ETFL177</t>
  </si>
  <si>
    <t>DE000ETFL185</t>
  </si>
  <si>
    <t>DE000ETFL193</t>
  </si>
  <si>
    <t>DE000ETFL201</t>
  </si>
  <si>
    <t>DE000ETFL219</t>
  </si>
  <si>
    <t>DE000ETFL227</t>
  </si>
  <si>
    <t>iShares DJ EURO STOXX 50</t>
  </si>
  <si>
    <t>iShares DJ EURO STOXX MidCap</t>
  </si>
  <si>
    <t xml:space="preserve">iShares DJ EURO STOXX SmallCap </t>
  </si>
  <si>
    <t>Lyxor ETF Russia</t>
  </si>
  <si>
    <t>FR0010326140</t>
  </si>
  <si>
    <t>Lyxor ETF South Africa</t>
  </si>
  <si>
    <t>FR0010464446</t>
  </si>
  <si>
    <t>Lyxor ETF Turkey</t>
  </si>
  <si>
    <t>FR0010326256</t>
  </si>
  <si>
    <t>Lyxor ETF World Water</t>
  </si>
  <si>
    <t>FR0010527275</t>
  </si>
  <si>
    <t>LU0259322260</t>
  </si>
  <si>
    <t>Market Access DAXglobal Asia Index Fund</t>
  </si>
  <si>
    <t>LU0259323235</t>
  </si>
  <si>
    <t>Market Access DAXglobal BRIC Index Fund</t>
  </si>
  <si>
    <t>LU0269999792</t>
  </si>
  <si>
    <t>Market Access DAXglobal Russia Index Fund</t>
  </si>
  <si>
    <t>LU0269999958</t>
  </si>
  <si>
    <t>Market Access DJ Turkey Titans 20 Index Fund</t>
  </si>
  <si>
    <t>LU0269999362</t>
  </si>
  <si>
    <t>Market Access FTSE/JSE Africa Top 40 Index Fund</t>
  </si>
  <si>
    <t>LU0270000028</t>
  </si>
  <si>
    <t>Market Access Jim Rogers Commodity Index Fund</t>
  </si>
  <si>
    <t>LU0249326488</t>
  </si>
  <si>
    <t>LU0259321452</t>
  </si>
  <si>
    <t>LU0259320728</t>
  </si>
  <si>
    <t>Market Access South-East Europe Traded Index Fund</t>
  </si>
  <si>
    <t>LU0259329869</t>
  </si>
  <si>
    <t>PowerShares Dynamic Europe Fund</t>
  </si>
  <si>
    <t>IE00B23D9570</t>
  </si>
  <si>
    <t>PowerShares Dynamic Global Developed Markets Fund</t>
  </si>
  <si>
    <t>IE00B23D9463</t>
  </si>
  <si>
    <t>PowerShares Dynamic US Market Fund</t>
  </si>
  <si>
    <t>IE00B23D9240</t>
  </si>
  <si>
    <t>PowerShares EQQQ Fund</t>
  </si>
  <si>
    <t>IE0032077012</t>
  </si>
  <si>
    <t>PowerShares FTSE RAFI Developed 1000 Fund</t>
  </si>
  <si>
    <t>IE00B23D8W74</t>
  </si>
  <si>
    <t>PowerShares FTSE RAFI Developed Europe Mid-Small Fund</t>
  </si>
  <si>
    <t>IE00B23D8Y98</t>
  </si>
  <si>
    <t>PowerShares FTSE RAFI Europe Fund</t>
  </si>
  <si>
    <t>IE00B23D8X81</t>
  </si>
  <si>
    <t>PowerShares FTSE RAFI US 1000 Fund</t>
  </si>
  <si>
    <t>IE00B23D8S39</t>
  </si>
  <si>
    <t>PowerShares Global Clean Energy Fund</t>
  </si>
  <si>
    <t>IE00B23D9133</t>
  </si>
  <si>
    <t>PowerShares Global Listed Private Equity Fund</t>
  </si>
  <si>
    <t>IE00B23D8Z06</t>
  </si>
  <si>
    <t>PowerShares Palisades Global Water Fund</t>
  </si>
  <si>
    <t>IE00B23D9026</t>
  </si>
  <si>
    <t>LU0136234068</t>
  </si>
  <si>
    <t>UBS-ETF DJ EURO STOXX 50</t>
  </si>
  <si>
    <t>LU0155367302</t>
  </si>
  <si>
    <t>LU0147308422</t>
  </si>
  <si>
    <t>LU0136234654</t>
  </si>
  <si>
    <t>LU0136240974</t>
  </si>
  <si>
    <t>UBS-ETF FTSE 100</t>
  </si>
  <si>
    <t>LU0136242590</t>
  </si>
  <si>
    <t>XMTCH (Lux) on MSCI EMU Large Cap</t>
  </si>
  <si>
    <t>LU0154139132</t>
  </si>
  <si>
    <t>Change (%)</t>
  </si>
  <si>
    <t>Market Share</t>
  </si>
  <si>
    <t>iShares S&amp;P Emerging Markets Infrastructure</t>
  </si>
  <si>
    <t>Data is provided with the condition of no liability.</t>
  </si>
  <si>
    <t>Cascade OTC Turnover (MEUR)</t>
  </si>
  <si>
    <t>% of Xetra Turnover</t>
  </si>
  <si>
    <t>XTF Exchange Traded Funds</t>
  </si>
  <si>
    <t>ISIN</t>
  </si>
  <si>
    <t>db x-trackers Currency Carry ETF</t>
  </si>
  <si>
    <t>LU0328474126</t>
  </si>
  <si>
    <t>db x-trackers Currency Momentum ETF</t>
  </si>
  <si>
    <t>LU0328474043</t>
  </si>
  <si>
    <t>db x-trackers Currency Returns ETF</t>
  </si>
  <si>
    <t>LU0328474472</t>
  </si>
  <si>
    <t>db x-trackers Currency Valuation ETF</t>
  </si>
  <si>
    <t>LU0328473748</t>
  </si>
  <si>
    <t>db x-trackers DAX ETF</t>
  </si>
  <si>
    <t>LU0274211480</t>
  </si>
  <si>
    <t>db x-trackers DBLCI - OY Balanced ETF</t>
  </si>
  <si>
    <t>LU0292106167</t>
  </si>
  <si>
    <t>LU0274211217</t>
  </si>
  <si>
    <t>LU0292106753</t>
  </si>
  <si>
    <t>LU0292095535</t>
  </si>
  <si>
    <t>db x-trackers DJ STOXX 600 Banks ETF</t>
  </si>
  <si>
    <t>LU0292103651</t>
  </si>
  <si>
    <t>db x-trackers DJ STOXX 600 Banks Short ETF</t>
  </si>
  <si>
    <t>LU0322249037</t>
  </si>
  <si>
    <t>db x-trackers DJ STOXX 600 Basic Resources ETF</t>
  </si>
  <si>
    <t>LU0292100806</t>
  </si>
  <si>
    <t>LU0292105359</t>
  </si>
  <si>
    <t>db x-trackers DJ STOXX 600 Health Care ETF</t>
  </si>
  <si>
    <t>LU0292103222</t>
  </si>
  <si>
    <t>db x-trackers DJ STOXX 600 Health Care Short ETF</t>
  </si>
  <si>
    <t>LU0322249466</t>
  </si>
  <si>
    <t>db x-trackers DJ STOXX 600 Industrial Goods ETF</t>
  </si>
  <si>
    <t>LU0292106084</t>
  </si>
  <si>
    <t>db x-trackers DJ STOXX 600 Insurance ETF</t>
  </si>
  <si>
    <t>LU0292105193</t>
  </si>
  <si>
    <t>db x-trackers DJ STOXX 600 Oil &amp; Gas Short ETF</t>
  </si>
  <si>
    <t>LU0322249623</t>
  </si>
  <si>
    <t>LU0292101796</t>
  </si>
  <si>
    <t>db x-trackers DJ STOXX 600 Technology ETF</t>
  </si>
  <si>
    <t>LU0292104469</t>
  </si>
  <si>
    <t>db x-trackers DJ STOXX 600 Technology Short ETF</t>
  </si>
  <si>
    <t>LU0322250043</t>
  </si>
  <si>
    <t>db x-trackers DJ STOXX 600 Telecommunications ETF</t>
  </si>
  <si>
    <t>LU0292104030</t>
  </si>
  <si>
    <t>db x-trackers DJ STOXX 600 Telecommunications Short ETF</t>
  </si>
  <si>
    <t>LU0322250126</t>
  </si>
  <si>
    <t>db x-trackers DJ STOXX 600 Utilities ETF</t>
  </si>
  <si>
    <t>LU0292104899</t>
  </si>
  <si>
    <t>db x-trackers DJ STOXX Global Select Dividend 100 ETF</t>
  </si>
  <si>
    <t>LU0292096186</t>
  </si>
  <si>
    <t>db x-trackers FTSE 100 ETF</t>
  </si>
  <si>
    <t>LU0292097234</t>
  </si>
  <si>
    <t>db x-trackers FTSE 250 ETF</t>
  </si>
  <si>
    <t>LU0292097317</t>
  </si>
  <si>
    <t>db x-trackers FTSE All-Share ETF</t>
  </si>
  <si>
    <t>LU0292097747</t>
  </si>
  <si>
    <t>db x-trackers FTSE Vietnam ETF</t>
  </si>
  <si>
    <t>LU0322252924</t>
  </si>
  <si>
    <t>db x-trackers FTSE/XINHUA China 25 ETF</t>
  </si>
  <si>
    <t>LU0292109856</t>
  </si>
  <si>
    <t>LU0290358497</t>
  </si>
  <si>
    <t>db x-trackers II FED Funds Effective Rate TRI ETF</t>
  </si>
  <si>
    <t>LU0321465469</t>
  </si>
  <si>
    <t>db x-trackers II iBoxx € Germany Covered TRI ETF</t>
  </si>
  <si>
    <t>LU0321463506</t>
  </si>
  <si>
    <t>LU0290358224</t>
  </si>
  <si>
    <t>LU0290357333</t>
  </si>
  <si>
    <t>LU0290356871</t>
  </si>
  <si>
    <t>LU0290357507</t>
  </si>
  <si>
    <t>LU0290357846</t>
  </si>
  <si>
    <t>LU0290356954</t>
  </si>
  <si>
    <t>LU0290357176</t>
  </si>
  <si>
    <t>LU0290357259</t>
  </si>
  <si>
    <t>LU0290355717</t>
  </si>
  <si>
    <t>LU0290357929</t>
  </si>
  <si>
    <t>db x-trackers II iTraxx Crossover 5-year Short TRI ETF</t>
  </si>
  <si>
    <t>LU0321462870</t>
  </si>
  <si>
    <t>LU0290359032</t>
  </si>
  <si>
    <t>db x-trackers II iTraxx Europe 5-year Short TRI ETF</t>
  </si>
  <si>
    <t>LU0321462102</t>
  </si>
  <si>
    <t>LU0290358653</t>
  </si>
  <si>
    <t>db x-trackers II iTraxx HiVol 5-year Short TRI ETF</t>
  </si>
  <si>
    <t>LU0321462441</t>
  </si>
  <si>
    <t>LU0290358737</t>
  </si>
  <si>
    <t>db x-trackers II SONIA TRI ETF</t>
  </si>
  <si>
    <t>LU0321464652</t>
  </si>
  <si>
    <t>db x-trackers LPX MM Private Equity ETF</t>
  </si>
  <si>
    <t>LU0322250712</t>
  </si>
  <si>
    <t>db x-trackers MSCI Brazil TRN Index ETF</t>
  </si>
  <si>
    <t>LU0292109344</t>
  </si>
  <si>
    <t>db x-trackers MSCI EM Asia TRN Index ETF</t>
  </si>
  <si>
    <t>LU0292107991</t>
  </si>
  <si>
    <t>db x-trackers MSCI EM EMEA TRN Index ETF</t>
  </si>
  <si>
    <t>LU0292109005</t>
  </si>
  <si>
    <t>db x-trackers MSCI EM LATAM TRN Index ETF</t>
  </si>
  <si>
    <t>LU0292108619</t>
  </si>
  <si>
    <t>db x-trackers MSCI Emerging Markets TRN Index ETF</t>
  </si>
  <si>
    <t>LU0292107645</t>
  </si>
  <si>
    <t xml:space="preserve">db x-trackers II EURO INTEREST RATE VOLATILITY TOTAL RETURN INDEX ETF  </t>
  </si>
  <si>
    <t>LU0378818644</t>
  </si>
  <si>
    <t>db x-trackers II EURO INTEREST RATES VOLATILITY SHORT TOTAL  RETURN INDEX ETF</t>
  </si>
  <si>
    <t>100,000 EUR round trip</t>
  </si>
  <si>
    <t>Dow Jones STOXX 600 Optimised Travel &amp; Leisure Source ETF</t>
  </si>
  <si>
    <t>Dow Jones STOXX 600 Optimised Telecommunications Source ETF</t>
  </si>
  <si>
    <t>Lyxor ETF FTSE RAFI US 1000</t>
  </si>
  <si>
    <t>FR0010400804</t>
  </si>
  <si>
    <t>Lyxor ETF Hong Kong (HSI)</t>
  </si>
  <si>
    <t>FR0010361675</t>
  </si>
  <si>
    <t>Lyxor ETF Japan (TOPIX)</t>
  </si>
  <si>
    <t>FR0010245514</t>
  </si>
  <si>
    <t>Lyxor ETF LevDAX</t>
  </si>
  <si>
    <t>LU0252634307</t>
  </si>
  <si>
    <t>FR0010468983</t>
  </si>
  <si>
    <t>Lyxor ETF MSCI AC Asia-Pacific ex-Japan</t>
  </si>
  <si>
    <t>FR0010312124</t>
  </si>
  <si>
    <t>Lyxor ETF MSCI EM Latin America</t>
  </si>
  <si>
    <t>FR0010410266</t>
  </si>
  <si>
    <t>Lyxor ETF MSCI Emerging Markets</t>
  </si>
  <si>
    <t>FR0010429068</t>
  </si>
  <si>
    <t>Lyxor ETF MSCI EMU Growth</t>
  </si>
  <si>
    <t>FR0010168765</t>
  </si>
  <si>
    <t>Lyxor ETF MSCI EMU Small Cap</t>
  </si>
  <si>
    <t>FR0010168773</t>
  </si>
  <si>
    <t>Lyxor ETF MSCI EMU Value</t>
  </si>
  <si>
    <t>FR0010168781</t>
  </si>
  <si>
    <t>Lyxor ETF MSCI Europe</t>
  </si>
  <si>
    <t>FR0010261198</t>
  </si>
  <si>
    <t>Lyxor ETF MSCI Greece</t>
  </si>
  <si>
    <t>FR0010405431</t>
  </si>
  <si>
    <t>Lyxor ETF MSCI India</t>
  </si>
  <si>
    <t>FR0010361683</t>
  </si>
  <si>
    <t>db x-trackers II Euro Inflation Swap 5 year TRI ETF</t>
  </si>
  <si>
    <t>db x-trackers S&amp;P U.S. Carbon Efficient ETF</t>
  </si>
  <si>
    <t>db x-trackers DB Commodity Booster DJ-UBSCI ETF</t>
  </si>
  <si>
    <t>Dow Jones STOXX 600 Optimised Health Care Source ETF</t>
  </si>
  <si>
    <t>Dow Jones STOXX 600 Optimised Industrial Goods &amp; Services Source ETF</t>
  </si>
  <si>
    <t>Dow Jones STOXX 600 Optimised Retail Source ETF</t>
  </si>
  <si>
    <t>Dow Jones STOXX 600 Optimised Personal &amp; Household Goods Source ETF</t>
  </si>
  <si>
    <t>Dow Jones STOXX 600 Optimised Media Source ETF</t>
  </si>
  <si>
    <t>Dow Jones STOXX 600 Optimised Food &amp; Beverage Source ETF</t>
  </si>
  <si>
    <t>Dow Jones STOXX 600 Optimised Financial Services Source ETF</t>
  </si>
  <si>
    <t>Dow Jones STOXX 600 Optimised Construction &amp; Materials Source ETF</t>
  </si>
  <si>
    <t>Dow Jones STOXX 600 Optimised Chemicals Source ETF</t>
  </si>
  <si>
    <t>Dow Jones STOXX 600 Optimised Automobiles &amp; Parts Source ETF</t>
  </si>
  <si>
    <t>Dow Jones STOXX 600 Optimised Utilities Source ETF</t>
  </si>
  <si>
    <t>Dow Jones STOXX 600 Optimised Insurance Source ETF</t>
  </si>
  <si>
    <t>Dow Jones STOXX 600 Optimised Technology Source ETF</t>
  </si>
  <si>
    <t>Dow Jones STOXX 600 Optimised Basic Resources Source ETF</t>
  </si>
  <si>
    <t>Dow Jones STOXX 600 Optimised Oil &amp; Gas Source ETF</t>
  </si>
  <si>
    <t>Dow Jones STOXX 600 Optimised Banks Source ETF</t>
  </si>
  <si>
    <t>LU0426245436</t>
  </si>
  <si>
    <t>LU0411076002</t>
  </si>
  <si>
    <t>LU0429790743</t>
  </si>
  <si>
    <t>IE00B5MJYY16</t>
  </si>
  <si>
    <t>IE00B5MJYX09</t>
  </si>
  <si>
    <t>IE00B5MJYB88</t>
  </si>
  <si>
    <t>IE00B5MTZM66</t>
  </si>
  <si>
    <t>IE00B5MTZ595</t>
  </si>
  <si>
    <t>IE00B5MTZ488</t>
  </si>
  <si>
    <t>IE00B5MTYL84</t>
  </si>
  <si>
    <t>IE00B5MTYK77</t>
  </si>
  <si>
    <t>IE00B5MTY309</t>
  </si>
  <si>
    <t>IE00B5MTY077</t>
  </si>
  <si>
    <t>IE00B5NLX835</t>
  </si>
  <si>
    <t>IE00B5MTXK03</t>
  </si>
  <si>
    <t>IE00B5MTXJ97</t>
  </si>
  <si>
    <t>IE00B5MTWZ80</t>
  </si>
  <si>
    <t>IE00B5MTWY73</t>
  </si>
  <si>
    <t>IE00B5MTWH09</t>
  </si>
  <si>
    <t>IE00B5MTWD60</t>
  </si>
  <si>
    <t>Lyxor ETF MSCI Korea</t>
  </si>
  <si>
    <t>FR0010361691</t>
  </si>
  <si>
    <t>FR0007063177</t>
  </si>
  <si>
    <t>Lyxor ETF MSCI USA</t>
  </si>
  <si>
    <t>FR0010296061</t>
  </si>
  <si>
    <t>Lyxor ETF MSCI World</t>
  </si>
  <si>
    <t>FR0010315770</t>
  </si>
  <si>
    <t>Lyxor ETF New Energy</t>
  </si>
  <si>
    <t>FR0010524777</t>
  </si>
  <si>
    <t xml:space="preserve">iShares eb.rexx Money Market </t>
  </si>
  <si>
    <t>DE000A0Q4RZ9</t>
  </si>
  <si>
    <t>db x-trackers S&amp;P Europe 350 Shariah ETF</t>
  </si>
  <si>
    <t>LU0328475107</t>
  </si>
  <si>
    <t>db x-trackers DJ Islamic Market Titans 100 ETF</t>
  </si>
  <si>
    <t>LU0328475529</t>
  </si>
  <si>
    <t>db x-trackers S&amp;P Japan 500 Shariah ETF</t>
  </si>
  <si>
    <t>LU0328475289</t>
  </si>
  <si>
    <t>db x-trackers S&amp;P 500 Shariah ETF</t>
  </si>
  <si>
    <t>LU0328475362</t>
  </si>
  <si>
    <t>db x-trackers FTSE 100 Short ETF</t>
  </si>
  <si>
    <t>ETFlab MSCI Japan LC</t>
  </si>
  <si>
    <t>DE000ETFL102</t>
  </si>
  <si>
    <t>ETFlab MSCI Europe LC</t>
  </si>
  <si>
    <t>DE000ETFL086</t>
  </si>
  <si>
    <t>ETFlab MSCI USA LC</t>
  </si>
  <si>
    <t>DE000ETFL094</t>
  </si>
  <si>
    <t>Lyxor ETF PRIVEX</t>
  </si>
  <si>
    <t>FR0010407197</t>
  </si>
  <si>
    <t>db x-trackers II € Interest Rate Volatility TRI ETF</t>
  </si>
  <si>
    <t>db x-trackers II € Interest Rates Volatility Short TRI ETF</t>
  </si>
  <si>
    <t>db x-trackers db Commodity Booster DJ-UBSCI ETF</t>
  </si>
  <si>
    <t>iShares MSCI Emerging Markets TRI</t>
  </si>
  <si>
    <t>XLM</t>
  </si>
  <si>
    <t>AuM</t>
  </si>
  <si>
    <t>in MEUR</t>
  </si>
  <si>
    <t>* Xetra Liquidity Measure (XLM) with round trip of 100,000 EUR</t>
  </si>
  <si>
    <t>XTF Segment of Deutsche Börse Group</t>
  </si>
  <si>
    <t>LU0378818727</t>
  </si>
  <si>
    <t>ETFlab DAXplus® Maximum Dividend</t>
  </si>
  <si>
    <t>DE000ETFL235</t>
  </si>
  <si>
    <t>DJ STOXX Small 200 source ETF</t>
  </si>
  <si>
    <t>IE00B60SWZ49</t>
  </si>
  <si>
    <t>FTSE 100 source ETF</t>
  </si>
  <si>
    <t>IE00B60SWT88</t>
  </si>
  <si>
    <t xml:space="preserve">FTSE 250 source ETF </t>
  </si>
  <si>
    <t>IE00B60SWV01</t>
  </si>
  <si>
    <t>Dow Jones STOXX 600 source ETF</t>
  </si>
  <si>
    <t>IE00B60SWW18</t>
  </si>
  <si>
    <t>Dow Jones EURO STOXX 50 source ETF</t>
  </si>
  <si>
    <t>IE00B60SWX25</t>
  </si>
  <si>
    <t>MSCI Europe source ETF</t>
  </si>
  <si>
    <t>IE00B60SWY32</t>
  </si>
  <si>
    <t>Russell 2000 source ETF</t>
  </si>
  <si>
    <t>IE00B60SX402</t>
  </si>
  <si>
    <t>DJ STOXX 50 source ETF</t>
  </si>
  <si>
    <t>IE00B60SX519</t>
  </si>
  <si>
    <t xml:space="preserve">DJ EURO STOXX Select Dividend 30 source ETF </t>
  </si>
  <si>
    <t>IE00B60SX626</t>
  </si>
  <si>
    <t>MSCI World source ETF</t>
  </si>
  <si>
    <t>IE00B60SX394</t>
  </si>
  <si>
    <t>MSCI Japan source ETF</t>
  </si>
  <si>
    <t>IE00B60SX287</t>
  </si>
  <si>
    <t>DJ STOXX Mid 200 source ETF</t>
  </si>
  <si>
    <t>IE00B60SX063</t>
  </si>
  <si>
    <t>MSCI USA source ETF</t>
  </si>
  <si>
    <t>IE00B60SX170</t>
  </si>
  <si>
    <t>ETFlab DJ STOXX 50</t>
  </si>
  <si>
    <t>DE000ETFL250</t>
  </si>
  <si>
    <t>db x-trackers MSCI PAN-EURO TRN INDEX ETF</t>
  </si>
  <si>
    <t>LU0412624271</t>
  </si>
  <si>
    <t>db x-trackers db commodity booster - S&amp;P GSCI TM Light Energy Euro ETF</t>
  </si>
  <si>
    <t>LU0411078123</t>
  </si>
  <si>
    <t>FR0010737544</t>
  </si>
  <si>
    <t>db x-trackers MSCI Europe Mid Cap TRN Index ETF</t>
  </si>
  <si>
    <t>LU0322253732</t>
  </si>
  <si>
    <t>db x-trackers MSCI Europe Small Cap TRN Index ETF</t>
  </si>
  <si>
    <t>LU0322253906</t>
  </si>
  <si>
    <t>db x-trackers MSCI Europe TRN Index ETF</t>
  </si>
  <si>
    <t>LU0274209237</t>
  </si>
  <si>
    <t>db x-trackers MSCI Japan TRN Index ETF</t>
  </si>
  <si>
    <t>LU0274209740</t>
  </si>
  <si>
    <t>db x-trackers MSCI Korea TRN Index ETF</t>
  </si>
  <si>
    <t>LU0292100046</t>
  </si>
  <si>
    <t>db x-trackers MSCI Russia Capped Index ETF</t>
  </si>
  <si>
    <t>LU0322252502</t>
  </si>
  <si>
    <t>db x-trackers MSCI Taiwan TRN Index ETF</t>
  </si>
  <si>
    <t>LU0292109187</t>
  </si>
  <si>
    <t>db x-trackers MSCI USA TRN Index ETF</t>
  </si>
  <si>
    <t>LU0274210672</t>
  </si>
  <si>
    <t>db x-trackers MSCI World TRN Index ETF</t>
  </si>
  <si>
    <t>LU0274208692</t>
  </si>
  <si>
    <t>db x-trackers S&amp;P 500 Short ETF</t>
  </si>
  <si>
    <t>LU0322251520</t>
  </si>
  <si>
    <t>db x-trackers S&amp;P CNX NIFTY ETF</t>
  </si>
  <si>
    <t>LU0292109690</t>
  </si>
  <si>
    <t>db x-trackers S&amp;P Global Infrastructure ETF</t>
  </si>
  <si>
    <t>LU0322253229</t>
  </si>
  <si>
    <t>db x-trackers S&amp;P Select Frontier ETF</t>
  </si>
  <si>
    <t>LU0328476410</t>
  </si>
  <si>
    <t>db x-trackers S&amp;P/ASX 200 ETF</t>
  </si>
  <si>
    <t>LU0328474803</t>
  </si>
  <si>
    <t>db x-trackers S&amp;P/MIB Index ETF</t>
  </si>
  <si>
    <t>LU0274212538</t>
  </si>
  <si>
    <t>db x-trackers ShortDAX ETF</t>
  </si>
  <si>
    <t>LU0292106241</t>
  </si>
  <si>
    <t>db x-trackers SLI ETF</t>
  </si>
  <si>
    <t>LU0322248146</t>
  </si>
  <si>
    <t>db x-trackers SMI ETF</t>
  </si>
  <si>
    <t>LU0274221281</t>
  </si>
  <si>
    <t>LU0315455286</t>
  </si>
  <si>
    <t>LU0315440411</t>
  </si>
  <si>
    <t>EasyETF EPRA Eurozone</t>
  </si>
  <si>
    <t>LU0192223062</t>
  </si>
  <si>
    <t>EasyETF GS Ultra-Light Energy</t>
  </si>
  <si>
    <t>LU0246046329</t>
  </si>
  <si>
    <t>EasyETF GSAL</t>
  </si>
  <si>
    <t>LU0252701189</t>
  </si>
  <si>
    <t>EasyETF GSCI</t>
  </si>
  <si>
    <t>LU0203243414</t>
  </si>
  <si>
    <t>EasyETF GSNE</t>
  </si>
  <si>
    <t>LU0230484932</t>
  </si>
  <si>
    <t>EasyETF iTraxx Crossover</t>
  </si>
  <si>
    <t>LU0281436138</t>
  </si>
  <si>
    <t>EasyETF iTraxx Europe HiVol</t>
  </si>
  <si>
    <t>LU0281436302</t>
  </si>
  <si>
    <t>EasyETF S&amp;P GSCI Light Energy Dynamic TR</t>
  </si>
  <si>
    <t>LU0309198074</t>
  </si>
  <si>
    <t>ETFlab DAX</t>
  </si>
  <si>
    <t>DE000ETFL011</t>
  </si>
  <si>
    <t>DE000ETFL029</t>
  </si>
  <si>
    <t>ETFlab DJ STOXX Strong Growth 20</t>
  </si>
  <si>
    <t>DE000ETFL037</t>
  </si>
  <si>
    <t>ETFlab DJ STOXX Strong Style Composite 40</t>
  </si>
  <si>
    <t>DE000ETFL052</t>
  </si>
  <si>
    <t>ETFlab DJ STOXX Strong Value 20</t>
  </si>
  <si>
    <t>DE000ETFL045</t>
  </si>
  <si>
    <t>iShares  iBoxx € Liquid Sovereigns Capped 1.5-10.5 (DE)</t>
  </si>
  <si>
    <t>DE000A0H0785</t>
  </si>
  <si>
    <t>iShares $ Corporate Bond</t>
  </si>
  <si>
    <t>DE000A0DPYY0</t>
  </si>
  <si>
    <t>iShares $ TIPS</t>
  </si>
  <si>
    <t>DE000A0LGQF7</t>
  </si>
  <si>
    <t>iShares $ Treasury Bond 1-3</t>
  </si>
  <si>
    <t>DE000A0J2078</t>
  </si>
  <si>
    <t>iShares $ Treasury Bond 7-10</t>
  </si>
  <si>
    <t>DE000A0LGQB6</t>
  </si>
  <si>
    <t>iShares € Corporate Bond</t>
  </si>
  <si>
    <t>DE0002511243</t>
  </si>
  <si>
    <t>iShares € Government Bond 1-3</t>
  </si>
  <si>
    <t>DE000A0J21A7</t>
  </si>
  <si>
    <t>iShares € Government Bond 15-30</t>
  </si>
  <si>
    <t>DE000A0LGQC4</t>
  </si>
  <si>
    <t>iShares € Government Bond 3-5</t>
  </si>
  <si>
    <t>DE000A0LGQD2</t>
  </si>
  <si>
    <t>iShares € Government Bond 7-10</t>
  </si>
  <si>
    <t>LU0321462953</t>
  </si>
  <si>
    <t>UBS-ETF MSCI EMU</t>
  </si>
  <si>
    <t>UBS-ETF MSCI Japan</t>
  </si>
  <si>
    <t>UBS-ETF MSCI USA</t>
  </si>
  <si>
    <t>Lyxor ETF DJ STOXX 600 Banks</t>
  </si>
  <si>
    <t>ETFlab DAX Preisindex</t>
  </si>
  <si>
    <t>DE000ETFL060</t>
  </si>
  <si>
    <t>ETFlab DJ EURO STOXX Select Dividend 30</t>
  </si>
  <si>
    <t>DE000ETFL078</t>
  </si>
  <si>
    <t>FR0010616250</t>
  </si>
  <si>
    <t>FR0010413518</t>
  </si>
  <si>
    <t>FR0010616292</t>
  </si>
  <si>
    <t>FR0010616300</t>
  </si>
  <si>
    <t>LU0322251280</t>
  </si>
  <si>
    <t>db x-trackers CAC 40 ETF</t>
  </si>
  <si>
    <t>LU0322250985</t>
  </si>
  <si>
    <t>UBS-ETF MSCI World</t>
  </si>
  <si>
    <t>LU0340285161</t>
  </si>
  <si>
    <t>Lyxor ETF Short Strategy Europe</t>
  </si>
  <si>
    <t>FR0010589101</t>
  </si>
  <si>
    <t>db x-trackers II EONIA TRI ETF 1D</t>
  </si>
  <si>
    <t>db x-trackers II iBoxx € Inflation-Linked TRI ETF</t>
  </si>
  <si>
    <t>db x-trackers II iBoxx € Sovereigns Eurozone 10-15 TRI ETF</t>
  </si>
  <si>
    <t>db x-trackers II iBoxx € Sovereigns Eurozone 1-3 TRI ETF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</si>
</sst>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9" formatCode="_-* #,##0.00\ _€_-;\-* #,##0.00\ _€_-;_-* &quot;-&quot;??\ _€_-;_-@_-"/>
    <numFmt numFmtId="205" formatCode="_-* #,##0_-;\-* #,##0_-;_-* &quot;-&quot;??_-;_-@_-"/>
  </numFmts>
  <fonts count="19" x14ac:knownFonts="1">
    <font>
      <sz val="10"/>
      <name val="Arial"/>
    </font>
    <font>
      <sz val="10"/>
      <name val="Arial"/>
    </font>
    <font>
      <sz val="8"/>
      <name val="Arial"/>
    </font>
    <font>
      <b/>
      <sz val="8"/>
      <name val="Arial"/>
      <family val="2"/>
    </font>
    <font>
      <sz val="8"/>
      <name val="Arial"/>
      <family val="2"/>
    </font>
    <font>
      <i/>
      <sz val="8"/>
      <name val="Arial"/>
      <family val="2"/>
    </font>
    <font>
      <sz val="8"/>
      <color indexed="8"/>
      <name val="Arial"/>
      <family val="2"/>
    </font>
    <font>
      <b/>
      <sz val="8"/>
      <name val="Arial"/>
    </font>
    <font>
      <b/>
      <sz val="8"/>
      <color indexed="81"/>
      <name val="Tahoma"/>
    </font>
    <font>
      <sz val="16"/>
      <color indexed="18"/>
      <name val="Arial"/>
      <family val="2"/>
    </font>
    <font>
      <sz val="12"/>
      <color indexed="18"/>
      <name val="Arial"/>
      <family val="2"/>
    </font>
    <font>
      <b/>
      <sz val="8"/>
      <color indexed="9"/>
      <name val="Arial"/>
      <family val="2"/>
    </font>
    <font>
      <sz val="10"/>
      <color indexed="9"/>
      <name val="Arial"/>
      <family val="2"/>
    </font>
    <font>
      <sz val="8"/>
      <color indexed="9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name val="Tahoma"/>
      <family val="2"/>
    </font>
    <font>
      <sz val="10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9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hair">
        <color indexed="22"/>
      </bottom>
      <diagonal/>
    </border>
    <border>
      <left/>
      <right style="thin">
        <color indexed="64"/>
      </right>
      <top style="thin">
        <color indexed="64"/>
      </top>
      <bottom style="hair">
        <color indexed="22"/>
      </bottom>
      <diagonal/>
    </border>
    <border>
      <left/>
      <right/>
      <top style="hair">
        <color indexed="22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/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hair">
        <color indexed="22"/>
      </bottom>
      <diagonal/>
    </border>
    <border>
      <left/>
      <right/>
      <top style="hair">
        <color indexed="22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22"/>
      </top>
      <bottom style="thin">
        <color indexed="22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">
    <xf numFmtId="0" fontId="0" fillId="0" borderId="0">
      <alignment vertical="center"/>
    </xf>
    <xf numFmtId="17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18" fillId="0" borderId="0">
      <alignment vertical="center"/>
    </xf>
  </cellStyleXfs>
  <cellXfs count="125">
    <xf numFmtId="0" fontId="0" fillId="0" borderId="0" xfId="0" applyAlignment="1"/>
    <xf numFmtId="0" fontId="3" fillId="0" borderId="0" xfId="3" applyFont="1" applyAlignment="1"/>
    <xf numFmtId="49" fontId="3" fillId="0" borderId="0" xfId="3" applyNumberFormat="1" applyFont="1" applyAlignment="1"/>
    <xf numFmtId="0" fontId="4" fillId="0" borderId="0" xfId="3" applyFont="1" applyAlignment="1"/>
    <xf numFmtId="49" fontId="3" fillId="2" borderId="1" xfId="3" applyNumberFormat="1" applyFont="1" applyFill="1" applyBorder="1" applyAlignment="1">
      <alignment vertical="top" wrapText="1"/>
    </xf>
    <xf numFmtId="49" fontId="3" fillId="2" borderId="2" xfId="3" applyNumberFormat="1" applyFont="1" applyFill="1" applyBorder="1" applyAlignment="1">
      <alignment vertical="top" wrapText="1"/>
    </xf>
    <xf numFmtId="49" fontId="3" fillId="2" borderId="1" xfId="3" applyNumberFormat="1" applyFont="1" applyFill="1" applyBorder="1" applyAlignment="1">
      <alignment horizontal="right" vertical="top" wrapText="1"/>
    </xf>
    <xf numFmtId="49" fontId="3" fillId="2" borderId="3" xfId="3" applyNumberFormat="1" applyFont="1" applyFill="1" applyBorder="1" applyAlignment="1">
      <alignment horizontal="right" vertical="top" wrapText="1"/>
    </xf>
    <xf numFmtId="49" fontId="3" fillId="2" borderId="4" xfId="3" applyNumberFormat="1" applyFont="1" applyFill="1" applyBorder="1" applyAlignment="1">
      <alignment horizontal="right" vertical="top" wrapText="1"/>
    </xf>
    <xf numFmtId="49" fontId="4" fillId="0" borderId="0" xfId="3" applyNumberFormat="1" applyFont="1" applyAlignment="1">
      <alignment vertical="top" wrapText="1"/>
    </xf>
    <xf numFmtId="4" fontId="4" fillId="2" borderId="5" xfId="2" applyNumberFormat="1" applyFont="1" applyFill="1" applyBorder="1"/>
    <xf numFmtId="10" fontId="3" fillId="2" borderId="6" xfId="3" applyNumberFormat="1" applyFont="1" applyFill="1" applyBorder="1" applyAlignment="1"/>
    <xf numFmtId="4" fontId="4" fillId="2" borderId="7" xfId="2" applyNumberFormat="1" applyFont="1" applyFill="1" applyBorder="1"/>
    <xf numFmtId="49" fontId="3" fillId="2" borderId="2" xfId="3" applyNumberFormat="1" applyFont="1" applyFill="1" applyBorder="1" applyAlignment="1">
      <alignment horizontal="right" vertical="top" wrapText="1"/>
    </xf>
    <xf numFmtId="10" fontId="3" fillId="2" borderId="8" xfId="3" applyNumberFormat="1" applyFont="1" applyFill="1" applyBorder="1" applyAlignment="1"/>
    <xf numFmtId="0" fontId="4" fillId="0" borderId="0" xfId="3" applyFont="1" applyAlignment="1"/>
    <xf numFmtId="10" fontId="4" fillId="0" borderId="0" xfId="3" applyNumberFormat="1" applyFont="1" applyAlignment="1"/>
    <xf numFmtId="0" fontId="2" fillId="0" borderId="9" xfId="3" applyFont="1" applyBorder="1" applyAlignment="1"/>
    <xf numFmtId="4" fontId="2" fillId="2" borderId="7" xfId="2" applyNumberFormat="1" applyFont="1" applyFill="1" applyBorder="1"/>
    <xf numFmtId="10" fontId="7" fillId="2" borderId="6" xfId="2" applyNumberFormat="1" applyFont="1" applyFill="1" applyBorder="1"/>
    <xf numFmtId="0" fontId="2" fillId="0" borderId="0" xfId="3" applyFont="1" applyAlignment="1"/>
    <xf numFmtId="0" fontId="2" fillId="0" borderId="0" xfId="3" applyFont="1" applyAlignment="1"/>
    <xf numFmtId="0" fontId="2" fillId="0" borderId="0" xfId="3" applyFont="1" applyAlignment="1"/>
    <xf numFmtId="10" fontId="7" fillId="0" borderId="6" xfId="3" applyNumberFormat="1" applyFont="1" applyBorder="1" applyAlignment="1"/>
    <xf numFmtId="10" fontId="2" fillId="0" borderId="0" xfId="3" applyNumberFormat="1" applyFont="1" applyAlignment="1"/>
    <xf numFmtId="0" fontId="3" fillId="0" borderId="0" xfId="3" applyFont="1" applyAlignment="1">
      <alignment horizontal="left"/>
    </xf>
    <xf numFmtId="11" fontId="4" fillId="0" borderId="0" xfId="3" applyNumberFormat="1" applyFont="1" applyAlignment="1"/>
    <xf numFmtId="49" fontId="3" fillId="0" borderId="0" xfId="3" applyNumberFormat="1" applyFont="1" applyAlignment="1">
      <alignment horizontal="left"/>
    </xf>
    <xf numFmtId="49" fontId="3" fillId="0" borderId="0" xfId="3" applyNumberFormat="1" applyFont="1" applyAlignment="1"/>
    <xf numFmtId="49" fontId="3" fillId="0" borderId="0" xfId="3" applyNumberFormat="1" applyFont="1" applyAlignment="1">
      <alignment horizontal="left"/>
    </xf>
    <xf numFmtId="49" fontId="3" fillId="2" borderId="6" xfId="3" applyNumberFormat="1" applyFont="1" applyFill="1" applyBorder="1" applyAlignment="1">
      <alignment horizontal="right" vertical="top" wrapText="1"/>
    </xf>
    <xf numFmtId="4" fontId="4" fillId="0" borderId="0" xfId="3" applyNumberFormat="1" applyFont="1" applyAlignment="1"/>
    <xf numFmtId="4" fontId="4" fillId="0" borderId="10" xfId="3" applyNumberFormat="1" applyFont="1" applyBorder="1" applyAlignment="1"/>
    <xf numFmtId="10" fontId="4" fillId="0" borderId="11" xfId="3" applyNumberFormat="1" applyFont="1" applyBorder="1" applyAlignment="1"/>
    <xf numFmtId="10" fontId="4" fillId="0" borderId="9" xfId="3" applyNumberFormat="1" applyFont="1" applyBorder="1" applyAlignment="1"/>
    <xf numFmtId="0" fontId="5" fillId="2" borderId="7" xfId="3" applyFont="1" applyFill="1" applyBorder="1" applyAlignment="1"/>
    <xf numFmtId="0" fontId="4" fillId="0" borderId="0" xfId="3" applyFont="1" applyAlignment="1">
      <alignment horizontal="left"/>
    </xf>
    <xf numFmtId="0" fontId="4" fillId="0" borderId="10" xfId="3" applyFont="1" applyBorder="1" applyAlignment="1"/>
    <xf numFmtId="2" fontId="4" fillId="0" borderId="10" xfId="3" applyNumberFormat="1" applyFont="1" applyBorder="1" applyAlignment="1"/>
    <xf numFmtId="0" fontId="6" fillId="0" borderId="10" xfId="3" applyFont="1" applyBorder="1" applyAlignment="1"/>
    <xf numFmtId="2" fontId="4" fillId="0" borderId="9" xfId="3" applyNumberFormat="1" applyFont="1" applyBorder="1" applyAlignment="1"/>
    <xf numFmtId="0" fontId="4" fillId="0" borderId="9" xfId="3" applyFont="1" applyBorder="1" applyAlignment="1"/>
    <xf numFmtId="0" fontId="4" fillId="0" borderId="9" xfId="3" applyFont="1" applyBorder="1" applyAlignment="1">
      <alignment horizontal="left"/>
    </xf>
    <xf numFmtId="0" fontId="2" fillId="0" borderId="10" xfId="3" applyFont="1" applyBorder="1" applyAlignment="1"/>
    <xf numFmtId="0" fontId="5" fillId="2" borderId="8" xfId="3" applyFont="1" applyFill="1" applyBorder="1" applyAlignment="1">
      <alignment horizontal="left"/>
    </xf>
    <xf numFmtId="49" fontId="3" fillId="2" borderId="5" xfId="3" applyNumberFormat="1" applyFont="1" applyFill="1" applyBorder="1" applyAlignment="1">
      <alignment horizontal="left" vertical="top" wrapText="1"/>
    </xf>
    <xf numFmtId="49" fontId="3" fillId="2" borderId="5" xfId="3" applyNumberFormat="1" applyFont="1" applyFill="1" applyBorder="1" applyAlignment="1">
      <alignment horizontal="right" vertical="top" wrapText="1"/>
    </xf>
    <xf numFmtId="49" fontId="3" fillId="2" borderId="7" xfId="3" applyNumberFormat="1" applyFont="1" applyFill="1" applyBorder="1" applyAlignment="1">
      <alignment horizontal="right" vertical="top" wrapText="1"/>
    </xf>
    <xf numFmtId="0" fontId="6" fillId="0" borderId="9" xfId="3" applyFont="1" applyBorder="1" applyAlignment="1"/>
    <xf numFmtId="2" fontId="0" fillId="0" borderId="0" xfId="3" applyNumberFormat="1" applyFont="1" applyAlignment="1"/>
    <xf numFmtId="2" fontId="2" fillId="0" borderId="0" xfId="3" applyNumberFormat="1" applyFont="1" applyAlignment="1"/>
    <xf numFmtId="0" fontId="2" fillId="0" borderId="12" xfId="3" applyFont="1" applyBorder="1" applyAlignment="1">
      <alignment horizontal="left" vertical="top" wrapText="1"/>
    </xf>
    <xf numFmtId="4" fontId="2" fillId="0" borderId="12" xfId="3" applyNumberFormat="1" applyFont="1" applyBorder="1" applyAlignment="1"/>
    <xf numFmtId="10" fontId="2" fillId="0" borderId="13" xfId="2" applyNumberFormat="1" applyFont="1" applyBorder="1"/>
    <xf numFmtId="0" fontId="2" fillId="0" borderId="14" xfId="3" applyFont="1" applyBorder="1" applyAlignment="1">
      <alignment horizontal="left" vertical="top" wrapText="1"/>
    </xf>
    <xf numFmtId="0" fontId="2" fillId="0" borderId="15" xfId="3" applyFont="1" applyBorder="1" applyAlignment="1">
      <alignment horizontal="left" vertical="top" wrapText="1"/>
    </xf>
    <xf numFmtId="4" fontId="2" fillId="0" borderId="14" xfId="3" applyNumberFormat="1" applyFont="1" applyBorder="1" applyAlignment="1"/>
    <xf numFmtId="10" fontId="2" fillId="0" borderId="16" xfId="2" applyNumberFormat="1" applyFont="1" applyBorder="1"/>
    <xf numFmtId="0" fontId="2" fillId="0" borderId="17" xfId="3" applyFont="1" applyBorder="1" applyAlignment="1">
      <alignment horizontal="left" vertical="top" wrapText="1"/>
    </xf>
    <xf numFmtId="0" fontId="2" fillId="0" borderId="18" xfId="3" applyFont="1" applyBorder="1" applyAlignment="1">
      <alignment horizontal="left" vertical="top" wrapText="1"/>
    </xf>
    <xf numFmtId="4" fontId="2" fillId="0" borderId="17" xfId="3" applyNumberFormat="1" applyFont="1" applyBorder="1" applyAlignment="1"/>
    <xf numFmtId="10" fontId="2" fillId="0" borderId="19" xfId="2" applyNumberFormat="1" applyFont="1" applyBorder="1"/>
    <xf numFmtId="0" fontId="2" fillId="0" borderId="20" xfId="3" applyFont="1" applyBorder="1" applyAlignment="1">
      <alignment horizontal="left" vertical="top" wrapText="1"/>
    </xf>
    <xf numFmtId="0" fontId="7" fillId="2" borderId="8" xfId="3" applyFont="1" applyFill="1" applyBorder="1" applyAlignment="1"/>
    <xf numFmtId="0" fontId="2" fillId="2" borderId="8" xfId="3" applyFont="1" applyFill="1" applyBorder="1" applyAlignment="1"/>
    <xf numFmtId="0" fontId="9" fillId="0" borderId="0" xfId="3" applyFont="1" applyAlignment="1"/>
    <xf numFmtId="0" fontId="10" fillId="0" borderId="0" xfId="3" applyFont="1" applyAlignment="1"/>
    <xf numFmtId="0" fontId="11" fillId="3" borderId="21" xfId="3" applyFont="1" applyFill="1" applyBorder="1" applyAlignment="1"/>
    <xf numFmtId="0" fontId="11" fillId="3" borderId="21" xfId="3" applyFont="1" applyFill="1" applyBorder="1" applyAlignment="1">
      <alignment horizontal="left"/>
    </xf>
    <xf numFmtId="0" fontId="13" fillId="3" borderId="21" xfId="3" applyFont="1" applyFill="1" applyBorder="1" applyAlignment="1"/>
    <xf numFmtId="0" fontId="14" fillId="4" borderId="0" xfId="3" applyFont="1" applyFill="1" applyAlignment="1">
      <alignment horizontal="center" vertical="center"/>
    </xf>
    <xf numFmtId="0" fontId="0" fillId="0" borderId="0" xfId="3" applyFont="1">
      <alignment vertical="center"/>
    </xf>
    <xf numFmtId="0" fontId="2" fillId="0" borderId="22" xfId="3" applyFont="1" applyBorder="1" applyAlignment="1"/>
    <xf numFmtId="2" fontId="2" fillId="0" borderId="22" xfId="3" applyNumberFormat="1" applyFont="1" applyBorder="1" applyAlignment="1"/>
    <xf numFmtId="0" fontId="2" fillId="0" borderId="14" xfId="3" applyFont="1" applyBorder="1" applyAlignment="1"/>
    <xf numFmtId="2" fontId="2" fillId="0" borderId="14" xfId="3" applyNumberFormat="1" applyFont="1" applyBorder="1" applyAlignment="1"/>
    <xf numFmtId="4" fontId="2" fillId="0" borderId="14" xfId="3" applyNumberFormat="1" applyFont="1" applyBorder="1" applyAlignment="1"/>
    <xf numFmtId="0" fontId="2" fillId="0" borderId="23" xfId="3" applyFont="1" applyBorder="1" applyAlignment="1"/>
    <xf numFmtId="2" fontId="2" fillId="0" borderId="23" xfId="3" applyNumberFormat="1" applyFont="1" applyBorder="1" applyAlignment="1"/>
    <xf numFmtId="0" fontId="2" fillId="0" borderId="22" xfId="3" applyFont="1" applyBorder="1" applyAlignment="1">
      <alignment horizontal="left" indent="2"/>
    </xf>
    <xf numFmtId="0" fontId="2" fillId="0" borderId="14" xfId="3" applyFont="1" applyBorder="1" applyAlignment="1">
      <alignment horizontal="left" indent="2"/>
    </xf>
    <xf numFmtId="0" fontId="2" fillId="0" borderId="14" xfId="3" applyFont="1" applyBorder="1" applyAlignment="1">
      <alignment horizontal="left" indent="2"/>
    </xf>
    <xf numFmtId="0" fontId="2" fillId="0" borderId="24" xfId="3" applyFont="1" applyBorder="1" applyAlignment="1"/>
    <xf numFmtId="4" fontId="2" fillId="0" borderId="23" xfId="3" applyNumberFormat="1" applyFont="1" applyBorder="1" applyAlignment="1"/>
    <xf numFmtId="0" fontId="2" fillId="0" borderId="23" xfId="3" applyFont="1" applyBorder="1" applyAlignment="1">
      <alignment horizontal="left" indent="2"/>
    </xf>
    <xf numFmtId="0" fontId="0" fillId="0" borderId="24" xfId="3" applyFont="1" applyBorder="1" applyAlignment="1"/>
    <xf numFmtId="0" fontId="2" fillId="0" borderId="25" xfId="3" applyFont="1" applyBorder="1" applyAlignment="1"/>
    <xf numFmtId="0" fontId="0" fillId="0" borderId="25" xfId="3" applyFont="1" applyBorder="1" applyAlignment="1"/>
    <xf numFmtId="0" fontId="2" fillId="0" borderId="26" xfId="3" applyFont="1" applyBorder="1" applyAlignment="1"/>
    <xf numFmtId="0" fontId="0" fillId="0" borderId="26" xfId="3" applyFont="1" applyBorder="1" applyAlignment="1"/>
    <xf numFmtId="0" fontId="2" fillId="0" borderId="27" xfId="3" applyFont="1" applyBorder="1" applyAlignment="1"/>
    <xf numFmtId="0" fontId="0" fillId="0" borderId="27" xfId="3" applyFont="1" applyBorder="1" applyAlignment="1"/>
    <xf numFmtId="2" fontId="0" fillId="0" borderId="24" xfId="3" applyNumberFormat="1" applyFont="1" applyBorder="1" applyAlignment="1"/>
    <xf numFmtId="4" fontId="2" fillId="0" borderId="25" xfId="3" applyNumberFormat="1" applyFont="1" applyBorder="1" applyAlignment="1"/>
    <xf numFmtId="4" fontId="2" fillId="0" borderId="26" xfId="3" applyNumberFormat="1" applyFont="1" applyBorder="1" applyAlignment="1"/>
    <xf numFmtId="4" fontId="2" fillId="0" borderId="27" xfId="3" applyNumberFormat="1" applyFont="1" applyBorder="1" applyAlignment="1"/>
    <xf numFmtId="4" fontId="2" fillId="0" borderId="20" xfId="3" applyNumberFormat="1" applyFont="1" applyBorder="1" applyAlignment="1"/>
    <xf numFmtId="4" fontId="2" fillId="0" borderId="15" xfId="3" applyNumberFormat="1" applyFont="1" applyBorder="1" applyAlignment="1"/>
    <xf numFmtId="4" fontId="2" fillId="0" borderId="18" xfId="3" applyNumberFormat="1" applyFont="1" applyBorder="1" applyAlignment="1"/>
    <xf numFmtId="0" fontId="11" fillId="3" borderId="5" xfId="3" applyFont="1" applyFill="1" applyBorder="1" applyAlignment="1"/>
    <xf numFmtId="0" fontId="11" fillId="3" borderId="5" xfId="3" applyFont="1" applyFill="1" applyBorder="1" applyAlignment="1">
      <alignment horizontal="center"/>
    </xf>
    <xf numFmtId="10" fontId="2" fillId="0" borderId="28" xfId="2" applyNumberFormat="1" applyFont="1" applyBorder="1"/>
    <xf numFmtId="10" fontId="2" fillId="0" borderId="0" xfId="2" applyNumberFormat="1" applyFont="1" applyBorder="1"/>
    <xf numFmtId="10" fontId="2" fillId="2" borderId="20" xfId="2" applyNumberFormat="1" applyFont="1" applyFill="1" applyBorder="1"/>
    <xf numFmtId="10" fontId="2" fillId="0" borderId="29" xfId="2" applyNumberFormat="1" applyFont="1" applyBorder="1"/>
    <xf numFmtId="10" fontId="2" fillId="0" borderId="30" xfId="2" applyNumberFormat="1" applyFont="1" applyBorder="1"/>
    <xf numFmtId="2" fontId="0" fillId="0" borderId="0" xfId="3" applyNumberFormat="1" applyFont="1" applyAlignment="1"/>
    <xf numFmtId="10" fontId="0" fillId="0" borderId="0" xfId="2" applyNumberFormat="1" applyFont="1"/>
    <xf numFmtId="205" fontId="17" fillId="0" borderId="9" xfId="1" applyNumberFormat="1" applyFont="1" applyFill="1" applyBorder="1" applyAlignment="1">
      <alignment horizontal="center"/>
    </xf>
    <xf numFmtId="205" fontId="17" fillId="0" borderId="9" xfId="1" applyNumberFormat="1" applyFont="1" applyFill="1" applyBorder="1" applyAlignment="1">
      <alignment horizontal="center" wrapText="1"/>
    </xf>
    <xf numFmtId="4" fontId="4" fillId="0" borderId="0" xfId="3" applyNumberFormat="1" applyFont="1" applyAlignment="1"/>
    <xf numFmtId="0" fontId="15" fillId="4" borderId="31" xfId="3" applyFont="1" applyFill="1" applyBorder="1" applyAlignment="1">
      <alignment horizontal="center" vertical="center"/>
    </xf>
    <xf numFmtId="0" fontId="16" fillId="0" borderId="32" xfId="3" applyFont="1" applyBorder="1">
      <alignment vertical="center"/>
    </xf>
    <xf numFmtId="0" fontId="16" fillId="0" borderId="33" xfId="3" applyFont="1" applyBorder="1" applyAlignment="1"/>
    <xf numFmtId="0" fontId="15" fillId="0" borderId="31" xfId="3" applyFont="1" applyBorder="1" applyAlignment="1">
      <alignment horizontal="center" vertical="center"/>
    </xf>
    <xf numFmtId="0" fontId="15" fillId="0" borderId="32" xfId="3" applyFont="1" applyBorder="1" applyAlignment="1">
      <alignment horizontal="center" vertical="center"/>
    </xf>
    <xf numFmtId="0" fontId="15" fillId="0" borderId="33" xfId="3" applyFont="1" applyBorder="1" applyAlignment="1">
      <alignment horizontal="center" vertical="center"/>
    </xf>
    <xf numFmtId="0" fontId="11" fillId="3" borderId="34" xfId="3" applyFont="1" applyFill="1" applyBorder="1" applyAlignment="1">
      <alignment horizontal="center"/>
    </xf>
    <xf numFmtId="0" fontId="12" fillId="3" borderId="28" xfId="3" applyFont="1" applyFill="1" applyBorder="1" applyAlignment="1">
      <alignment horizontal="center"/>
    </xf>
    <xf numFmtId="0" fontId="12" fillId="3" borderId="35" xfId="3" applyFont="1" applyFill="1" applyBorder="1" applyAlignment="1">
      <alignment horizontal="center"/>
    </xf>
    <xf numFmtId="0" fontId="11" fillId="3" borderId="5" xfId="3" applyFont="1" applyFill="1" applyBorder="1" applyAlignment="1">
      <alignment horizontal="center" wrapText="1"/>
    </xf>
    <xf numFmtId="0" fontId="13" fillId="3" borderId="7" xfId="3" applyFont="1" applyFill="1" applyBorder="1" applyAlignment="1">
      <alignment horizontal="center" wrapText="1"/>
    </xf>
    <xf numFmtId="0" fontId="13" fillId="3" borderId="6" xfId="3" applyFont="1" applyFill="1" applyBorder="1" applyAlignment="1">
      <alignment horizontal="center" wrapText="1"/>
    </xf>
    <xf numFmtId="0" fontId="13" fillId="3" borderId="28" xfId="3" applyFont="1" applyFill="1" applyBorder="1" applyAlignment="1">
      <alignment horizontal="center"/>
    </xf>
    <xf numFmtId="0" fontId="13" fillId="3" borderId="6" xfId="3" applyFont="1" applyFill="1" applyBorder="1" applyAlignment="1">
      <alignment horizontal="center"/>
    </xf>
  </cellXfs>
  <cellStyles count="4">
    <cellStyle name="=C:\WINNT35\SYSTEM32\COMMAND.COM" xfId="3"/>
    <cellStyle name="Comma" xfId="1" builtinId="3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hPercent val="4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noFill/>
        <a:ln w="25400">
          <a:noFill/>
        </a:ln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7.3109366653528948E-2"/>
          <c:y val="3.0582010147463378E-2"/>
          <c:w val="0.92300575400080298"/>
          <c:h val="0.87464549021745253"/>
        </c:manualLayout>
      </c:layout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1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  <c:pt idx="10">
                <c:v>40118</c:v>
              </c:pt>
            </c:numLit>
          </c:cat>
          <c:val>
            <c:numLit>
              <c:formatCode>General</c:formatCode>
              <c:ptCount val="11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  <c:pt idx="10">
                <c:v>13247.542817375772</c:v>
              </c:pt>
            </c:numLit>
          </c:val>
          <c:extLst>
            <c:ext xmlns:c16="http://schemas.microsoft.com/office/drawing/2014/chart" uri="{C3380CC4-5D6E-409C-BE32-E72D297353CC}">
              <c16:uniqueId val="{00000000-B30B-DF47-8C20-28658B2E5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225462063"/>
        <c:axId val="1"/>
        <c:axId val="0"/>
      </c:bar3DChart>
      <c:catAx>
        <c:axId val="122546206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2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2254620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1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25" b="0" i="0" u="none" strike="noStrike" baseline="0">
                <a:solidFill>
                  <a:srgbClr val="000080"/>
                </a:solidFill>
                <a:latin typeface="Arial"/>
                <a:ea typeface="Arial"/>
                <a:cs typeface="Arial"/>
              </a:defRPr>
            </a:pPr>
            <a:r>
              <a:rPr lang="en-GB"/>
              <a:t>XTF Exchange Traded Funds - On-Exchange Monthly Turnover (MEUR) 2009</a:t>
            </a:r>
          </a:p>
        </c:rich>
      </c:tx>
      <c:overlay val="0"/>
      <c:spPr>
        <a:noFill/>
        <a:ln w="25400">
          <a:noFill/>
        </a:ln>
      </c:spPr>
    </c:title>
    <c:autoTitleDeleted val="0"/>
    <c:view3D>
      <c:rotX val="15"/>
      <c:hPercent val="5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sideWall>
    <c:backWall>
      <c:thickness val="0"/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v>XTF Exchange Traded Funds</c:v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numLit>
              <c:formatCode>General</c:formatCode>
              <c:ptCount val="10"/>
              <c:pt idx="0">
                <c:v>39814</c:v>
              </c:pt>
              <c:pt idx="1">
                <c:v>39845</c:v>
              </c:pt>
              <c:pt idx="2">
                <c:v>39873</c:v>
              </c:pt>
              <c:pt idx="3">
                <c:v>39904</c:v>
              </c:pt>
              <c:pt idx="4">
                <c:v>39934</c:v>
              </c:pt>
              <c:pt idx="5">
                <c:v>39965</c:v>
              </c:pt>
              <c:pt idx="6">
                <c:v>39995</c:v>
              </c:pt>
              <c:pt idx="7">
                <c:v>40026</c:v>
              </c:pt>
              <c:pt idx="8">
                <c:v>40057</c:v>
              </c:pt>
              <c:pt idx="9">
                <c:v>40087</c:v>
              </c:pt>
            </c:numLit>
          </c:cat>
          <c:val>
            <c:numLit>
              <c:formatCode>General</c:formatCode>
              <c:ptCount val="10"/>
              <c:pt idx="0">
                <c:v>8462.0094442839945</c:v>
              </c:pt>
              <c:pt idx="1">
                <c:v>8184.6143744939964</c:v>
              </c:pt>
              <c:pt idx="2">
                <c:v>10223.412752298009</c:v>
              </c:pt>
              <c:pt idx="3">
                <c:v>9958.4605157789993</c:v>
              </c:pt>
              <c:pt idx="4">
                <c:v>10482.80009548401</c:v>
              </c:pt>
              <c:pt idx="5">
                <c:v>10019.817183175015</c:v>
              </c:pt>
              <c:pt idx="6">
                <c:v>11469.328789485993</c:v>
              </c:pt>
              <c:pt idx="7">
                <c:v>12217.846034072998</c:v>
              </c:pt>
              <c:pt idx="8">
                <c:v>11692.300581699999</c:v>
              </c:pt>
              <c:pt idx="9">
                <c:v>14516.424340518015</c:v>
              </c:pt>
            </c:numLit>
          </c:val>
          <c:extLst>
            <c:ext xmlns:c16="http://schemas.microsoft.com/office/drawing/2014/chart" uri="{C3380CC4-5D6E-409C-BE32-E72D297353CC}">
              <c16:uniqueId val="{00000000-CCA6-5346-8672-0B508F770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59401263"/>
        <c:axId val="1"/>
        <c:axId val="0"/>
      </c:bar3DChart>
      <c:catAx>
        <c:axId val="259401263"/>
        <c:scaling>
          <c:orientation val="minMax"/>
        </c:scaling>
        <c:delete val="0"/>
        <c:axPos val="b"/>
        <c:numFmt formatCode="[$-409]mmm\-yy;@" sourceLinked="0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#,##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7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DE"/>
          </a:p>
        </c:txPr>
        <c:crossAx val="259401263"/>
        <c:crosses val="autoZero"/>
        <c:crossBetween val="between"/>
      </c:valAx>
      <c:spPr>
        <a:noFill/>
        <a:ln w="25400">
          <a:noFill/>
        </a:ln>
      </c:spPr>
    </c:plotArea>
    <c:plotVisOnly val="1"/>
    <c:dispBlanksAs val="gap"/>
    <c:showDLblsOverMax val="0"/>
  </c:chart>
  <c:spPr>
    <a:solidFill>
      <a:srgbClr val="FFFFFF"/>
    </a:solidFill>
    <a:ln w="6350">
      <a:noFill/>
    </a:ln>
  </c:spPr>
  <c:txPr>
    <a:bodyPr/>
    <a:lstStyle/>
    <a:p>
      <a:pPr>
        <a:defRPr sz="17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DE"/>
    </a:p>
  </c:txPr>
  <c:printSettings>
    <c:headerFooter alignWithMargins="0"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.xml"/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838200</xdr:colOff>
      <xdr:row>0</xdr:row>
      <xdr:rowOff>50800</xdr:rowOff>
    </xdr:from>
    <xdr:to>
      <xdr:col>9</xdr:col>
      <xdr:colOff>38100</xdr:colOff>
      <xdr:row>2</xdr:row>
      <xdr:rowOff>25400</xdr:rowOff>
    </xdr:to>
    <xdr:pic>
      <xdr:nvPicPr>
        <xdr:cNvPr id="3074" name="Picture 2">
          <a:extLst>
            <a:ext uri="{FF2B5EF4-FFF2-40B4-BE49-F238E27FC236}">
              <a16:creationId xmlns:a16="http://schemas.microsoft.com/office/drawing/2014/main" id="{BBE30700-85CF-4EC9-1336-91323175D67F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7200900" y="50800"/>
          <a:ext cx="3289300" cy="5334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oneCellAnchor>
    <xdr:from>
      <xdr:col>1</xdr:col>
      <xdr:colOff>0</xdr:colOff>
      <xdr:row>5</xdr:row>
      <xdr:rowOff>25400</xdr:rowOff>
    </xdr:from>
    <xdr:ext cx="1282700" cy="508000"/>
    <xdr:sp macro="" textlink="">
      <xdr:nvSpPr>
        <xdr:cNvPr id="3075" name="Text Box 3">
          <a:extLst>
            <a:ext uri="{FF2B5EF4-FFF2-40B4-BE49-F238E27FC236}">
              <a16:creationId xmlns:a16="http://schemas.microsoft.com/office/drawing/2014/main" id="{1349B7A2-22F1-A017-2FCC-A84ECD730259}"/>
            </a:ext>
          </a:extLst>
        </xdr:cNvPr>
        <xdr:cNvSpPr txBox="1">
          <a:spLocks noChangeArrowheads="1"/>
        </xdr:cNvSpPr>
      </xdr:nvSpPr>
      <xdr:spPr bwMode="auto">
        <a:xfrm>
          <a:off x="495300" y="1498600"/>
          <a:ext cx="1282700" cy="5080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18288" rIns="0" bIns="0" anchor="t" upright="1">
          <a:spAutoFit/>
        </a:bodyPr>
        <a:lstStyle/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Xetra on-exchange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order book turnover </a:t>
          </a:r>
        </a:p>
        <a:p>
          <a:pPr algn="l" rtl="0">
            <a:defRPr sz="1000"/>
          </a:pPr>
          <a:r>
            <a:rPr lang="en-GB" sz="1000" b="0" i="0" u="none" strike="noStrike" baseline="0">
              <a:solidFill>
                <a:srgbClr val="000000"/>
              </a:solidFill>
              <a:latin typeface="Arial" charset="0"/>
              <a:cs typeface="Arial" charset="0"/>
            </a:rPr>
            <a:t>in mn €</a:t>
          </a:r>
        </a:p>
      </xdr:txBody>
    </xdr:sp>
    <xdr:clientData/>
  </xdr:oneCellAnchor>
  <xdr:twoCellAnchor>
    <xdr:from>
      <xdr:col>0</xdr:col>
      <xdr:colOff>457200</xdr:colOff>
      <xdr:row>7</xdr:row>
      <xdr:rowOff>101600</xdr:rowOff>
    </xdr:from>
    <xdr:to>
      <xdr:col>8</xdr:col>
      <xdr:colOff>863600</xdr:colOff>
      <xdr:row>32</xdr:row>
      <xdr:rowOff>127000</xdr:rowOff>
    </xdr:to>
    <xdr:graphicFrame macro="">
      <xdr:nvGraphicFramePr>
        <xdr:cNvPr id="3076" name="Chart 4">
          <a:extLst>
            <a:ext uri="{FF2B5EF4-FFF2-40B4-BE49-F238E27FC236}">
              <a16:creationId xmlns:a16="http://schemas.microsoft.com/office/drawing/2014/main" id="{124BB8BF-DA65-D056-F59E-D2AC491FD3C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oneCellAnchor>
    <xdr:from>
      <xdr:col>3</xdr:col>
      <xdr:colOff>977900</xdr:colOff>
      <xdr:row>5</xdr:row>
      <xdr:rowOff>165100</xdr:rowOff>
    </xdr:from>
    <xdr:ext cx="3073400" cy="495300"/>
    <xdr:sp macro="" textlink="">
      <xdr:nvSpPr>
        <xdr:cNvPr id="3077" name="Text Box 5">
          <a:extLst>
            <a:ext uri="{FF2B5EF4-FFF2-40B4-BE49-F238E27FC236}">
              <a16:creationId xmlns:a16="http://schemas.microsoft.com/office/drawing/2014/main" id="{2A27ABF6-7E74-6F69-57E5-789B927681C3}"/>
            </a:ext>
          </a:extLst>
        </xdr:cNvPr>
        <xdr:cNvSpPr txBox="1">
          <a:spLocks noChangeArrowheads="1"/>
        </xdr:cNvSpPr>
      </xdr:nvSpPr>
      <xdr:spPr bwMode="auto">
        <a:xfrm>
          <a:off x="4279900" y="1638300"/>
          <a:ext cx="3073400" cy="49530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65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  <xdr:txBody>
        <a:bodyPr wrap="none" lIns="18288" tIns="22860" rIns="0" bIns="0" anchor="t" upright="1">
          <a:spAutoFit/>
        </a:bodyPr>
        <a:lstStyle/>
        <a:p>
          <a:pPr algn="l" rtl="0">
            <a:defRPr sz="1000"/>
          </a:pPr>
          <a:r>
            <a:rPr lang="en-GB" sz="1400" b="1" i="0" u="none" strike="noStrike" baseline="0">
              <a:solidFill>
                <a:srgbClr val="000080"/>
              </a:solidFill>
              <a:latin typeface="Arial" pitchFamily="2" charset="0"/>
              <a:cs typeface="Arial" pitchFamily="2" charset="0"/>
            </a:rPr>
            <a:t>XTF Exchange Traded Funds</a:t>
          </a:r>
          <a:endParaRPr lang="en-GB" sz="1000" b="0" i="0" u="none" strike="noStrike" baseline="0">
            <a:solidFill>
              <a:srgbClr val="000000"/>
            </a:solidFill>
            <a:latin typeface="Arial" charset="0"/>
            <a:cs typeface="Arial" charset="0"/>
          </a:endParaRPr>
        </a:p>
        <a:p>
          <a:pPr algn="l" rtl="0">
            <a:defRPr sz="1000"/>
          </a:pPr>
          <a:endParaRPr lang="en-GB" sz="1000" b="0" i="0" u="none" strike="noStrike" baseline="0">
            <a:solidFill>
              <a:srgbClr val="000000"/>
            </a:solidFill>
            <a:latin typeface="Arial" charset="0"/>
            <a:cs typeface="Arial" charset="0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8</xdr:col>
      <xdr:colOff>0</xdr:colOff>
      <xdr:row>2</xdr:row>
      <xdr:rowOff>0</xdr:rowOff>
    </xdr:to>
    <xdr:graphicFrame macro="">
      <xdr:nvGraphicFramePr>
        <xdr:cNvPr id="2077" name="Chart 29">
          <a:extLst>
            <a:ext uri="{FF2B5EF4-FFF2-40B4-BE49-F238E27FC236}">
              <a16:creationId xmlns:a16="http://schemas.microsoft.com/office/drawing/2014/main" id="{1A26BC39-E637-24FE-D7E6-2CD3D7DE1CB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71"/>
  <sheetViews>
    <sheetView showGridLines="0" tabSelected="1" workbookViewId="0">
      <selection activeCell="J32" sqref="J32"/>
    </sheetView>
  </sheetViews>
  <sheetFormatPr baseColWidth="10" defaultRowHeight="13" x14ac:dyDescent="0.15"/>
  <cols>
    <col min="1" max="1" width="6.5" style="20" customWidth="1"/>
    <col min="2" max="2" width="20" style="20" customWidth="1"/>
    <col min="3" max="5" width="16.83203125" style="20" customWidth="1"/>
    <col min="6" max="6" width="6.5" style="20" customWidth="1"/>
    <col min="7" max="7" width="13.33203125" customWidth="1"/>
    <col min="8" max="8" width="25.5" customWidth="1"/>
    <col min="9" max="9" width="14.83203125" bestFit="1" customWidth="1"/>
    <col min="10" max="10" width="14.6640625" customWidth="1"/>
    <col min="11" max="256" width="8.83203125" customWidth="1"/>
  </cols>
  <sheetData>
    <row r="1" spans="1:1" ht="20" x14ac:dyDescent="0.2">
      <c r="A1" s="65" t="s">
        <v>1077</v>
      </c>
    </row>
    <row r="2" spans="1:1" ht="24.75" customHeight="1" x14ac:dyDescent="0.2">
      <c r="A2" s="66" t="s">
        <v>600</v>
      </c>
    </row>
    <row r="3" spans="1:1" ht="24.75" customHeight="1" x14ac:dyDescent="0.2">
      <c r="A3" s="66"/>
    </row>
    <row r="4" spans="1:1" ht="24.75" customHeight="1" x14ac:dyDescent="0.2">
      <c r="A4" s="66"/>
    </row>
    <row r="5" spans="1:1" ht="24.75" customHeight="1" x14ac:dyDescent="0.2">
      <c r="A5" s="66"/>
    </row>
    <row r="6" spans="1:1" ht="24.75" customHeight="1" x14ac:dyDescent="0.2">
      <c r="A6" s="66"/>
    </row>
    <row r="32" spans="1:1" x14ac:dyDescent="0.15">
      <c r="A32" s="1"/>
    </row>
    <row r="34" spans="1:11" ht="14" thickBot="1" x14ac:dyDescent="0.2"/>
    <row r="35" spans="1:11" ht="21.75" customHeight="1" thickBot="1" x14ac:dyDescent="0.2">
      <c r="A35" s="70"/>
      <c r="B35" s="111" t="s">
        <v>734</v>
      </c>
      <c r="C35" s="112"/>
      <c r="D35" s="112"/>
      <c r="E35" s="113"/>
      <c r="F35" s="70"/>
      <c r="G35" s="114" t="s">
        <v>735</v>
      </c>
      <c r="H35" s="115"/>
      <c r="I35" s="115"/>
      <c r="J35" s="116"/>
      <c r="K35" s="71"/>
    </row>
    <row r="36" spans="1:11" ht="16.5" customHeight="1" x14ac:dyDescent="0.15">
      <c r="B36" s="72" t="s">
        <v>884</v>
      </c>
      <c r="C36" s="72"/>
      <c r="D36" s="79" t="s">
        <v>885</v>
      </c>
      <c r="E36" s="73">
        <v>4.7239047619000001</v>
      </c>
      <c r="G36" s="86" t="s">
        <v>517</v>
      </c>
      <c r="H36" s="87"/>
      <c r="I36" s="86" t="s">
        <v>518</v>
      </c>
      <c r="J36" s="93">
        <v>1426.3467389979999</v>
      </c>
    </row>
    <row r="37" spans="1:11" ht="16.5" customHeight="1" x14ac:dyDescent="0.15">
      <c r="B37" s="74" t="s">
        <v>517</v>
      </c>
      <c r="C37" s="74"/>
      <c r="D37" s="80" t="s">
        <v>518</v>
      </c>
      <c r="E37" s="75">
        <v>4.7963809523999998</v>
      </c>
      <c r="G37" s="88" t="s">
        <v>884</v>
      </c>
      <c r="H37" s="89"/>
      <c r="I37" s="88" t="s">
        <v>885</v>
      </c>
      <c r="J37" s="94">
        <v>1357.421145453</v>
      </c>
    </row>
    <row r="38" spans="1:11" ht="16.5" customHeight="1" x14ac:dyDescent="0.15">
      <c r="B38" s="76" t="s">
        <v>1144</v>
      </c>
      <c r="C38" s="74"/>
      <c r="D38" s="81" t="s">
        <v>1145</v>
      </c>
      <c r="E38" s="75">
        <v>5.7361904762</v>
      </c>
      <c r="G38" s="88" t="s">
        <v>1144</v>
      </c>
      <c r="H38" s="89"/>
      <c r="I38" s="88" t="s">
        <v>1145</v>
      </c>
      <c r="J38" s="94">
        <v>979.40426290999994</v>
      </c>
    </row>
    <row r="39" spans="1:11" ht="16.5" customHeight="1" x14ac:dyDescent="0.15">
      <c r="B39" s="74" t="s">
        <v>345</v>
      </c>
      <c r="C39" s="74"/>
      <c r="D39" s="80" t="s">
        <v>346</v>
      </c>
      <c r="E39" s="75">
        <v>7.4444285713999996</v>
      </c>
      <c r="G39" s="88" t="s">
        <v>18</v>
      </c>
      <c r="H39" s="89"/>
      <c r="I39" s="88" t="s">
        <v>528</v>
      </c>
      <c r="J39" s="94">
        <v>688.85066874799998</v>
      </c>
    </row>
    <row r="40" spans="1:11" ht="16.5" customHeight="1" x14ac:dyDescent="0.15">
      <c r="B40" s="74" t="s">
        <v>18</v>
      </c>
      <c r="C40" s="74"/>
      <c r="D40" s="80" t="s">
        <v>528</v>
      </c>
      <c r="E40" s="75">
        <v>7.4573809524000003</v>
      </c>
      <c r="G40" s="88" t="s">
        <v>15</v>
      </c>
      <c r="H40" s="89"/>
      <c r="I40" s="88" t="s">
        <v>889</v>
      </c>
      <c r="J40" s="94">
        <v>485.633907679</v>
      </c>
    </row>
    <row r="41" spans="1:11" ht="16.5" customHeight="1" x14ac:dyDescent="0.15">
      <c r="B41" s="74" t="s">
        <v>808</v>
      </c>
      <c r="C41" s="74"/>
      <c r="D41" s="80" t="s">
        <v>527</v>
      </c>
      <c r="E41" s="75">
        <v>7.8083809524000003</v>
      </c>
      <c r="G41" s="88" t="s">
        <v>114</v>
      </c>
      <c r="H41" s="89"/>
      <c r="I41" s="88" t="s">
        <v>115</v>
      </c>
      <c r="J41" s="94">
        <v>434.57495400099998</v>
      </c>
    </row>
    <row r="42" spans="1:11" ht="16.5" customHeight="1" x14ac:dyDescent="0.15">
      <c r="B42" s="74" t="s">
        <v>114</v>
      </c>
      <c r="C42" s="74"/>
      <c r="D42" s="80" t="s">
        <v>115</v>
      </c>
      <c r="E42" s="75">
        <v>8.0134285714000004</v>
      </c>
      <c r="G42" s="88" t="s">
        <v>14</v>
      </c>
      <c r="H42" s="89"/>
      <c r="I42" s="88" t="s">
        <v>888</v>
      </c>
      <c r="J42" s="94">
        <v>433.83797084899999</v>
      </c>
    </row>
    <row r="43" spans="1:11" ht="16.5" customHeight="1" x14ac:dyDescent="0.15">
      <c r="A43" s="1"/>
      <c r="B43" s="76" t="s">
        <v>118</v>
      </c>
      <c r="C43" s="74"/>
      <c r="D43" s="81" t="s">
        <v>119</v>
      </c>
      <c r="E43" s="75">
        <v>8.5239999999999991</v>
      </c>
      <c r="F43"/>
      <c r="G43" s="88" t="s">
        <v>981</v>
      </c>
      <c r="H43" s="89"/>
      <c r="I43" s="88" t="s">
        <v>982</v>
      </c>
      <c r="J43" s="94">
        <v>362.09562800199996</v>
      </c>
    </row>
    <row r="44" spans="1:11" ht="16.5" customHeight="1" x14ac:dyDescent="0.15">
      <c r="A44" s="2"/>
      <c r="B44" s="74" t="s">
        <v>424</v>
      </c>
      <c r="C44" s="74"/>
      <c r="D44" s="80" t="s">
        <v>1090</v>
      </c>
      <c r="E44" s="75">
        <v>9.2419047619000008</v>
      </c>
      <c r="F44"/>
      <c r="G44" s="88" t="s">
        <v>345</v>
      </c>
      <c r="H44" s="89"/>
      <c r="I44" s="88" t="s">
        <v>346</v>
      </c>
      <c r="J44" s="94">
        <v>325.46589996599999</v>
      </c>
    </row>
    <row r="45" spans="1:11" ht="16.5" customHeight="1" x14ac:dyDescent="0.15">
      <c r="A45"/>
      <c r="B45" s="83" t="s">
        <v>116</v>
      </c>
      <c r="C45" s="77"/>
      <c r="D45" s="84" t="s">
        <v>117</v>
      </c>
      <c r="E45" s="78">
        <v>9.452047619</v>
      </c>
      <c r="F45"/>
      <c r="G45" s="90" t="s">
        <v>1168</v>
      </c>
      <c r="H45" s="91"/>
      <c r="I45" s="90" t="s">
        <v>1169</v>
      </c>
      <c r="J45" s="95">
        <v>294.67942745099998</v>
      </c>
    </row>
    <row r="46" spans="1:11" ht="6" customHeight="1" thickBot="1" x14ac:dyDescent="0.2">
      <c r="B46" s="82"/>
      <c r="C46" s="82"/>
      <c r="D46" s="82"/>
      <c r="E46" s="82"/>
      <c r="G46" s="85"/>
      <c r="H46" s="85"/>
      <c r="I46" s="85"/>
      <c r="J46" s="92"/>
    </row>
    <row r="48" spans="1:11" ht="14" thickBot="1" x14ac:dyDescent="0.2"/>
    <row r="49" spans="1:11" ht="21.75" customHeight="1" thickBot="1" x14ac:dyDescent="0.2">
      <c r="A49" s="70"/>
      <c r="B49" s="111" t="s">
        <v>736</v>
      </c>
      <c r="C49" s="112"/>
      <c r="D49" s="112"/>
      <c r="E49" s="113"/>
      <c r="F49" s="70"/>
      <c r="G49" s="114" t="s">
        <v>737</v>
      </c>
      <c r="H49" s="115"/>
      <c r="I49" s="115"/>
      <c r="J49" s="116"/>
      <c r="K49" s="71"/>
    </row>
    <row r="50" spans="1:11" ht="16.5" customHeight="1" x14ac:dyDescent="0.15">
      <c r="B50" s="72" t="s">
        <v>586</v>
      </c>
      <c r="C50" s="72"/>
      <c r="D50" s="79" t="s">
        <v>931</v>
      </c>
      <c r="E50" s="73">
        <v>0.29699999999999999</v>
      </c>
      <c r="G50" s="86" t="s">
        <v>586</v>
      </c>
      <c r="H50" s="87"/>
      <c r="I50" s="86" t="s">
        <v>931</v>
      </c>
      <c r="J50" s="93">
        <v>263.97955319900001</v>
      </c>
    </row>
    <row r="51" spans="1:11" ht="16.5" customHeight="1" x14ac:dyDescent="0.15">
      <c r="B51" s="74" t="s">
        <v>1216</v>
      </c>
      <c r="C51" s="74"/>
      <c r="D51" s="80" t="s">
        <v>582</v>
      </c>
      <c r="E51" s="75">
        <v>0.77038095240000004</v>
      </c>
      <c r="G51" s="88" t="s">
        <v>243</v>
      </c>
      <c r="H51" s="89"/>
      <c r="I51" s="88" t="s">
        <v>244</v>
      </c>
      <c r="J51" s="94">
        <v>101.349834778</v>
      </c>
    </row>
    <row r="52" spans="1:11" ht="16.5" customHeight="1" x14ac:dyDescent="0.15">
      <c r="B52" s="74" t="s">
        <v>470</v>
      </c>
      <c r="C52" s="74"/>
      <c r="D52" s="80" t="s">
        <v>471</v>
      </c>
      <c r="E52" s="75">
        <v>1.6741428571000001</v>
      </c>
      <c r="G52" s="88" t="s">
        <v>245</v>
      </c>
      <c r="H52" s="89"/>
      <c r="I52" s="88" t="s">
        <v>246</v>
      </c>
      <c r="J52" s="94">
        <v>91.490082790999992</v>
      </c>
    </row>
    <row r="53" spans="1:11" ht="16.5" customHeight="1" x14ac:dyDescent="0.15">
      <c r="B53" s="74" t="s">
        <v>164</v>
      </c>
      <c r="C53" s="74"/>
      <c r="D53" s="80" t="s">
        <v>165</v>
      </c>
      <c r="E53" s="75">
        <v>2.0902380952000001</v>
      </c>
      <c r="G53" s="88" t="s">
        <v>650</v>
      </c>
      <c r="H53" s="89"/>
      <c r="I53" s="88" t="s">
        <v>938</v>
      </c>
      <c r="J53" s="94">
        <v>90.581759410999993</v>
      </c>
    </row>
    <row r="54" spans="1:11" ht="16.5" customHeight="1" x14ac:dyDescent="0.15">
      <c r="B54" s="74" t="s">
        <v>61</v>
      </c>
      <c r="C54" s="74"/>
      <c r="D54" s="80" t="s">
        <v>62</v>
      </c>
      <c r="E54" s="75">
        <v>3.4655499999999999</v>
      </c>
      <c r="G54" s="88" t="s">
        <v>1187</v>
      </c>
      <c r="H54" s="89"/>
      <c r="I54" s="88" t="s">
        <v>1188</v>
      </c>
      <c r="J54" s="94">
        <v>81.749129846000002</v>
      </c>
    </row>
    <row r="55" spans="1:11" ht="16.5" customHeight="1" x14ac:dyDescent="0.15">
      <c r="B55" s="74" t="s">
        <v>1050</v>
      </c>
      <c r="C55" s="74"/>
      <c r="D55" s="80" t="s">
        <v>1051</v>
      </c>
      <c r="E55" s="75">
        <v>4.1930952380999997</v>
      </c>
      <c r="G55" s="88" t="s">
        <v>253</v>
      </c>
      <c r="H55" s="89"/>
      <c r="I55" s="88" t="s">
        <v>254</v>
      </c>
      <c r="J55" s="94">
        <v>79.975865686000006</v>
      </c>
    </row>
    <row r="56" spans="1:11" ht="16.5" customHeight="1" x14ac:dyDescent="0.15">
      <c r="B56" s="74" t="s">
        <v>107</v>
      </c>
      <c r="C56" s="74"/>
      <c r="D56" s="80" t="s">
        <v>106</v>
      </c>
      <c r="E56" s="75">
        <v>4.3124285713999999</v>
      </c>
      <c r="G56" s="88" t="s">
        <v>251</v>
      </c>
      <c r="H56" s="89"/>
      <c r="I56" s="88" t="s">
        <v>252</v>
      </c>
      <c r="J56" s="94">
        <v>56.376650505000001</v>
      </c>
    </row>
    <row r="57" spans="1:11" ht="16.5" customHeight="1" x14ac:dyDescent="0.15">
      <c r="A57" s="1"/>
      <c r="B57" s="76" t="s">
        <v>1189</v>
      </c>
      <c r="C57" s="74"/>
      <c r="D57" s="81" t="s">
        <v>1190</v>
      </c>
      <c r="E57" s="75">
        <v>4.4042857143000003</v>
      </c>
      <c r="F57"/>
      <c r="G57" s="88" t="s">
        <v>1050</v>
      </c>
      <c r="H57" s="89"/>
      <c r="I57" s="88" t="s">
        <v>1051</v>
      </c>
      <c r="J57" s="94">
        <v>52.411361532999997</v>
      </c>
    </row>
    <row r="58" spans="1:11" ht="16.5" customHeight="1" x14ac:dyDescent="0.15">
      <c r="A58" s="2"/>
      <c r="B58" s="76" t="s">
        <v>243</v>
      </c>
      <c r="C58" s="74"/>
      <c r="D58" s="81" t="s">
        <v>244</v>
      </c>
      <c r="E58" s="75">
        <v>4.7809523809999996</v>
      </c>
      <c r="F58"/>
      <c r="G58" s="88" t="s">
        <v>470</v>
      </c>
      <c r="H58" s="89"/>
      <c r="I58" s="88" t="s">
        <v>471</v>
      </c>
      <c r="J58" s="94">
        <v>38.082358233000001</v>
      </c>
    </row>
    <row r="59" spans="1:11" ht="16.5" customHeight="1" x14ac:dyDescent="0.15">
      <c r="A59"/>
      <c r="B59" s="83" t="s">
        <v>82</v>
      </c>
      <c r="C59" s="77"/>
      <c r="D59" s="84" t="s">
        <v>938</v>
      </c>
      <c r="E59" s="78">
        <v>5.1161428570999998</v>
      </c>
      <c r="F59"/>
      <c r="G59" s="90" t="s">
        <v>651</v>
      </c>
      <c r="H59" s="91"/>
      <c r="I59" s="90" t="s">
        <v>945</v>
      </c>
      <c r="J59" s="95">
        <v>30.329308985000001</v>
      </c>
    </row>
    <row r="60" spans="1:11" ht="6" customHeight="1" thickBot="1" x14ac:dyDescent="0.2">
      <c r="B60" s="82"/>
      <c r="C60" s="82"/>
      <c r="D60" s="82"/>
      <c r="E60" s="82"/>
      <c r="G60" s="85"/>
      <c r="H60" s="85"/>
      <c r="I60" s="85"/>
      <c r="J60" s="92"/>
    </row>
    <row r="62" spans="1:11" ht="14" thickBot="1" x14ac:dyDescent="0.2"/>
    <row r="63" spans="1:11" ht="21.75" customHeight="1" thickBot="1" x14ac:dyDescent="0.2">
      <c r="A63" s="70"/>
      <c r="B63" s="111" t="s">
        <v>738</v>
      </c>
      <c r="C63" s="112"/>
      <c r="D63" s="112"/>
      <c r="E63" s="113"/>
      <c r="F63" s="70"/>
      <c r="G63" s="114" t="s">
        <v>739</v>
      </c>
      <c r="H63" s="115"/>
      <c r="I63" s="115"/>
      <c r="J63" s="116"/>
      <c r="K63" s="71"/>
    </row>
    <row r="64" spans="1:11" ht="16.5" customHeight="1" x14ac:dyDescent="0.15">
      <c r="B64" s="72" t="s">
        <v>1158</v>
      </c>
      <c r="C64" s="72"/>
      <c r="D64" s="79" t="s">
        <v>1159</v>
      </c>
      <c r="E64" s="73">
        <v>21.374428571399999</v>
      </c>
      <c r="G64" s="86" t="s">
        <v>886</v>
      </c>
      <c r="H64" s="87"/>
      <c r="I64" s="86" t="s">
        <v>887</v>
      </c>
      <c r="J64" s="93">
        <v>56.759389945000002</v>
      </c>
    </row>
    <row r="65" spans="1:10" ht="16.5" customHeight="1" x14ac:dyDescent="0.15">
      <c r="B65" s="74" t="s">
        <v>341</v>
      </c>
      <c r="C65" s="74"/>
      <c r="D65" s="80" t="s">
        <v>342</v>
      </c>
      <c r="E65" s="75">
        <v>21.9765714286</v>
      </c>
      <c r="G65" s="88" t="s">
        <v>598</v>
      </c>
      <c r="H65" s="89"/>
      <c r="I65" s="88" t="s">
        <v>242</v>
      </c>
      <c r="J65" s="94">
        <v>42.146301956000002</v>
      </c>
    </row>
    <row r="66" spans="1:10" ht="16.5" customHeight="1" x14ac:dyDescent="0.15">
      <c r="A66" s="1"/>
      <c r="B66" s="76" t="s">
        <v>343</v>
      </c>
      <c r="C66" s="74"/>
      <c r="D66" s="81" t="s">
        <v>344</v>
      </c>
      <c r="E66" s="75">
        <v>26.654523809499999</v>
      </c>
      <c r="F66"/>
      <c r="G66" s="88" t="s">
        <v>341</v>
      </c>
      <c r="H66" s="89"/>
      <c r="I66" s="88" t="s">
        <v>342</v>
      </c>
      <c r="J66" s="94">
        <v>14.733883289000001</v>
      </c>
    </row>
    <row r="67" spans="1:10" ht="16.5" customHeight="1" x14ac:dyDescent="0.15">
      <c r="A67" s="2"/>
      <c r="B67" s="76" t="s">
        <v>1156</v>
      </c>
      <c r="C67" s="74"/>
      <c r="D67" s="81" t="s">
        <v>1157</v>
      </c>
      <c r="E67" s="75">
        <v>35.954047619000001</v>
      </c>
      <c r="F67"/>
      <c r="G67" s="88" t="s">
        <v>656</v>
      </c>
      <c r="H67" s="89"/>
      <c r="I67" s="88" t="s">
        <v>832</v>
      </c>
      <c r="J67" s="94">
        <v>11.99123137</v>
      </c>
    </row>
    <row r="68" spans="1:10" ht="16.5" customHeight="1" x14ac:dyDescent="0.15">
      <c r="A68"/>
      <c r="B68" s="83" t="s">
        <v>1154</v>
      </c>
      <c r="C68" s="77"/>
      <c r="D68" s="84" t="s">
        <v>1155</v>
      </c>
      <c r="E68" s="78">
        <v>39.424285714299998</v>
      </c>
      <c r="F68"/>
      <c r="G68" s="90" t="s">
        <v>1158</v>
      </c>
      <c r="H68" s="91"/>
      <c r="I68" s="90" t="s">
        <v>1159</v>
      </c>
      <c r="J68" s="95">
        <v>10.679045701</v>
      </c>
    </row>
    <row r="69" spans="1:10" ht="6" customHeight="1" thickBot="1" x14ac:dyDescent="0.2">
      <c r="B69" s="82"/>
      <c r="C69" s="82"/>
      <c r="D69" s="82"/>
      <c r="E69" s="82"/>
      <c r="G69" s="85"/>
      <c r="H69" s="85"/>
      <c r="I69" s="85"/>
      <c r="J69" s="92"/>
    </row>
    <row r="71" spans="1:10" x14ac:dyDescent="0.15">
      <c r="B71" s="20" t="s">
        <v>1076</v>
      </c>
    </row>
  </sheetData>
  <mergeCells count="6">
    <mergeCell ref="B63:E63"/>
    <mergeCell ref="G63:J63"/>
    <mergeCell ref="B35:E35"/>
    <mergeCell ref="G35:J35"/>
    <mergeCell ref="B49:E49"/>
    <mergeCell ref="G49:J49"/>
  </mergeCells>
  <phoneticPr fontId="2" type="noConversion"/>
  <pageMargins left="0.75" right="0.75" top="1" bottom="1" header="0.5" footer="0.5"/>
  <pageSetup paperSize="9" scale="70" orientation="portrait" verticalDpi="0"/>
  <headerFooter alignWithMargins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571"/>
  <sheetViews>
    <sheetView showGridLines="0" topLeftCell="B1" workbookViewId="0">
      <selection activeCell="H548" sqref="H548"/>
    </sheetView>
  </sheetViews>
  <sheetFormatPr baseColWidth="10" defaultRowHeight="13" x14ac:dyDescent="0.15"/>
  <cols>
    <col min="1" max="1" width="56.5" style="20" customWidth="1"/>
    <col min="2" max="2" width="17.33203125" style="20" customWidth="1"/>
    <col min="3" max="5" width="16.83203125" style="20" customWidth="1"/>
    <col min="6" max="6" width="13.5" style="20" bestFit="1" customWidth="1"/>
    <col min="7" max="7" width="11.6640625" customWidth="1"/>
    <col min="8" max="8" width="13.1640625" customWidth="1"/>
    <col min="9" max="9" width="11" bestFit="1" customWidth="1"/>
    <col min="10" max="10" width="11.5" bestFit="1" customWidth="1"/>
    <col min="11" max="256" width="8.83203125" customWidth="1"/>
  </cols>
  <sheetData>
    <row r="1" spans="1:9" ht="20" x14ac:dyDescent="0.2">
      <c r="A1" s="65" t="s">
        <v>1077</v>
      </c>
    </row>
    <row r="2" spans="1:9" ht="15.75" customHeight="1" x14ac:dyDescent="0.2">
      <c r="A2" s="66" t="s">
        <v>600</v>
      </c>
    </row>
    <row r="4" spans="1:9" x14ac:dyDescent="0.15">
      <c r="A4"/>
      <c r="B4"/>
      <c r="C4"/>
      <c r="D4"/>
      <c r="E4"/>
      <c r="F4"/>
    </row>
    <row r="5" spans="1:9" s="3" customFormat="1" ht="18" customHeight="1" x14ac:dyDescent="0.15">
      <c r="A5" s="67" t="s">
        <v>34</v>
      </c>
      <c r="B5" s="68" t="s">
        <v>875</v>
      </c>
      <c r="C5" s="117" t="s">
        <v>578</v>
      </c>
      <c r="D5" s="118"/>
      <c r="E5" s="119"/>
      <c r="F5" s="69"/>
      <c r="G5" s="67" t="s">
        <v>1073</v>
      </c>
      <c r="H5" s="67" t="s">
        <v>1074</v>
      </c>
    </row>
    <row r="6" spans="1:9" s="9" customFormat="1" ht="24" x14ac:dyDescent="0.15">
      <c r="A6" s="5"/>
      <c r="B6" s="5"/>
      <c r="C6" s="6" t="s">
        <v>601</v>
      </c>
      <c r="D6" s="7" t="s">
        <v>587</v>
      </c>
      <c r="E6" s="8" t="s">
        <v>868</v>
      </c>
      <c r="F6" s="13" t="s">
        <v>869</v>
      </c>
      <c r="G6" s="13" t="s">
        <v>972</v>
      </c>
      <c r="H6" s="13" t="s">
        <v>1075</v>
      </c>
    </row>
    <row r="7" spans="1:9" x14ac:dyDescent="0.15">
      <c r="A7" s="51" t="s">
        <v>406</v>
      </c>
      <c r="B7" s="62" t="s">
        <v>407</v>
      </c>
      <c r="C7" s="52">
        <v>17.80420943</v>
      </c>
      <c r="D7" s="52">
        <v>2.4297930499999998</v>
      </c>
      <c r="E7" s="53">
        <v>6.3274591965764335</v>
      </c>
      <c r="F7" s="104">
        <v>1.3439631541818913E-3</v>
      </c>
      <c r="G7" s="96">
        <v>25.633714285700002</v>
      </c>
      <c r="H7" s="96">
        <v>26.330124000000001</v>
      </c>
      <c r="I7" s="107"/>
    </row>
    <row r="8" spans="1:9" x14ac:dyDescent="0.15">
      <c r="A8" s="54" t="s">
        <v>750</v>
      </c>
      <c r="B8" s="55" t="s">
        <v>751</v>
      </c>
      <c r="C8" s="56">
        <v>0.62390307</v>
      </c>
      <c r="D8" s="56">
        <v>1.4501894099999999</v>
      </c>
      <c r="E8" s="57">
        <v>-0.56977821952237262</v>
      </c>
      <c r="F8" s="105">
        <v>4.7095757953065446E-5</v>
      </c>
      <c r="G8" s="97">
        <v>55.553571428600002</v>
      </c>
      <c r="H8" s="97">
        <v>104.15600000000001</v>
      </c>
      <c r="I8" s="107"/>
    </row>
    <row r="9" spans="1:9" x14ac:dyDescent="0.15">
      <c r="A9" s="54" t="s">
        <v>164</v>
      </c>
      <c r="B9" s="55" t="s">
        <v>165</v>
      </c>
      <c r="C9" s="56">
        <v>29.909009774000001</v>
      </c>
      <c r="D9" s="56">
        <v>38.065786288000005</v>
      </c>
      <c r="E9" s="57">
        <v>-0.21428104629934774</v>
      </c>
      <c r="F9" s="105">
        <v>2.2577024423556251E-3</v>
      </c>
      <c r="G9" s="97">
        <v>2.0902380952000001</v>
      </c>
      <c r="H9" s="97">
        <v>254.76750000000001</v>
      </c>
      <c r="I9" s="107"/>
    </row>
    <row r="10" spans="1:9" x14ac:dyDescent="0.15">
      <c r="A10" s="54" t="s">
        <v>166</v>
      </c>
      <c r="B10" s="55" t="s">
        <v>167</v>
      </c>
      <c r="C10" s="56">
        <v>0.24665129999999999</v>
      </c>
      <c r="D10" s="56">
        <v>3.7100800000000003E-2</v>
      </c>
      <c r="E10" s="57">
        <v>5.6481396627565976</v>
      </c>
      <c r="F10" s="105">
        <v>1.8618645238608827E-5</v>
      </c>
      <c r="G10" s="97">
        <v>29.657904761899999</v>
      </c>
      <c r="H10" s="97">
        <v>40.200000000000003</v>
      </c>
      <c r="I10" s="107"/>
    </row>
    <row r="11" spans="1:9" x14ac:dyDescent="0.15">
      <c r="A11" s="54" t="s">
        <v>114</v>
      </c>
      <c r="B11" s="55" t="s">
        <v>115</v>
      </c>
      <c r="C11" s="56">
        <v>434.57495400099998</v>
      </c>
      <c r="D11" s="56">
        <v>732.20100201800005</v>
      </c>
      <c r="E11" s="57">
        <v>-0.40648134487213305</v>
      </c>
      <c r="F11" s="105">
        <v>3.2804193199587307E-2</v>
      </c>
      <c r="G11" s="97">
        <v>8.0134285714000004</v>
      </c>
      <c r="H11" s="97">
        <v>404.6</v>
      </c>
      <c r="I11" s="107"/>
    </row>
    <row r="12" spans="1:9" x14ac:dyDescent="0.15">
      <c r="A12" s="54" t="s">
        <v>404</v>
      </c>
      <c r="B12" s="55" t="s">
        <v>405</v>
      </c>
      <c r="C12" s="56">
        <v>19.458671469999999</v>
      </c>
      <c r="D12" s="56">
        <v>5.7143428200000006</v>
      </c>
      <c r="E12" s="57">
        <v>2.4052334770492467</v>
      </c>
      <c r="F12" s="105">
        <v>1.468851374043311E-3</v>
      </c>
      <c r="G12" s="97">
        <v>41.245190476200001</v>
      </c>
      <c r="H12" s="97">
        <v>14.20112</v>
      </c>
      <c r="I12" s="107"/>
    </row>
    <row r="13" spans="1:9" x14ac:dyDescent="0.15">
      <c r="A13" s="54" t="s">
        <v>402</v>
      </c>
      <c r="B13" s="55" t="s">
        <v>403</v>
      </c>
      <c r="C13" s="56">
        <v>18.094658410000001</v>
      </c>
      <c r="D13" s="56">
        <v>4.6125258099999993</v>
      </c>
      <c r="E13" s="57">
        <v>2.9229392214501244</v>
      </c>
      <c r="F13" s="105">
        <v>1.3658878978120112E-3</v>
      </c>
      <c r="G13" s="97">
        <v>20.291809523800001</v>
      </c>
      <c r="H13" s="97">
        <v>29.88252</v>
      </c>
      <c r="I13" s="107"/>
    </row>
    <row r="14" spans="1:9" x14ac:dyDescent="0.15">
      <c r="A14" s="54" t="s">
        <v>116</v>
      </c>
      <c r="B14" s="55" t="s">
        <v>117</v>
      </c>
      <c r="C14" s="56">
        <v>252.637536829</v>
      </c>
      <c r="D14" s="56">
        <v>585.79519522500004</v>
      </c>
      <c r="E14" s="57">
        <v>-0.56872719529226656</v>
      </c>
      <c r="F14" s="105">
        <v>1.9070520496649007E-2</v>
      </c>
      <c r="G14" s="97">
        <v>9.452047619</v>
      </c>
      <c r="H14" s="97">
        <v>261.08499999999998</v>
      </c>
      <c r="I14" s="107"/>
    </row>
    <row r="15" spans="1:9" x14ac:dyDescent="0.15">
      <c r="A15" s="54" t="s">
        <v>118</v>
      </c>
      <c r="B15" s="55" t="s">
        <v>119</v>
      </c>
      <c r="C15" s="56">
        <v>0.63310880599999997</v>
      </c>
      <c r="D15" s="56">
        <v>1.06190323</v>
      </c>
      <c r="E15" s="57">
        <v>-0.40379802216064453</v>
      </c>
      <c r="F15" s="105">
        <v>4.7790659349264404E-5</v>
      </c>
      <c r="G15" s="97">
        <v>8.5239999999999991</v>
      </c>
      <c r="H15" s="97">
        <v>118.0232</v>
      </c>
      <c r="I15" s="107"/>
    </row>
    <row r="16" spans="1:9" x14ac:dyDescent="0.15">
      <c r="A16" s="54" t="s">
        <v>122</v>
      </c>
      <c r="B16" s="55" t="s">
        <v>123</v>
      </c>
      <c r="C16" s="56">
        <v>1.3299443</v>
      </c>
      <c r="D16" s="56">
        <v>0.749035008</v>
      </c>
      <c r="E16" s="57">
        <v>0.77554358046773686</v>
      </c>
      <c r="F16" s="105">
        <v>1.0039177214476449E-4</v>
      </c>
      <c r="G16" s="97">
        <v>23.681428571400001</v>
      </c>
      <c r="H16" s="97">
        <v>8.5170999999999992</v>
      </c>
      <c r="I16" s="107"/>
    </row>
    <row r="17" spans="1:9" x14ac:dyDescent="0.15">
      <c r="A17" s="54" t="s">
        <v>124</v>
      </c>
      <c r="B17" s="55" t="s">
        <v>125</v>
      </c>
      <c r="C17" s="56">
        <v>5.5672370769999997</v>
      </c>
      <c r="D17" s="56">
        <v>5.2335214670000001</v>
      </c>
      <c r="E17" s="57">
        <v>6.376502171706866E-2</v>
      </c>
      <c r="F17" s="105">
        <v>4.202467698159003E-4</v>
      </c>
      <c r="G17" s="97">
        <v>17.208428571399999</v>
      </c>
      <c r="H17" s="97">
        <v>48.048000000000002</v>
      </c>
      <c r="I17" s="107"/>
    </row>
    <row r="18" spans="1:9" x14ac:dyDescent="0.15">
      <c r="A18" s="54" t="s">
        <v>126</v>
      </c>
      <c r="B18" s="55" t="s">
        <v>127</v>
      </c>
      <c r="C18" s="56">
        <v>5.0658901279999995</v>
      </c>
      <c r="D18" s="56">
        <v>6.2116093980000002</v>
      </c>
      <c r="E18" s="57">
        <v>-0.18444805469720893</v>
      </c>
      <c r="F18" s="105">
        <v>3.8240224604939305E-4</v>
      </c>
      <c r="G18" s="97">
        <v>15.894761904799999</v>
      </c>
      <c r="H18" s="97">
        <v>49.517429999999997</v>
      </c>
      <c r="I18" s="107"/>
    </row>
    <row r="19" spans="1:9" x14ac:dyDescent="0.15">
      <c r="A19" s="54" t="s">
        <v>128</v>
      </c>
      <c r="B19" s="55" t="s">
        <v>129</v>
      </c>
      <c r="C19" s="56">
        <v>0.40042084499999997</v>
      </c>
      <c r="D19" s="56">
        <v>0.20319078899999998</v>
      </c>
      <c r="E19" s="57">
        <v>0.97066435427838216</v>
      </c>
      <c r="F19" s="105">
        <v>3.0226046484243031E-5</v>
      </c>
      <c r="G19" s="97">
        <v>15.997761904800001</v>
      </c>
      <c r="H19" s="97">
        <v>21.819700000000005</v>
      </c>
      <c r="I19" s="107"/>
    </row>
    <row r="20" spans="1:9" x14ac:dyDescent="0.15">
      <c r="A20" s="54" t="s">
        <v>130</v>
      </c>
      <c r="B20" s="55" t="s">
        <v>131</v>
      </c>
      <c r="C20" s="56">
        <v>1.9191799999999998E-2</v>
      </c>
      <c r="D20" s="56">
        <v>4.1002216000000001E-2</v>
      </c>
      <c r="E20" s="57">
        <v>-0.53193261554448679</v>
      </c>
      <c r="F20" s="105">
        <v>1.448706395183536E-6</v>
      </c>
      <c r="G20" s="97">
        <v>21.443380952399998</v>
      </c>
      <c r="H20" s="97">
        <v>21.856619999999999</v>
      </c>
      <c r="I20" s="107"/>
    </row>
    <row r="21" spans="1:9" x14ac:dyDescent="0.15">
      <c r="A21" s="54" t="s">
        <v>132</v>
      </c>
      <c r="B21" s="55" t="s">
        <v>133</v>
      </c>
      <c r="C21" s="56">
        <v>0.26264141999999996</v>
      </c>
      <c r="D21" s="56">
        <v>1.4800811399999998</v>
      </c>
      <c r="E21" s="57">
        <v>-0.82254930969527795</v>
      </c>
      <c r="F21" s="105">
        <v>1.9825670588172293E-5</v>
      </c>
      <c r="G21" s="97">
        <v>25.688333333300001</v>
      </c>
      <c r="H21" s="97">
        <v>7.8424199999999997</v>
      </c>
      <c r="I21" s="107"/>
    </row>
    <row r="22" spans="1:9" x14ac:dyDescent="0.15">
      <c r="A22" s="54" t="s">
        <v>134</v>
      </c>
      <c r="B22" s="55" t="s">
        <v>135</v>
      </c>
      <c r="C22" s="56">
        <v>0.2655516</v>
      </c>
      <c r="D22" s="56">
        <v>0.19933558199999998</v>
      </c>
      <c r="E22" s="57">
        <v>0.33218363392843742</v>
      </c>
      <c r="F22" s="105">
        <v>2.0045347553185229E-5</v>
      </c>
      <c r="G22" s="97">
        <v>15.880238095199999</v>
      </c>
      <c r="H22" s="97">
        <v>23.129359999999998</v>
      </c>
      <c r="I22" s="107"/>
    </row>
    <row r="23" spans="1:9" x14ac:dyDescent="0.15">
      <c r="A23" s="54" t="s">
        <v>136</v>
      </c>
      <c r="B23" s="55" t="s">
        <v>137</v>
      </c>
      <c r="C23" s="56">
        <v>1.4484884580000001</v>
      </c>
      <c r="D23" s="56">
        <v>0.27271659499999995</v>
      </c>
      <c r="E23" s="57">
        <v>4.311332293511513</v>
      </c>
      <c r="F23" s="105">
        <v>1.093401605088704E-4</v>
      </c>
      <c r="G23" s="97">
        <v>19.028380952399999</v>
      </c>
      <c r="H23" s="97">
        <v>49.33708</v>
      </c>
      <c r="I23" s="107"/>
    </row>
    <row r="24" spans="1:9" x14ac:dyDescent="0.15">
      <c r="A24" s="54" t="s">
        <v>138</v>
      </c>
      <c r="B24" s="55" t="s">
        <v>139</v>
      </c>
      <c r="C24" s="56">
        <v>0.51941683000000005</v>
      </c>
      <c r="D24" s="56">
        <v>5.2179055000000002E-2</v>
      </c>
      <c r="E24" s="57">
        <v>8.9545081834080751</v>
      </c>
      <c r="F24" s="105">
        <v>3.9208541324261385E-5</v>
      </c>
      <c r="G24" s="97">
        <v>19.6745714286</v>
      </c>
      <c r="H24" s="97">
        <v>8.8696800000000007</v>
      </c>
      <c r="I24" s="107"/>
    </row>
    <row r="25" spans="1:9" x14ac:dyDescent="0.15">
      <c r="A25" s="54" t="s">
        <v>140</v>
      </c>
      <c r="B25" s="55" t="s">
        <v>141</v>
      </c>
      <c r="C25" s="56">
        <v>0.79128812000000004</v>
      </c>
      <c r="D25" s="56">
        <v>0.24311664000000002</v>
      </c>
      <c r="E25" s="57">
        <v>2.2547674235708421</v>
      </c>
      <c r="F25" s="105">
        <v>5.9730935080438386E-5</v>
      </c>
      <c r="G25" s="97">
        <v>18.641238095199999</v>
      </c>
      <c r="H25" s="97">
        <v>39.358975000000001</v>
      </c>
      <c r="I25" s="107"/>
    </row>
    <row r="26" spans="1:9" x14ac:dyDescent="0.15">
      <c r="A26" s="54" t="s">
        <v>142</v>
      </c>
      <c r="B26" s="55" t="s">
        <v>143</v>
      </c>
      <c r="C26" s="56">
        <v>0.100948896</v>
      </c>
      <c r="D26" s="56">
        <v>3.7434129999999996E-2</v>
      </c>
      <c r="E26" s="57">
        <v>1.6967074164672722</v>
      </c>
      <c r="F26" s="105">
        <v>7.6201977522649093E-6</v>
      </c>
      <c r="G26" s="97">
        <v>23.2167142857</v>
      </c>
      <c r="H26" s="97">
        <v>9.1519999999999992</v>
      </c>
      <c r="I26" s="107"/>
    </row>
    <row r="27" spans="1:9" x14ac:dyDescent="0.15">
      <c r="A27" s="54" t="s">
        <v>144</v>
      </c>
      <c r="B27" s="55" t="s">
        <v>145</v>
      </c>
      <c r="C27" s="56">
        <v>2.845391867</v>
      </c>
      <c r="D27" s="56">
        <v>1.097176675</v>
      </c>
      <c r="E27" s="57">
        <v>1.5933761916694045</v>
      </c>
      <c r="F27" s="105">
        <v>2.1478638765129489E-4</v>
      </c>
      <c r="G27" s="97">
        <v>14.544476190499999</v>
      </c>
      <c r="H27" s="97">
        <v>44.56494</v>
      </c>
      <c r="I27" s="107"/>
    </row>
    <row r="28" spans="1:9" x14ac:dyDescent="0.15">
      <c r="A28" s="54" t="s">
        <v>146</v>
      </c>
      <c r="B28" s="55" t="s">
        <v>147</v>
      </c>
      <c r="C28" s="56">
        <v>4.7062400000000004E-2</v>
      </c>
      <c r="D28" s="56">
        <v>2.0995080000000003E-2</v>
      </c>
      <c r="E28" s="57">
        <v>1.2415918396119472</v>
      </c>
      <c r="F28" s="105">
        <v>3.5525380554552285E-6</v>
      </c>
      <c r="G28" s="97">
        <v>15.9243809524</v>
      </c>
      <c r="H28" s="97">
        <v>9.8715200000000003</v>
      </c>
      <c r="I28" s="107"/>
    </row>
    <row r="29" spans="1:9" x14ac:dyDescent="0.15">
      <c r="A29" s="54" t="s">
        <v>92</v>
      </c>
      <c r="B29" s="55" t="s">
        <v>93</v>
      </c>
      <c r="C29" s="56">
        <v>0.42253256</v>
      </c>
      <c r="D29" s="56">
        <v>6.0616320000000001E-2</v>
      </c>
      <c r="E29" s="57">
        <v>5.9706072556037713</v>
      </c>
      <c r="F29" s="105">
        <v>3.1895164697697516E-5</v>
      </c>
      <c r="G29" s="97">
        <v>28.957380952400001</v>
      </c>
      <c r="H29" s="97">
        <v>9.0419999999999998</v>
      </c>
      <c r="I29" s="107"/>
    </row>
    <row r="30" spans="1:9" x14ac:dyDescent="0.15">
      <c r="A30" s="54" t="s">
        <v>148</v>
      </c>
      <c r="B30" s="55" t="s">
        <v>149</v>
      </c>
      <c r="C30" s="56">
        <v>0.45142125</v>
      </c>
      <c r="D30" s="56">
        <v>0</v>
      </c>
      <c r="E30" s="57" t="s">
        <v>648</v>
      </c>
      <c r="F30" s="105">
        <v>3.4075847590989163E-5</v>
      </c>
      <c r="G30" s="97">
        <v>19.1944285714</v>
      </c>
      <c r="H30" s="97">
        <v>10.357620000000001</v>
      </c>
      <c r="I30" s="107"/>
    </row>
    <row r="31" spans="1:9" x14ac:dyDescent="0.15">
      <c r="A31" s="54" t="s">
        <v>150</v>
      </c>
      <c r="B31" s="55" t="s">
        <v>151</v>
      </c>
      <c r="C31" s="56">
        <v>0.65835250000000001</v>
      </c>
      <c r="D31" s="56">
        <v>0.64926804799999993</v>
      </c>
      <c r="E31" s="57">
        <v>1.3991835926600249E-2</v>
      </c>
      <c r="F31" s="105">
        <v>4.9696197179788712E-5</v>
      </c>
      <c r="G31" s="97">
        <v>27.740952381</v>
      </c>
      <c r="H31" s="97">
        <v>21.915794999999999</v>
      </c>
      <c r="I31" s="107"/>
    </row>
    <row r="32" spans="1:9" x14ac:dyDescent="0.15">
      <c r="A32" s="54" t="s">
        <v>152</v>
      </c>
      <c r="B32" s="55" t="s">
        <v>153</v>
      </c>
      <c r="C32" s="56">
        <v>2.0367118930000001</v>
      </c>
      <c r="D32" s="56">
        <v>3.2830230000000002E-2</v>
      </c>
      <c r="E32" s="57">
        <v>61.037697969219224</v>
      </c>
      <c r="F32" s="105">
        <v>1.537426163536232E-4</v>
      </c>
      <c r="G32" s="97">
        <v>14.015428571399999</v>
      </c>
      <c r="H32" s="97">
        <v>29.712029999999999</v>
      </c>
      <c r="I32" s="107"/>
    </row>
    <row r="33" spans="1:9" x14ac:dyDescent="0.15">
      <c r="A33" s="54" t="s">
        <v>120</v>
      </c>
      <c r="B33" s="55" t="s">
        <v>121</v>
      </c>
      <c r="C33" s="56">
        <v>14.291161215000001</v>
      </c>
      <c r="D33" s="56">
        <v>5.3076500219999998</v>
      </c>
      <c r="E33" s="57">
        <v>1.6925590714843106</v>
      </c>
      <c r="F33" s="105">
        <v>1.0787782619019277E-3</v>
      </c>
      <c r="G33" s="97">
        <v>18.505285714300001</v>
      </c>
      <c r="H33" s="97">
        <v>201.864</v>
      </c>
      <c r="I33" s="107"/>
    </row>
    <row r="34" spans="1:9" x14ac:dyDescent="0.15">
      <c r="A34" s="54" t="s">
        <v>154</v>
      </c>
      <c r="B34" s="55" t="s">
        <v>155</v>
      </c>
      <c r="C34" s="56">
        <v>0</v>
      </c>
      <c r="D34" s="56">
        <v>1.2003816E-2</v>
      </c>
      <c r="E34" s="57">
        <v>-1</v>
      </c>
      <c r="F34" s="105">
        <v>0</v>
      </c>
      <c r="G34" s="97">
        <v>26.420476190500001</v>
      </c>
      <c r="H34" s="97">
        <v>7.4840850000000003</v>
      </c>
      <c r="I34" s="107"/>
    </row>
    <row r="35" spans="1:9" x14ac:dyDescent="0.15">
      <c r="A35" s="54" t="s">
        <v>156</v>
      </c>
      <c r="B35" s="55" t="s">
        <v>157</v>
      </c>
      <c r="C35" s="56">
        <v>0.74407937499999999</v>
      </c>
      <c r="D35" s="56">
        <v>3.5683875299999999</v>
      </c>
      <c r="E35" s="57">
        <v>-0.79148022216073599</v>
      </c>
      <c r="F35" s="105">
        <v>5.6167350070690012E-5</v>
      </c>
      <c r="G35" s="97">
        <v>14.035523809500001</v>
      </c>
      <c r="H35" s="97">
        <v>48.318869999999997</v>
      </c>
      <c r="I35" s="107"/>
    </row>
    <row r="36" spans="1:9" x14ac:dyDescent="0.15">
      <c r="A36" s="54" t="s">
        <v>158</v>
      </c>
      <c r="B36" s="55" t="s">
        <v>159</v>
      </c>
      <c r="C36" s="56">
        <v>3.8358916949999999</v>
      </c>
      <c r="D36" s="56">
        <v>0.71010942299999991</v>
      </c>
      <c r="E36" s="57">
        <v>4.401831845568962</v>
      </c>
      <c r="F36" s="105">
        <v>2.8955495731395253E-4</v>
      </c>
      <c r="G36" s="97">
        <v>47.021619047599998</v>
      </c>
      <c r="H36" s="97">
        <v>120.29228999999999</v>
      </c>
      <c r="I36" s="107"/>
    </row>
    <row r="37" spans="1:9" x14ac:dyDescent="0.15">
      <c r="A37" s="54" t="s">
        <v>69</v>
      </c>
      <c r="B37" s="55" t="s">
        <v>70</v>
      </c>
      <c r="C37" s="56">
        <v>0</v>
      </c>
      <c r="D37" s="56">
        <v>5.7687500000000003E-2</v>
      </c>
      <c r="E37" s="57">
        <v>-1</v>
      </c>
      <c r="F37" s="105">
        <v>0</v>
      </c>
      <c r="G37" s="97">
        <v>28.869700000000002</v>
      </c>
      <c r="H37" s="97">
        <v>10.04722948</v>
      </c>
      <c r="I37" s="107"/>
    </row>
    <row r="38" spans="1:9" x14ac:dyDescent="0.15">
      <c r="A38" s="54" t="s">
        <v>61</v>
      </c>
      <c r="B38" s="55" t="s">
        <v>62</v>
      </c>
      <c r="C38" s="56">
        <v>1.3681814800000001</v>
      </c>
      <c r="D38" s="56">
        <v>0</v>
      </c>
      <c r="E38" s="57" t="s">
        <v>648</v>
      </c>
      <c r="F38" s="105">
        <v>1.0327813231941117E-4</v>
      </c>
      <c r="G38" s="97">
        <v>3.4655499999999999</v>
      </c>
      <c r="H38" s="97">
        <v>181.555092</v>
      </c>
      <c r="I38" s="107"/>
    </row>
    <row r="39" spans="1:9" x14ac:dyDescent="0.15">
      <c r="A39" s="54" t="s">
        <v>71</v>
      </c>
      <c r="B39" s="55" t="s">
        <v>72</v>
      </c>
      <c r="C39" s="56">
        <v>3.1054038999999998</v>
      </c>
      <c r="D39" s="56">
        <v>10.942882000000001</v>
      </c>
      <c r="E39" s="57">
        <v>-0.71621699841047359</v>
      </c>
      <c r="F39" s="105">
        <v>2.3441357712970611E-4</v>
      </c>
      <c r="G39" s="97">
        <v>69.002380952400003</v>
      </c>
      <c r="H39" s="97">
        <v>10.079875799999998</v>
      </c>
      <c r="I39" s="107"/>
    </row>
    <row r="40" spans="1:9" x14ac:dyDescent="0.15">
      <c r="A40" s="54" t="s">
        <v>73</v>
      </c>
      <c r="B40" s="55" t="s">
        <v>74</v>
      </c>
      <c r="C40" s="56">
        <v>2.4999959999999999</v>
      </c>
      <c r="D40" s="56">
        <v>7.0205764999999998</v>
      </c>
      <c r="E40" s="57">
        <v>-0.64390445713396893</v>
      </c>
      <c r="F40" s="105">
        <v>1.8871393997088649E-4</v>
      </c>
      <c r="G40" s="97">
        <v>83.036523809499997</v>
      </c>
      <c r="H40" s="97">
        <v>9.8919014999999995</v>
      </c>
      <c r="I40" s="107"/>
    </row>
    <row r="41" spans="1:9" x14ac:dyDescent="0.15">
      <c r="A41" s="54" t="s">
        <v>63</v>
      </c>
      <c r="B41" s="55" t="s">
        <v>64</v>
      </c>
      <c r="C41" s="56">
        <v>1.118245E-2</v>
      </c>
      <c r="D41" s="56">
        <v>0</v>
      </c>
      <c r="E41" s="57" t="s">
        <v>648</v>
      </c>
      <c r="F41" s="105">
        <v>8.4411502979502352E-7</v>
      </c>
      <c r="G41" s="97">
        <v>8.5154999999999994</v>
      </c>
      <c r="H41" s="97">
        <v>182.068736</v>
      </c>
      <c r="I41" s="107"/>
    </row>
    <row r="42" spans="1:9" x14ac:dyDescent="0.15">
      <c r="A42" s="54" t="s">
        <v>65</v>
      </c>
      <c r="B42" s="55" t="s">
        <v>66</v>
      </c>
      <c r="C42" s="56">
        <v>0</v>
      </c>
      <c r="D42" s="56">
        <v>0</v>
      </c>
      <c r="E42" s="57" t="s">
        <v>648</v>
      </c>
      <c r="F42" s="105">
        <v>0</v>
      </c>
      <c r="G42" s="97">
        <v>12.804</v>
      </c>
      <c r="H42" s="97">
        <v>50.645400000000002</v>
      </c>
      <c r="I42" s="107"/>
    </row>
    <row r="43" spans="1:9" x14ac:dyDescent="0.15">
      <c r="A43" s="54" t="s">
        <v>67</v>
      </c>
      <c r="B43" s="55" t="s">
        <v>68</v>
      </c>
      <c r="C43" s="56">
        <v>0</v>
      </c>
      <c r="D43" s="56">
        <v>0</v>
      </c>
      <c r="E43" s="57" t="s">
        <v>648</v>
      </c>
      <c r="F43" s="105">
        <v>0</v>
      </c>
      <c r="G43" s="97">
        <v>19.79955</v>
      </c>
      <c r="H43" s="97">
        <v>50.29495</v>
      </c>
      <c r="I43" s="107"/>
    </row>
    <row r="44" spans="1:9" x14ac:dyDescent="0.15">
      <c r="A44" s="54" t="s">
        <v>59</v>
      </c>
      <c r="B44" s="55" t="s">
        <v>60</v>
      </c>
      <c r="C44" s="56">
        <v>1.205079E-2</v>
      </c>
      <c r="D44" s="56">
        <v>0</v>
      </c>
      <c r="E44" s="57" t="s">
        <v>648</v>
      </c>
      <c r="F44" s="105">
        <v>9.0966227972435136E-7</v>
      </c>
      <c r="G44" s="97">
        <v>16.100750000000001</v>
      </c>
      <c r="H44" s="97">
        <v>48.939175509999998</v>
      </c>
      <c r="I44" s="107"/>
    </row>
    <row r="45" spans="1:9" x14ac:dyDescent="0.15">
      <c r="A45" s="54" t="s">
        <v>79</v>
      </c>
      <c r="B45" s="55" t="s">
        <v>80</v>
      </c>
      <c r="C45" s="56">
        <v>0</v>
      </c>
      <c r="D45" s="56">
        <v>0</v>
      </c>
      <c r="E45" s="57" t="s">
        <v>648</v>
      </c>
      <c r="F45" s="105">
        <v>0</v>
      </c>
      <c r="G45" s="97">
        <v>22.030750000000001</v>
      </c>
      <c r="H45" s="97">
        <v>10.060499999999999</v>
      </c>
      <c r="I45" s="107"/>
    </row>
    <row r="46" spans="1:9" x14ac:dyDescent="0.15">
      <c r="A46" s="54" t="s">
        <v>75</v>
      </c>
      <c r="B46" s="55" t="s">
        <v>76</v>
      </c>
      <c r="C46" s="56">
        <v>3.0656999999999998E-3</v>
      </c>
      <c r="D46" s="56">
        <v>0</v>
      </c>
      <c r="E46" s="57" t="s">
        <v>648</v>
      </c>
      <c r="F46" s="105">
        <v>2.314165005738996E-7</v>
      </c>
      <c r="G46" s="97">
        <v>43.240499999999997</v>
      </c>
      <c r="H46" s="97">
        <v>102.01</v>
      </c>
      <c r="I46" s="107"/>
    </row>
    <row r="47" spans="1:9" x14ac:dyDescent="0.15">
      <c r="A47" s="54" t="s">
        <v>77</v>
      </c>
      <c r="B47" s="55" t="s">
        <v>78</v>
      </c>
      <c r="C47" s="56">
        <v>0</v>
      </c>
      <c r="D47" s="56">
        <v>2.0321979099999998</v>
      </c>
      <c r="E47" s="57">
        <v>-1</v>
      </c>
      <c r="F47" s="105">
        <v>0</v>
      </c>
      <c r="G47" s="97">
        <v>6.8299000000000003</v>
      </c>
      <c r="H47" s="97">
        <v>51.797499999999999</v>
      </c>
      <c r="I47" s="107"/>
    </row>
    <row r="48" spans="1:9" x14ac:dyDescent="0.15">
      <c r="A48" s="54" t="s">
        <v>369</v>
      </c>
      <c r="B48" s="55" t="s">
        <v>370</v>
      </c>
      <c r="C48" s="56">
        <v>1.5688609499999999</v>
      </c>
      <c r="D48" s="56">
        <v>0.43551794999999999</v>
      </c>
      <c r="E48" s="57">
        <v>2.6022876898644474</v>
      </c>
      <c r="F48" s="105">
        <v>1.1842656193888629E-4</v>
      </c>
      <c r="G48" s="97">
        <v>86.579333333299999</v>
      </c>
      <c r="H48" s="97">
        <v>12.188700000000001</v>
      </c>
      <c r="I48" s="107"/>
    </row>
    <row r="49" spans="1:9" x14ac:dyDescent="0.15">
      <c r="A49" s="54" t="s">
        <v>361</v>
      </c>
      <c r="B49" s="55" t="s">
        <v>362</v>
      </c>
      <c r="C49" s="56">
        <v>1.58725878</v>
      </c>
      <c r="D49" s="56">
        <v>6.5159999999999996E-2</v>
      </c>
      <c r="E49" s="57">
        <v>23.359404235727443</v>
      </c>
      <c r="F49" s="105">
        <v>1.1981533495540894E-4</v>
      </c>
      <c r="G49" s="97">
        <v>25.983428571400001</v>
      </c>
      <c r="H49" s="97">
        <v>344.87457599999999</v>
      </c>
      <c r="I49" s="107"/>
    </row>
    <row r="50" spans="1:9" x14ac:dyDescent="0.15">
      <c r="A50" s="54" t="s">
        <v>392</v>
      </c>
      <c r="B50" s="55" t="s">
        <v>393</v>
      </c>
      <c r="C50" s="56">
        <v>0</v>
      </c>
      <c r="D50" s="56">
        <v>0</v>
      </c>
      <c r="E50" s="57" t="s">
        <v>648</v>
      </c>
      <c r="F50" s="105">
        <v>0</v>
      </c>
      <c r="G50" s="97">
        <v>13.885999999999999</v>
      </c>
      <c r="H50" s="97">
        <v>9.4758720000000007</v>
      </c>
      <c r="I50" s="107"/>
    </row>
    <row r="51" spans="1:9" x14ac:dyDescent="0.15">
      <c r="A51" s="54" t="s">
        <v>394</v>
      </c>
      <c r="B51" s="55" t="s">
        <v>395</v>
      </c>
      <c r="C51" s="56">
        <v>0.44127315</v>
      </c>
      <c r="D51" s="56">
        <v>1.42154E-2</v>
      </c>
      <c r="E51" s="57">
        <v>30.041908774990503</v>
      </c>
      <c r="F51" s="105">
        <v>3.3309811191643502E-5</v>
      </c>
      <c r="G51" s="97">
        <v>11.4868095238</v>
      </c>
      <c r="H51" s="97">
        <v>9.9726794999999999</v>
      </c>
      <c r="I51" s="107"/>
    </row>
    <row r="52" spans="1:9" x14ac:dyDescent="0.15">
      <c r="A52" s="54" t="s">
        <v>396</v>
      </c>
      <c r="B52" s="55" t="s">
        <v>397</v>
      </c>
      <c r="C52" s="56">
        <v>0.24135095000000001</v>
      </c>
      <c r="D52" s="56">
        <v>5.3927913600000004</v>
      </c>
      <c r="E52" s="57">
        <v>-0.95524563553669539</v>
      </c>
      <c r="F52" s="105">
        <v>1.8218544625757972E-5</v>
      </c>
      <c r="G52" s="97">
        <v>19.007952380999999</v>
      </c>
      <c r="H52" s="97">
        <v>11.380185560000001</v>
      </c>
      <c r="I52" s="107"/>
    </row>
    <row r="53" spans="1:9" x14ac:dyDescent="0.15">
      <c r="A53" s="54" t="s">
        <v>359</v>
      </c>
      <c r="B53" s="55" t="s">
        <v>360</v>
      </c>
      <c r="C53" s="56">
        <v>7.1027917599999997</v>
      </c>
      <c r="D53" s="56">
        <v>6.3364749999999997E-2</v>
      </c>
      <c r="E53" s="57">
        <v>111.09373918464131</v>
      </c>
      <c r="F53" s="105">
        <v>5.3615918498363488E-4</v>
      </c>
      <c r="G53" s="97">
        <v>10.3211428571</v>
      </c>
      <c r="H53" s="97">
        <v>46.773337499999997</v>
      </c>
      <c r="I53" s="107"/>
    </row>
    <row r="54" spans="1:9" x14ac:dyDescent="0.15">
      <c r="A54" s="54" t="s">
        <v>371</v>
      </c>
      <c r="B54" s="55" t="s">
        <v>372</v>
      </c>
      <c r="C54" s="56">
        <v>0.51563497000000003</v>
      </c>
      <c r="D54" s="56">
        <v>0.99372930000000004</v>
      </c>
      <c r="E54" s="57">
        <v>-0.48111123421640078</v>
      </c>
      <c r="F54" s="105">
        <v>3.8923064987091927E-5</v>
      </c>
      <c r="G54" s="97">
        <v>14.676428571400001</v>
      </c>
      <c r="H54" s="97">
        <v>14.464081999999999</v>
      </c>
      <c r="I54" s="107"/>
    </row>
    <row r="55" spans="1:9" x14ac:dyDescent="0.15">
      <c r="A55" s="54" t="s">
        <v>363</v>
      </c>
      <c r="B55" s="55" t="s">
        <v>364</v>
      </c>
      <c r="C55" s="56">
        <v>1.3060575400000001</v>
      </c>
      <c r="D55" s="56">
        <v>0.38738203999999998</v>
      </c>
      <c r="E55" s="57">
        <v>2.3714973982789704</v>
      </c>
      <c r="F55" s="105">
        <v>9.8588663422694952E-5</v>
      </c>
      <c r="G55" s="97">
        <v>18.342238095199999</v>
      </c>
      <c r="H55" s="97">
        <v>36.955199</v>
      </c>
      <c r="I55" s="107"/>
    </row>
    <row r="56" spans="1:9" x14ac:dyDescent="0.15">
      <c r="A56" s="54" t="s">
        <v>367</v>
      </c>
      <c r="B56" s="55" t="s">
        <v>368</v>
      </c>
      <c r="C56" s="56">
        <v>3.9220707500000001</v>
      </c>
      <c r="D56" s="56">
        <v>8.14302262</v>
      </c>
      <c r="E56" s="57">
        <v>-0.51835197652932474</v>
      </c>
      <c r="F56" s="105">
        <v>2.9606024332721722E-4</v>
      </c>
      <c r="G56" s="97">
        <v>20.8228095238</v>
      </c>
      <c r="H56" s="97">
        <v>24.898499999999999</v>
      </c>
      <c r="I56" s="107"/>
    </row>
    <row r="57" spans="1:9" x14ac:dyDescent="0.15">
      <c r="A57" s="54" t="s">
        <v>365</v>
      </c>
      <c r="B57" s="55" t="s">
        <v>366</v>
      </c>
      <c r="C57" s="56">
        <v>0.12234663</v>
      </c>
      <c r="D57" s="56">
        <v>4.9171980000000004E-2</v>
      </c>
      <c r="E57" s="57">
        <v>1.4881371463992297</v>
      </c>
      <c r="F57" s="105">
        <v>9.2354206124570839E-6</v>
      </c>
      <c r="G57" s="97">
        <v>41.973476190500001</v>
      </c>
      <c r="H57" s="97">
        <v>8.9737500000000008</v>
      </c>
      <c r="I57" s="107"/>
    </row>
    <row r="58" spans="1:9" x14ac:dyDescent="0.15">
      <c r="A58" s="54" t="s">
        <v>373</v>
      </c>
      <c r="B58" s="55" t="s">
        <v>374</v>
      </c>
      <c r="C58" s="56">
        <v>1.3548958799999999</v>
      </c>
      <c r="D58" s="56">
        <v>0.66210787000000004</v>
      </c>
      <c r="E58" s="57">
        <v>1.0463370719336109</v>
      </c>
      <c r="F58" s="105">
        <v>1.0227525954646385E-4</v>
      </c>
      <c r="G58" s="97">
        <v>67.807333333299994</v>
      </c>
      <c r="H58" s="97">
        <v>11.9724</v>
      </c>
      <c r="I58" s="107"/>
    </row>
    <row r="59" spans="1:9" x14ac:dyDescent="0.15">
      <c r="A59" s="54" t="s">
        <v>375</v>
      </c>
      <c r="B59" s="55" t="s">
        <v>376</v>
      </c>
      <c r="C59" s="56">
        <v>2.5133899999999998</v>
      </c>
      <c r="D59" s="56">
        <v>2.8706597500000002</v>
      </c>
      <c r="E59" s="57">
        <v>-0.12445562383351083</v>
      </c>
      <c r="F59" s="105">
        <v>1.8972499539336317E-4</v>
      </c>
      <c r="G59" s="97">
        <v>25.514047618999999</v>
      </c>
      <c r="H59" s="97">
        <v>22.202639999999999</v>
      </c>
      <c r="I59" s="107"/>
    </row>
    <row r="60" spans="1:9" x14ac:dyDescent="0.15">
      <c r="A60" s="54" t="s">
        <v>386</v>
      </c>
      <c r="B60" s="55" t="s">
        <v>387</v>
      </c>
      <c r="C60" s="56">
        <v>9.0025000000000001E-3</v>
      </c>
      <c r="D60" s="56">
        <v>0.3851812</v>
      </c>
      <c r="E60" s="57">
        <v>-0.97662788318848381</v>
      </c>
      <c r="F60" s="105">
        <v>6.7955998513113852E-7</v>
      </c>
      <c r="G60" s="97">
        <v>26.346666666699999</v>
      </c>
      <c r="H60" s="97">
        <v>8.9750160000000001</v>
      </c>
      <c r="I60" s="107"/>
    </row>
    <row r="61" spans="1:9" x14ac:dyDescent="0.15">
      <c r="A61" s="54" t="s">
        <v>388</v>
      </c>
      <c r="B61" s="55" t="s">
        <v>389</v>
      </c>
      <c r="C61" s="56">
        <v>0</v>
      </c>
      <c r="D61" s="56">
        <v>0.90115257999999998</v>
      </c>
      <c r="E61" s="57">
        <v>-1</v>
      </c>
      <c r="F61" s="105">
        <v>0</v>
      </c>
      <c r="G61" s="97">
        <v>34.619190476199996</v>
      </c>
      <c r="H61" s="97">
        <v>9.9773724999999995</v>
      </c>
      <c r="I61" s="107"/>
    </row>
    <row r="62" spans="1:9" x14ac:dyDescent="0.15">
      <c r="A62" s="54" t="s">
        <v>390</v>
      </c>
      <c r="B62" s="55" t="s">
        <v>391</v>
      </c>
      <c r="C62" s="56">
        <v>0.22833042000000001</v>
      </c>
      <c r="D62" s="56">
        <v>0.20480045999999999</v>
      </c>
      <c r="E62" s="57">
        <v>0.11489212475401667</v>
      </c>
      <c r="F62" s="105">
        <v>1.7235680846452276E-5</v>
      </c>
      <c r="G62" s="97">
        <v>49.695476190500003</v>
      </c>
      <c r="H62" s="97">
        <v>21.4397275</v>
      </c>
      <c r="I62" s="107"/>
    </row>
    <row r="63" spans="1:9" x14ac:dyDescent="0.15">
      <c r="A63" s="54" t="s">
        <v>377</v>
      </c>
      <c r="B63" s="55" t="s">
        <v>378</v>
      </c>
      <c r="C63" s="56">
        <v>14.28620276</v>
      </c>
      <c r="D63" s="56">
        <v>15.788418330000001</v>
      </c>
      <c r="E63" s="57">
        <v>-9.5146678951722463E-2</v>
      </c>
      <c r="F63" s="105">
        <v>1.0784039694713725E-3</v>
      </c>
      <c r="G63" s="97">
        <v>22.125571428600001</v>
      </c>
      <c r="H63" s="97">
        <v>36.424016999999999</v>
      </c>
      <c r="I63" s="107"/>
    </row>
    <row r="64" spans="1:9" x14ac:dyDescent="0.15">
      <c r="A64" s="54" t="s">
        <v>357</v>
      </c>
      <c r="B64" s="55" t="s">
        <v>358</v>
      </c>
      <c r="C64" s="56">
        <v>4.1936873300000004</v>
      </c>
      <c r="D64" s="56">
        <v>1.60102682</v>
      </c>
      <c r="E64" s="57">
        <v>1.6193735655221571</v>
      </c>
      <c r="F64" s="105">
        <v>3.1656341012157116E-4</v>
      </c>
      <c r="G64" s="97">
        <v>19.397238095199999</v>
      </c>
      <c r="H64" s="97">
        <v>181.8</v>
      </c>
      <c r="I64" s="107"/>
    </row>
    <row r="65" spans="1:10" x14ac:dyDescent="0.15">
      <c r="A65" s="54" t="s">
        <v>160</v>
      </c>
      <c r="B65" s="55" t="s">
        <v>161</v>
      </c>
      <c r="C65" s="56">
        <v>1.0221590460000001</v>
      </c>
      <c r="D65" s="56">
        <v>0.93281338600000008</v>
      </c>
      <c r="E65" s="57">
        <v>9.5780851069390716E-2</v>
      </c>
      <c r="F65" s="105">
        <v>7.7158387792437521E-5</v>
      </c>
      <c r="G65" s="97">
        <v>17.691095238100001</v>
      </c>
      <c r="H65" s="97">
        <v>60.599250000000005</v>
      </c>
      <c r="I65" s="107"/>
    </row>
    <row r="66" spans="1:10" x14ac:dyDescent="0.15">
      <c r="A66" s="54" t="s">
        <v>162</v>
      </c>
      <c r="B66" s="55" t="s">
        <v>163</v>
      </c>
      <c r="C66" s="56">
        <v>11.967569386999999</v>
      </c>
      <c r="D66" s="56">
        <v>2.603714847</v>
      </c>
      <c r="E66" s="57">
        <v>3.5963441045739062</v>
      </c>
      <c r="F66" s="105">
        <v>9.0338031376679679E-4</v>
      </c>
      <c r="G66" s="97">
        <v>27.736476190499999</v>
      </c>
      <c r="H66" s="97">
        <v>43.56</v>
      </c>
      <c r="I66" s="107"/>
    </row>
    <row r="67" spans="1:10" x14ac:dyDescent="0.15">
      <c r="A67" s="54" t="s">
        <v>398</v>
      </c>
      <c r="B67" s="55" t="s">
        <v>399</v>
      </c>
      <c r="C67" s="56">
        <v>6.0436700000000001E-3</v>
      </c>
      <c r="D67" s="56">
        <v>0.14412716</v>
      </c>
      <c r="E67" s="57">
        <v>-0.95806709852605154</v>
      </c>
      <c r="F67" s="105">
        <v>4.5621064097056463E-7</v>
      </c>
      <c r="G67" s="97">
        <v>15.782047619</v>
      </c>
      <c r="H67" s="97">
        <v>22.540343</v>
      </c>
      <c r="I67" s="107"/>
    </row>
    <row r="68" spans="1:10" x14ac:dyDescent="0.15">
      <c r="A68" s="54" t="s">
        <v>400</v>
      </c>
      <c r="B68" s="55" t="s">
        <v>401</v>
      </c>
      <c r="C68" s="56">
        <v>0.43009340000000001</v>
      </c>
      <c r="D68" s="56">
        <v>2.9291E-3</v>
      </c>
      <c r="E68" s="57">
        <v>145.83465911030692</v>
      </c>
      <c r="F68" s="105">
        <v>3.2465899973229751E-5</v>
      </c>
      <c r="G68" s="97">
        <v>32.213809523800002</v>
      </c>
      <c r="H68" s="97">
        <v>20.440049999999999</v>
      </c>
      <c r="I68" s="107"/>
    </row>
    <row r="69" spans="1:10" x14ac:dyDescent="0.15">
      <c r="A69" s="54" t="s">
        <v>1210</v>
      </c>
      <c r="B69" s="55" t="s">
        <v>1211</v>
      </c>
      <c r="C69" s="56">
        <v>7.6588176900000002</v>
      </c>
      <c r="D69" s="56">
        <v>21.963177510000001</v>
      </c>
      <c r="E69" s="57">
        <v>-0.65128826707734422</v>
      </c>
      <c r="F69" s="105">
        <v>5.7813118972935306E-4</v>
      </c>
      <c r="G69" s="97">
        <v>21.2264285714</v>
      </c>
      <c r="H69" s="97">
        <v>30.174942000000001</v>
      </c>
      <c r="I69" s="107"/>
      <c r="J69" s="106"/>
    </row>
    <row r="70" spans="1:10" x14ac:dyDescent="0.15">
      <c r="A70" s="54" t="s">
        <v>379</v>
      </c>
      <c r="B70" s="55" t="s">
        <v>1209</v>
      </c>
      <c r="C70" s="56">
        <v>1.1294622299999999</v>
      </c>
      <c r="D70" s="56">
        <v>0.30366976000000001</v>
      </c>
      <c r="E70" s="57">
        <v>2.7193767005315244</v>
      </c>
      <c r="F70" s="105">
        <v>8.5258243401830879E-5</v>
      </c>
      <c r="G70" s="97">
        <v>25.634047619</v>
      </c>
      <c r="H70" s="97">
        <v>17.943324</v>
      </c>
      <c r="I70" s="107"/>
      <c r="J70" s="106"/>
    </row>
    <row r="71" spans="1:10" x14ac:dyDescent="0.15">
      <c r="A71" s="54" t="s">
        <v>876</v>
      </c>
      <c r="B71" s="55" t="s">
        <v>877</v>
      </c>
      <c r="C71" s="56">
        <v>2.6071541600000003</v>
      </c>
      <c r="D71" s="56">
        <v>3.6173724249999997</v>
      </c>
      <c r="E71" s="57">
        <v>-0.27926852596605378</v>
      </c>
      <c r="F71" s="105">
        <v>1.9680284834259218E-4</v>
      </c>
      <c r="G71" s="97">
        <v>37.8735238095</v>
      </c>
      <c r="H71" s="97">
        <v>9.4859779999999994</v>
      </c>
      <c r="I71" s="107"/>
      <c r="J71" s="106"/>
    </row>
    <row r="72" spans="1:10" x14ac:dyDescent="0.15">
      <c r="A72" s="54" t="s">
        <v>878</v>
      </c>
      <c r="B72" s="55" t="s">
        <v>879</v>
      </c>
      <c r="C72" s="56">
        <v>0.14685510999999998</v>
      </c>
      <c r="D72" s="56">
        <v>4.783461E-2</v>
      </c>
      <c r="E72" s="57">
        <v>2.0700597329005084</v>
      </c>
      <c r="F72" s="105">
        <v>1.1085460301919656E-5</v>
      </c>
      <c r="G72" s="97">
        <v>53.411619047599999</v>
      </c>
      <c r="H72" s="97">
        <v>1.8214300000000003</v>
      </c>
      <c r="I72" s="107"/>
      <c r="J72" s="106"/>
    </row>
    <row r="73" spans="1:10" x14ac:dyDescent="0.15">
      <c r="A73" s="54" t="s">
        <v>880</v>
      </c>
      <c r="B73" s="55" t="s">
        <v>881</v>
      </c>
      <c r="C73" s="56">
        <v>18.820603375000001</v>
      </c>
      <c r="D73" s="56">
        <v>11.304009847</v>
      </c>
      <c r="E73" s="57">
        <v>0.66494930823108311</v>
      </c>
      <c r="F73" s="105">
        <v>1.4206863593084205E-3</v>
      </c>
      <c r="G73" s="97">
        <v>38.033238095199998</v>
      </c>
      <c r="H73" s="97">
        <v>132.37857650000001</v>
      </c>
      <c r="I73" s="107"/>
      <c r="J73" s="106"/>
    </row>
    <row r="74" spans="1:10" x14ac:dyDescent="0.15">
      <c r="A74" s="54" t="s">
        <v>882</v>
      </c>
      <c r="B74" s="55" t="s">
        <v>883</v>
      </c>
      <c r="C74" s="56">
        <v>4.9720217120000001</v>
      </c>
      <c r="D74" s="56">
        <v>3.2686399589999997</v>
      </c>
      <c r="E74" s="57">
        <v>0.52112859610304985</v>
      </c>
      <c r="F74" s="105">
        <v>3.7531652326336216E-4</v>
      </c>
      <c r="G74" s="97">
        <v>37.584047619000003</v>
      </c>
      <c r="H74" s="97">
        <v>31.255906499999998</v>
      </c>
      <c r="I74" s="107"/>
      <c r="J74" s="106"/>
    </row>
    <row r="75" spans="1:10" x14ac:dyDescent="0.15">
      <c r="A75" s="54" t="s">
        <v>884</v>
      </c>
      <c r="B75" s="55" t="s">
        <v>885</v>
      </c>
      <c r="C75" s="56">
        <v>1357.421145453</v>
      </c>
      <c r="D75" s="56">
        <v>1336.7504624839999</v>
      </c>
      <c r="E75" s="57">
        <v>1.5463381946836385E-2</v>
      </c>
      <c r="F75" s="105">
        <v>0.10246588096870132</v>
      </c>
      <c r="G75" s="97">
        <v>4.7239047619000001</v>
      </c>
      <c r="H75" s="97">
        <v>1403.5811673600001</v>
      </c>
      <c r="I75" s="107"/>
      <c r="J75" s="106"/>
    </row>
    <row r="76" spans="1:10" x14ac:dyDescent="0.15">
      <c r="A76" s="54" t="s">
        <v>1111</v>
      </c>
      <c r="B76" s="55" t="s">
        <v>1112</v>
      </c>
      <c r="C76" s="56">
        <v>2.0549468799999997</v>
      </c>
      <c r="D76" s="56">
        <v>5.3618983199999999</v>
      </c>
      <c r="E76" s="57">
        <v>-0.61675012143833419</v>
      </c>
      <c r="F76" s="105">
        <v>1.5511909705282748E-4</v>
      </c>
      <c r="G76" s="97">
        <v>96.451999999999998</v>
      </c>
      <c r="H76" s="97">
        <v>178.51474999999999</v>
      </c>
      <c r="I76" s="107"/>
      <c r="J76" s="106"/>
    </row>
    <row r="77" spans="1:10" x14ac:dyDescent="0.15">
      <c r="A77" s="54" t="s">
        <v>1071</v>
      </c>
      <c r="B77" s="55" t="s">
        <v>1023</v>
      </c>
      <c r="C77" s="56">
        <v>4.3737239500000005</v>
      </c>
      <c r="D77" s="56">
        <v>0.37267378000000001</v>
      </c>
      <c r="E77" s="57">
        <v>10.736065655061648</v>
      </c>
      <c r="F77" s="105">
        <v>3.3015359982557118E-4</v>
      </c>
      <c r="G77" s="97">
        <v>93.924095238099994</v>
      </c>
      <c r="H77" s="97">
        <v>34.831980999999999</v>
      </c>
      <c r="I77" s="107"/>
      <c r="J77" s="106"/>
    </row>
    <row r="78" spans="1:10" x14ac:dyDescent="0.15">
      <c r="A78" s="54" t="s">
        <v>758</v>
      </c>
      <c r="B78" s="55" t="s">
        <v>778</v>
      </c>
      <c r="C78" s="56">
        <v>19.80233527</v>
      </c>
      <c r="D78" s="56">
        <v>17.368354739999997</v>
      </c>
      <c r="E78" s="57">
        <v>0.14013880798936307</v>
      </c>
      <c r="F78" s="105">
        <v>1.4947930754393801E-3</v>
      </c>
      <c r="G78" s="97">
        <v>59.028523809500001</v>
      </c>
      <c r="H78" s="97">
        <v>480.15210000000002</v>
      </c>
      <c r="I78" s="107"/>
      <c r="J78" s="106"/>
    </row>
    <row r="79" spans="1:10" x14ac:dyDescent="0.15">
      <c r="A79" s="54" t="s">
        <v>886</v>
      </c>
      <c r="B79" s="55" t="s">
        <v>887</v>
      </c>
      <c r="C79" s="56">
        <v>56.759389945000002</v>
      </c>
      <c r="D79" s="56">
        <v>40.346260803999996</v>
      </c>
      <c r="E79" s="57">
        <v>0.40680669816551585</v>
      </c>
      <c r="F79" s="105">
        <v>4.2845220979813043E-3</v>
      </c>
      <c r="G79" s="97">
        <v>79.711523809499994</v>
      </c>
      <c r="H79" s="97">
        <v>799.58652800000004</v>
      </c>
      <c r="I79" s="107"/>
      <c r="J79" s="106"/>
    </row>
    <row r="80" spans="1:10" x14ac:dyDescent="0.15">
      <c r="A80" s="54" t="s">
        <v>14</v>
      </c>
      <c r="B80" s="55" t="s">
        <v>888</v>
      </c>
      <c r="C80" s="56">
        <v>433.83797084899999</v>
      </c>
      <c r="D80" s="56">
        <v>529.98008452499994</v>
      </c>
      <c r="E80" s="57">
        <v>-0.18140703110036349</v>
      </c>
      <c r="F80" s="105">
        <v>3.2748561512854178E-2</v>
      </c>
      <c r="G80" s="97">
        <v>10.275238095200001</v>
      </c>
      <c r="H80" s="97">
        <v>1814.8690748999998</v>
      </c>
      <c r="I80" s="107"/>
      <c r="J80" s="106"/>
    </row>
    <row r="81" spans="1:10" x14ac:dyDescent="0.15">
      <c r="A81" s="54" t="s">
        <v>15</v>
      </c>
      <c r="B81" s="55" t="s">
        <v>889</v>
      </c>
      <c r="C81" s="56">
        <v>485.633907679</v>
      </c>
      <c r="D81" s="56">
        <v>425.81178411100001</v>
      </c>
      <c r="E81" s="57">
        <v>0.14048959141160267</v>
      </c>
      <c r="F81" s="105">
        <v>3.6658413894086965E-2</v>
      </c>
      <c r="G81" s="97">
        <v>10.381952381</v>
      </c>
      <c r="H81" s="97">
        <v>485.98703</v>
      </c>
      <c r="I81" s="107"/>
      <c r="J81" s="106"/>
    </row>
    <row r="82" spans="1:10" x14ac:dyDescent="0.15">
      <c r="A82" s="54" t="s">
        <v>589</v>
      </c>
      <c r="B82" s="55" t="s">
        <v>113</v>
      </c>
      <c r="C82" s="56">
        <v>249.61711697999999</v>
      </c>
      <c r="D82" s="56">
        <v>329.08506019999999</v>
      </c>
      <c r="E82" s="57">
        <v>-0.24148146734982046</v>
      </c>
      <c r="F82" s="105">
        <v>1.8842521999822989E-2</v>
      </c>
      <c r="G82" s="97">
        <v>10.1483333333</v>
      </c>
      <c r="H82" s="97">
        <v>555.72159009500001</v>
      </c>
      <c r="I82" s="107"/>
      <c r="J82" s="106"/>
    </row>
    <row r="83" spans="1:10" x14ac:dyDescent="0.15">
      <c r="A83" s="54" t="s">
        <v>16</v>
      </c>
      <c r="B83" s="55" t="s">
        <v>890</v>
      </c>
      <c r="C83" s="56">
        <v>17.079550059999999</v>
      </c>
      <c r="D83" s="56">
        <v>11.925246130000001</v>
      </c>
      <c r="E83" s="57">
        <v>0.43221782375069484</v>
      </c>
      <c r="F83" s="105">
        <v>1.289261736719815E-3</v>
      </c>
      <c r="G83" s="97">
        <v>22.189857142899999</v>
      </c>
      <c r="H83" s="97">
        <v>51.872387999999994</v>
      </c>
      <c r="I83" s="107"/>
      <c r="J83" s="106"/>
    </row>
    <row r="84" spans="1:10" x14ac:dyDescent="0.15">
      <c r="A84" s="54" t="s">
        <v>1054</v>
      </c>
      <c r="B84" s="55" t="s">
        <v>1055</v>
      </c>
      <c r="C84" s="56">
        <v>2.7887199999999997E-3</v>
      </c>
      <c r="D84" s="56">
        <v>0.33517179999999996</v>
      </c>
      <c r="E84" s="57">
        <v>-0.99167972961925799</v>
      </c>
      <c r="F84" s="105">
        <v>2.1050847228379988E-7</v>
      </c>
      <c r="G84" s="97">
        <v>124.60639999999999</v>
      </c>
      <c r="H84" s="97">
        <v>2.6090010906749996</v>
      </c>
      <c r="I84" s="107"/>
      <c r="J84" s="106"/>
    </row>
    <row r="85" spans="1:10" x14ac:dyDescent="0.15">
      <c r="A85" s="54" t="s">
        <v>891</v>
      </c>
      <c r="B85" s="55" t="s">
        <v>892</v>
      </c>
      <c r="C85" s="56">
        <v>31.789987909000001</v>
      </c>
      <c r="D85" s="56">
        <v>28.179944254999999</v>
      </c>
      <c r="E85" s="57">
        <v>0.12810684156550334</v>
      </c>
      <c r="F85" s="105">
        <v>2.3996893874767135E-3</v>
      </c>
      <c r="G85" s="97">
        <v>16.961619047599999</v>
      </c>
      <c r="H85" s="97">
        <v>287.69039400000003</v>
      </c>
      <c r="I85" s="107"/>
      <c r="J85" s="106"/>
    </row>
    <row r="86" spans="1:10" x14ac:dyDescent="0.15">
      <c r="A86" s="54" t="s">
        <v>893</v>
      </c>
      <c r="B86" s="55" t="s">
        <v>894</v>
      </c>
      <c r="C86" s="56">
        <v>64.377737791000001</v>
      </c>
      <c r="D86" s="56">
        <v>49.769662857</v>
      </c>
      <c r="E86" s="57">
        <v>0.29351364054790663</v>
      </c>
      <c r="F86" s="105">
        <v>4.8595983933383278E-3</v>
      </c>
      <c r="G86" s="97">
        <v>23.352523809499999</v>
      </c>
      <c r="H86" s="97">
        <v>271.43282049999999</v>
      </c>
      <c r="I86" s="107"/>
      <c r="J86" s="106"/>
    </row>
    <row r="87" spans="1:10" x14ac:dyDescent="0.15">
      <c r="A87" s="54" t="s">
        <v>895</v>
      </c>
      <c r="B87" s="55" t="s">
        <v>896</v>
      </c>
      <c r="C87" s="56">
        <v>80.023676522000002</v>
      </c>
      <c r="D87" s="56">
        <v>88.070065026999998</v>
      </c>
      <c r="E87" s="57">
        <v>-9.1363489995530012E-2</v>
      </c>
      <c r="F87" s="105">
        <v>6.0406429799977068E-3</v>
      </c>
      <c r="G87" s="97">
        <v>17.309190476200001</v>
      </c>
      <c r="H87" s="97">
        <v>82.151227200000008</v>
      </c>
      <c r="I87" s="107"/>
      <c r="J87" s="106"/>
    </row>
    <row r="88" spans="1:10" x14ac:dyDescent="0.15">
      <c r="A88" s="54" t="s">
        <v>486</v>
      </c>
      <c r="B88" s="55" t="s">
        <v>487</v>
      </c>
      <c r="C88" s="56">
        <v>1.4689680600000001</v>
      </c>
      <c r="D88" s="56">
        <v>1.2855350000000001</v>
      </c>
      <c r="E88" s="57">
        <v>0.14269005511324084</v>
      </c>
      <c r="F88" s="105">
        <v>1.108860775353199E-4</v>
      </c>
      <c r="G88" s="97">
        <v>186.89852380950001</v>
      </c>
      <c r="H88" s="97">
        <v>3.284875</v>
      </c>
      <c r="I88" s="107"/>
      <c r="J88" s="106"/>
    </row>
    <row r="89" spans="1:10" x14ac:dyDescent="0.15">
      <c r="A89" s="54" t="s">
        <v>380</v>
      </c>
      <c r="B89" s="55" t="s">
        <v>381</v>
      </c>
      <c r="C89" s="56">
        <v>16.374356859999999</v>
      </c>
      <c r="D89" s="56">
        <v>5.5367011399999999</v>
      </c>
      <c r="E89" s="57">
        <v>1.9574211152021834</v>
      </c>
      <c r="F89" s="105">
        <v>1.236029736663544E-3</v>
      </c>
      <c r="G89" s="97">
        <v>17.497523809499999</v>
      </c>
      <c r="H89" s="97">
        <v>30.8559375</v>
      </c>
      <c r="I89" s="107"/>
      <c r="J89" s="106"/>
    </row>
    <row r="90" spans="1:10" x14ac:dyDescent="0.15">
      <c r="A90" s="54" t="s">
        <v>35</v>
      </c>
      <c r="B90" s="55" t="s">
        <v>897</v>
      </c>
      <c r="C90" s="56">
        <v>13.120000841</v>
      </c>
      <c r="D90" s="56">
        <v>8.1786247159999999</v>
      </c>
      <c r="E90" s="57">
        <v>0.60418179053173704</v>
      </c>
      <c r="F90" s="105">
        <v>9.9037240504642977E-4</v>
      </c>
      <c r="G90" s="97">
        <v>22.839238095199999</v>
      </c>
      <c r="H90" s="97">
        <v>65.430881999999997</v>
      </c>
      <c r="I90" s="107"/>
      <c r="J90" s="106"/>
    </row>
    <row r="91" spans="1:10" x14ac:dyDescent="0.15">
      <c r="A91" s="54" t="s">
        <v>898</v>
      </c>
      <c r="B91" s="55" t="s">
        <v>899</v>
      </c>
      <c r="C91" s="56">
        <v>5.6062345549999995</v>
      </c>
      <c r="D91" s="56">
        <v>9.5744360020000006</v>
      </c>
      <c r="E91" s="57">
        <v>-0.41445798438373649</v>
      </c>
      <c r="F91" s="105">
        <v>4.2319052161482636E-4</v>
      </c>
      <c r="G91" s="97">
        <v>22.007047619000002</v>
      </c>
      <c r="H91" s="97">
        <v>87.284651999999994</v>
      </c>
      <c r="I91" s="107"/>
      <c r="J91" s="106"/>
    </row>
    <row r="92" spans="1:10" x14ac:dyDescent="0.15">
      <c r="A92" s="54" t="s">
        <v>900</v>
      </c>
      <c r="B92" s="55" t="s">
        <v>901</v>
      </c>
      <c r="C92" s="56">
        <v>1.47394778</v>
      </c>
      <c r="D92" s="56">
        <v>3.93701773</v>
      </c>
      <c r="E92" s="57">
        <v>-0.62561820111488298</v>
      </c>
      <c r="F92" s="105">
        <v>1.1126197516921684E-4</v>
      </c>
      <c r="G92" s="97">
        <v>20.070952381000001</v>
      </c>
      <c r="H92" s="97">
        <v>4.7138594999999999</v>
      </c>
      <c r="I92" s="107"/>
      <c r="J92" s="106"/>
    </row>
    <row r="93" spans="1:10" x14ac:dyDescent="0.15">
      <c r="A93" s="54" t="s">
        <v>902</v>
      </c>
      <c r="B93" s="55" t="s">
        <v>903</v>
      </c>
      <c r="C93" s="56">
        <v>2.5424559769999999</v>
      </c>
      <c r="D93" s="56">
        <v>1.1914622500000001</v>
      </c>
      <c r="E93" s="57">
        <v>1.1338955363461998</v>
      </c>
      <c r="F93" s="105">
        <v>1.9191906091937729E-4</v>
      </c>
      <c r="G93" s="97">
        <v>26.592190476199999</v>
      </c>
      <c r="H93" s="97">
        <v>17.452000000000002</v>
      </c>
      <c r="I93" s="107"/>
      <c r="J93" s="106"/>
    </row>
    <row r="94" spans="1:10" x14ac:dyDescent="0.15">
      <c r="A94" s="54" t="s">
        <v>490</v>
      </c>
      <c r="B94" s="55" t="s">
        <v>491</v>
      </c>
      <c r="C94" s="56">
        <v>1.0716680000000001</v>
      </c>
      <c r="D94" s="56">
        <v>1.9657599999999997E-2</v>
      </c>
      <c r="E94" s="57">
        <v>53.516726355201051</v>
      </c>
      <c r="F94" s="105">
        <v>8.0895605681257092E-5</v>
      </c>
      <c r="G94" s="97">
        <v>35.494666666699999</v>
      </c>
      <c r="H94" s="97">
        <v>2.802305</v>
      </c>
      <c r="I94" s="107"/>
      <c r="J94" s="106"/>
    </row>
    <row r="95" spans="1:10" x14ac:dyDescent="0.15">
      <c r="A95" s="54" t="s">
        <v>904</v>
      </c>
      <c r="B95" s="55" t="s">
        <v>905</v>
      </c>
      <c r="C95" s="56">
        <v>3.200760748</v>
      </c>
      <c r="D95" s="56">
        <v>5.0251356940000003</v>
      </c>
      <c r="E95" s="57">
        <v>-0.36304988702659302</v>
      </c>
      <c r="F95" s="105">
        <v>2.4161165524234508E-4</v>
      </c>
      <c r="G95" s="97">
        <v>20.1624285714</v>
      </c>
      <c r="H95" s="97">
        <v>34.906795500000001</v>
      </c>
      <c r="I95" s="107"/>
      <c r="J95" s="106"/>
    </row>
    <row r="96" spans="1:10" x14ac:dyDescent="0.15">
      <c r="A96" s="54" t="s">
        <v>492</v>
      </c>
      <c r="B96" s="55" t="s">
        <v>493</v>
      </c>
      <c r="C96" s="56">
        <v>1.0681513</v>
      </c>
      <c r="D96" s="56">
        <v>0.50026579999999998</v>
      </c>
      <c r="E96" s="57">
        <v>1.1351675449331138</v>
      </c>
      <c r="F96" s="105">
        <v>8.0630145131441958E-5</v>
      </c>
      <c r="G96" s="97">
        <v>35.153190476200002</v>
      </c>
      <c r="H96" s="97">
        <v>2.4990899999999998</v>
      </c>
      <c r="I96" s="107"/>
      <c r="J96" s="106"/>
    </row>
    <row r="97" spans="1:10" x14ac:dyDescent="0.15">
      <c r="A97" s="54" t="s">
        <v>36</v>
      </c>
      <c r="B97" s="55" t="s">
        <v>908</v>
      </c>
      <c r="C97" s="56">
        <v>14.333397063</v>
      </c>
      <c r="D97" s="56">
        <v>19.172925047</v>
      </c>
      <c r="E97" s="57">
        <v>-0.25241469270528671</v>
      </c>
      <c r="F97" s="105">
        <v>1.0819664643166879E-3</v>
      </c>
      <c r="G97" s="97">
        <v>18.863285714300002</v>
      </c>
      <c r="H97" s="97">
        <v>145.47794400000001</v>
      </c>
      <c r="I97" s="107"/>
      <c r="J97" s="106"/>
    </row>
    <row r="98" spans="1:10" x14ac:dyDescent="0.15">
      <c r="A98" s="54" t="s">
        <v>906</v>
      </c>
      <c r="B98" s="55" t="s">
        <v>907</v>
      </c>
      <c r="C98" s="56">
        <v>2.1679509000000001</v>
      </c>
      <c r="D98" s="56">
        <v>4.0860425200000003</v>
      </c>
      <c r="E98" s="57">
        <v>-0.46942527166848969</v>
      </c>
      <c r="F98" s="105">
        <v>1.6364928423982653E-4</v>
      </c>
      <c r="G98" s="97">
        <v>19.9123809524</v>
      </c>
      <c r="H98" s="97">
        <v>6.1452780000000002</v>
      </c>
      <c r="I98" s="107"/>
      <c r="J98" s="106"/>
    </row>
    <row r="99" spans="1:10" x14ac:dyDescent="0.15">
      <c r="A99" s="54" t="s">
        <v>909</v>
      </c>
      <c r="B99" s="55" t="s">
        <v>910</v>
      </c>
      <c r="C99" s="56">
        <v>2.930764468</v>
      </c>
      <c r="D99" s="56">
        <v>6.7172846500000007</v>
      </c>
      <c r="E99" s="57">
        <v>-0.56369803861147982</v>
      </c>
      <c r="F99" s="105">
        <v>2.2123079792246033E-4</v>
      </c>
      <c r="G99" s="97">
        <v>22.385190476199998</v>
      </c>
      <c r="H99" s="97">
        <v>27.764164000000001</v>
      </c>
      <c r="I99" s="107"/>
      <c r="J99" s="106"/>
    </row>
    <row r="100" spans="1:10" x14ac:dyDescent="0.15">
      <c r="A100" s="54" t="s">
        <v>911</v>
      </c>
      <c r="B100" s="55" t="s">
        <v>912</v>
      </c>
      <c r="C100" s="56">
        <v>0.78841380000000005</v>
      </c>
      <c r="D100" s="56">
        <v>3.20909617</v>
      </c>
      <c r="E100" s="57">
        <v>-0.75431904865599586</v>
      </c>
      <c r="F100" s="105">
        <v>5.951396503251146E-5</v>
      </c>
      <c r="G100" s="97">
        <v>29.849571428600001</v>
      </c>
      <c r="H100" s="97">
        <v>6.4788975000000004</v>
      </c>
      <c r="I100" s="107"/>
      <c r="J100" s="106"/>
    </row>
    <row r="101" spans="1:10" x14ac:dyDescent="0.15">
      <c r="A101" s="54" t="s">
        <v>913</v>
      </c>
      <c r="B101" s="55" t="s">
        <v>914</v>
      </c>
      <c r="C101" s="56">
        <v>5.6619433399999997</v>
      </c>
      <c r="D101" s="56">
        <v>5.5714941940000005</v>
      </c>
      <c r="E101" s="57">
        <v>1.623427088866114E-2</v>
      </c>
      <c r="F101" s="105">
        <v>4.2739573806650912E-4</v>
      </c>
      <c r="G101" s="97">
        <v>19.160428571400001</v>
      </c>
      <c r="H101" s="97">
        <v>65.462081999999995</v>
      </c>
      <c r="I101" s="107"/>
      <c r="J101" s="106"/>
    </row>
    <row r="102" spans="1:10" x14ac:dyDescent="0.15">
      <c r="A102" s="54" t="s">
        <v>915</v>
      </c>
      <c r="B102" s="55" t="s">
        <v>916</v>
      </c>
      <c r="C102" s="56">
        <v>1.56133243</v>
      </c>
      <c r="D102" s="56">
        <v>1.5567049900000001</v>
      </c>
      <c r="E102" s="57">
        <v>2.9725863472691572E-3</v>
      </c>
      <c r="F102" s="105">
        <v>1.1785826636107352E-4</v>
      </c>
      <c r="G102" s="97">
        <v>26.215857142899999</v>
      </c>
      <c r="H102" s="97">
        <v>2.0528550000000001</v>
      </c>
      <c r="I102" s="107"/>
      <c r="J102" s="106"/>
    </row>
    <row r="103" spans="1:10" x14ac:dyDescent="0.15">
      <c r="A103" s="54" t="s">
        <v>917</v>
      </c>
      <c r="B103" s="55" t="s">
        <v>918</v>
      </c>
      <c r="C103" s="56">
        <v>3.3196813110000001</v>
      </c>
      <c r="D103" s="56">
        <v>3.2736911310000001</v>
      </c>
      <c r="E103" s="57">
        <v>1.4048417568932825E-2</v>
      </c>
      <c r="F103" s="105">
        <v>2.5058845680014198E-4</v>
      </c>
      <c r="G103" s="97">
        <v>27.377142857100001</v>
      </c>
      <c r="H103" s="97">
        <v>35.693891999999998</v>
      </c>
      <c r="I103" s="107"/>
      <c r="J103" s="106"/>
    </row>
    <row r="104" spans="1:10" x14ac:dyDescent="0.15">
      <c r="A104" s="54" t="s">
        <v>488</v>
      </c>
      <c r="B104" s="55" t="s">
        <v>489</v>
      </c>
      <c r="C104" s="56">
        <v>4.9687500000000002E-2</v>
      </c>
      <c r="D104" s="56">
        <v>0.36442170000000002</v>
      </c>
      <c r="E104" s="57">
        <v>-0.86365383839656085</v>
      </c>
      <c r="F104" s="105">
        <v>3.7506955580342622E-6</v>
      </c>
      <c r="G104" s="97">
        <v>38.3895714286</v>
      </c>
      <c r="H104" s="97">
        <v>1.9029750000000001</v>
      </c>
      <c r="I104" s="107"/>
      <c r="J104" s="106"/>
    </row>
    <row r="105" spans="1:10" x14ac:dyDescent="0.15">
      <c r="A105" s="54" t="s">
        <v>919</v>
      </c>
      <c r="B105" s="55" t="s">
        <v>920</v>
      </c>
      <c r="C105" s="56">
        <v>22.571265293</v>
      </c>
      <c r="D105" s="56">
        <v>14.789613851</v>
      </c>
      <c r="E105" s="57">
        <v>0.52615649876983395</v>
      </c>
      <c r="F105" s="105">
        <v>1.7038076875203624E-3</v>
      </c>
      <c r="G105" s="97">
        <v>22.917047619000002</v>
      </c>
      <c r="H105" s="97">
        <v>137.658152</v>
      </c>
      <c r="I105" s="107"/>
      <c r="J105" s="106"/>
    </row>
    <row r="106" spans="1:10" x14ac:dyDescent="0.15">
      <c r="A106" s="54" t="s">
        <v>921</v>
      </c>
      <c r="B106" s="55" t="s">
        <v>922</v>
      </c>
      <c r="C106" s="56">
        <v>43.99727704</v>
      </c>
      <c r="D106" s="56">
        <v>42.114437130000006</v>
      </c>
      <c r="E106" s="57">
        <v>4.4707706865177554E-2</v>
      </c>
      <c r="F106" s="105">
        <v>3.3211651131477902E-3</v>
      </c>
      <c r="G106" s="97">
        <v>33.3416666667</v>
      </c>
      <c r="H106" s="97">
        <v>281.86209731225671</v>
      </c>
      <c r="I106" s="107"/>
      <c r="J106" s="106"/>
    </row>
    <row r="107" spans="1:10" x14ac:dyDescent="0.15">
      <c r="A107" s="54" t="s">
        <v>1060</v>
      </c>
      <c r="B107" s="55" t="s">
        <v>13</v>
      </c>
      <c r="C107" s="56">
        <v>8.0243581200000005</v>
      </c>
      <c r="D107" s="56">
        <v>18.968450730000001</v>
      </c>
      <c r="E107" s="57">
        <v>-0.57696291414517642</v>
      </c>
      <c r="F107" s="105">
        <v>6.0572426378385238E-4</v>
      </c>
      <c r="G107" s="97">
        <v>24.619</v>
      </c>
      <c r="H107" s="97">
        <v>100.91967630543178</v>
      </c>
      <c r="I107" s="107"/>
      <c r="J107" s="106"/>
    </row>
    <row r="108" spans="1:10" x14ac:dyDescent="0.15">
      <c r="A108" s="54" t="s">
        <v>923</v>
      </c>
      <c r="B108" s="55" t="s">
        <v>924</v>
      </c>
      <c r="C108" s="56">
        <v>4.5858941600000005</v>
      </c>
      <c r="D108" s="56">
        <v>7.0889774000000001</v>
      </c>
      <c r="E108" s="57">
        <v>-0.35309510790653664</v>
      </c>
      <c r="F108" s="105">
        <v>3.4616941596029714E-4</v>
      </c>
      <c r="G108" s="97">
        <v>25.740904761900001</v>
      </c>
      <c r="H108" s="97">
        <v>14.704828138444613</v>
      </c>
      <c r="I108" s="107"/>
      <c r="J108" s="106"/>
    </row>
    <row r="109" spans="1:10" x14ac:dyDescent="0.15">
      <c r="A109" s="54" t="s">
        <v>925</v>
      </c>
      <c r="B109" s="55" t="s">
        <v>926</v>
      </c>
      <c r="C109" s="56">
        <v>3.5105464500000001</v>
      </c>
      <c r="D109" s="56">
        <v>9.6441947599999995</v>
      </c>
      <c r="E109" s="57">
        <v>-0.63599382453781961</v>
      </c>
      <c r="F109" s="105">
        <v>2.6499604480579518E-4</v>
      </c>
      <c r="G109" s="97">
        <v>61.776952381000001</v>
      </c>
      <c r="H109" s="97">
        <v>110.41789204487262</v>
      </c>
      <c r="I109" s="107"/>
      <c r="J109" s="106"/>
    </row>
    <row r="110" spans="1:10" x14ac:dyDescent="0.15">
      <c r="A110" s="54" t="s">
        <v>927</v>
      </c>
      <c r="B110" s="55" t="s">
        <v>928</v>
      </c>
      <c r="C110" s="56">
        <v>10.580553107999998</v>
      </c>
      <c r="D110" s="56">
        <v>4.8081728339999996</v>
      </c>
      <c r="E110" s="57">
        <v>1.2005351041422232</v>
      </c>
      <c r="F110" s="105">
        <v>7.9868042352143295E-4</v>
      </c>
      <c r="G110" s="97">
        <v>108.7606666667</v>
      </c>
      <c r="H110" s="97">
        <v>108.23695960144319</v>
      </c>
      <c r="I110" s="107"/>
      <c r="J110" s="106"/>
    </row>
    <row r="111" spans="1:10" x14ac:dyDescent="0.15">
      <c r="A111" s="54" t="s">
        <v>929</v>
      </c>
      <c r="B111" s="55" t="s">
        <v>930</v>
      </c>
      <c r="C111" s="56">
        <v>51.486965810999997</v>
      </c>
      <c r="D111" s="56">
        <v>37.967534303000001</v>
      </c>
      <c r="E111" s="57">
        <v>0.35607873295400583</v>
      </c>
      <c r="F111" s="105">
        <v>3.8865294885832373E-3</v>
      </c>
      <c r="G111" s="97">
        <v>33.463809523800002</v>
      </c>
      <c r="H111" s="97">
        <v>258.23560501335521</v>
      </c>
      <c r="I111" s="107"/>
      <c r="J111" s="106"/>
    </row>
    <row r="112" spans="1:10" x14ac:dyDescent="0.15">
      <c r="A112" s="54" t="s">
        <v>504</v>
      </c>
      <c r="B112" s="55" t="s">
        <v>505</v>
      </c>
      <c r="C112" s="56">
        <v>3.3224289300000001</v>
      </c>
      <c r="D112" s="56">
        <v>0.29709781000000002</v>
      </c>
      <c r="E112" s="57">
        <v>10.182946552180912</v>
      </c>
      <c r="F112" s="105">
        <v>2.5079586273480303E-4</v>
      </c>
      <c r="G112" s="97">
        <v>194.68233333329999</v>
      </c>
      <c r="H112" s="97">
        <v>3.8627783106690834</v>
      </c>
      <c r="I112" s="107"/>
      <c r="J112" s="106"/>
    </row>
    <row r="113" spans="1:10" x14ac:dyDescent="0.15">
      <c r="A113" s="54" t="s">
        <v>1069</v>
      </c>
      <c r="B113" s="55" t="s">
        <v>970</v>
      </c>
      <c r="C113" s="56">
        <v>0</v>
      </c>
      <c r="D113" s="56">
        <v>0</v>
      </c>
      <c r="E113" s="57" t="s">
        <v>648</v>
      </c>
      <c r="F113" s="105">
        <v>0</v>
      </c>
      <c r="G113" s="97">
        <v>27.452523809500001</v>
      </c>
      <c r="H113" s="97">
        <v>14.941969315</v>
      </c>
      <c r="I113" s="107"/>
      <c r="J113" s="106"/>
    </row>
    <row r="114" spans="1:10" x14ac:dyDescent="0.15">
      <c r="A114" s="54" t="s">
        <v>1070</v>
      </c>
      <c r="B114" s="55" t="s">
        <v>1078</v>
      </c>
      <c r="C114" s="56">
        <v>0</v>
      </c>
      <c r="D114" s="56">
        <v>0</v>
      </c>
      <c r="E114" s="57" t="s">
        <v>648</v>
      </c>
      <c r="F114" s="105">
        <v>0</v>
      </c>
      <c r="G114" s="97">
        <v>26.676904761900001</v>
      </c>
      <c r="H114" s="97">
        <v>20.1041259432</v>
      </c>
      <c r="I114" s="107"/>
      <c r="J114" s="106"/>
    </row>
    <row r="115" spans="1:10" x14ac:dyDescent="0.15">
      <c r="A115" s="54" t="s">
        <v>585</v>
      </c>
      <c r="B115" s="55" t="s">
        <v>1196</v>
      </c>
      <c r="C115" s="56">
        <v>3.5697080909999999</v>
      </c>
      <c r="D115" s="56">
        <v>8.0097542449999999</v>
      </c>
      <c r="E115" s="57">
        <v>-0.55432988556067742</v>
      </c>
      <c r="F115" s="105">
        <v>2.6946190249846873E-4</v>
      </c>
      <c r="G115" s="97">
        <v>113.5179047619</v>
      </c>
      <c r="H115" s="97">
        <v>78.511295426000004</v>
      </c>
      <c r="I115" s="107"/>
      <c r="J115" s="106"/>
    </row>
    <row r="116" spans="1:10" x14ac:dyDescent="0.15">
      <c r="A116" s="54" t="s">
        <v>586</v>
      </c>
      <c r="B116" s="55" t="s">
        <v>931</v>
      </c>
      <c r="C116" s="56">
        <v>263.97955319900001</v>
      </c>
      <c r="D116" s="56">
        <v>402.11902733200003</v>
      </c>
      <c r="E116" s="57">
        <v>-0.34352881794610635</v>
      </c>
      <c r="F116" s="105">
        <v>1.9926680505063819E-2</v>
      </c>
      <c r="G116" s="97">
        <v>0.29699999999999999</v>
      </c>
      <c r="H116" s="97">
        <v>1740.8243424847649</v>
      </c>
      <c r="I116" s="107"/>
      <c r="J116" s="106"/>
    </row>
    <row r="117" spans="1:10" x14ac:dyDescent="0.15">
      <c r="A117" s="54" t="s">
        <v>1216</v>
      </c>
      <c r="B117" s="55" t="s">
        <v>582</v>
      </c>
      <c r="C117" s="56">
        <v>10.992221601000001</v>
      </c>
      <c r="D117" s="56">
        <v>16.152565397</v>
      </c>
      <c r="E117" s="57">
        <v>-0.31947518361129346</v>
      </c>
      <c r="F117" s="105">
        <v>8.2975550655192893E-4</v>
      </c>
      <c r="G117" s="97">
        <v>0.77038095240000004</v>
      </c>
      <c r="H117" s="97">
        <v>135.185900976</v>
      </c>
      <c r="I117" s="107"/>
      <c r="J117" s="106"/>
    </row>
    <row r="118" spans="1:10" x14ac:dyDescent="0.15">
      <c r="A118" s="54" t="s">
        <v>1002</v>
      </c>
      <c r="B118" s="55" t="s">
        <v>1021</v>
      </c>
      <c r="C118" s="56">
        <v>1.0375200000000001E-2</v>
      </c>
      <c r="D118" s="56">
        <v>0.46337235999999998</v>
      </c>
      <c r="E118" s="57">
        <v>-0.97760936798215581</v>
      </c>
      <c r="F118" s="105">
        <v>7.8317920108109844E-7</v>
      </c>
      <c r="G118" s="97">
        <v>17.368571428599999</v>
      </c>
      <c r="H118" s="97">
        <v>4.6093446799999995</v>
      </c>
      <c r="I118" s="107"/>
      <c r="J118" s="106"/>
    </row>
    <row r="119" spans="1:10" x14ac:dyDescent="0.15">
      <c r="A119" s="54" t="s">
        <v>932</v>
      </c>
      <c r="B119" s="55" t="s">
        <v>933</v>
      </c>
      <c r="C119" s="56">
        <v>6.1653719900000006</v>
      </c>
      <c r="D119" s="56">
        <v>4.8410830199999992</v>
      </c>
      <c r="E119" s="57">
        <v>0.27355221228988591</v>
      </c>
      <c r="F119" s="105">
        <v>4.6539740048345883E-4</v>
      </c>
      <c r="G119" s="97">
        <v>43.721428571399997</v>
      </c>
      <c r="H119" s="97">
        <v>41.650499587651346</v>
      </c>
      <c r="I119" s="107"/>
      <c r="J119" s="106"/>
    </row>
    <row r="120" spans="1:10" x14ac:dyDescent="0.15">
      <c r="A120" s="54" t="s">
        <v>569</v>
      </c>
      <c r="B120" s="55" t="s">
        <v>570</v>
      </c>
      <c r="C120" s="56">
        <v>0.14135949</v>
      </c>
      <c r="D120" s="56">
        <v>0.10414247</v>
      </c>
      <c r="E120" s="57">
        <v>0.35736640392723551</v>
      </c>
      <c r="F120" s="105">
        <v>1.0670619597061408E-5</v>
      </c>
      <c r="G120" s="97">
        <v>64.040285714299998</v>
      </c>
      <c r="H120" s="97">
        <v>16.3331625</v>
      </c>
      <c r="I120" s="107"/>
      <c r="J120" s="106"/>
    </row>
    <row r="121" spans="1:10" x14ac:dyDescent="0.15">
      <c r="A121" s="54" t="s">
        <v>934</v>
      </c>
      <c r="B121" s="55" t="s">
        <v>935</v>
      </c>
      <c r="C121" s="56">
        <v>26.482433599</v>
      </c>
      <c r="D121" s="56">
        <v>11.553356966000001</v>
      </c>
      <c r="E121" s="57">
        <v>1.2921851784666822</v>
      </c>
      <c r="F121" s="105">
        <v>1.9990449522657933E-3</v>
      </c>
      <c r="G121" s="97">
        <v>14.3768571429</v>
      </c>
      <c r="H121" s="97">
        <v>310.30679099700006</v>
      </c>
      <c r="I121" s="107"/>
      <c r="J121" s="106"/>
    </row>
    <row r="122" spans="1:10" x14ac:dyDescent="0.15">
      <c r="A122" s="54" t="s">
        <v>90</v>
      </c>
      <c r="B122" s="55" t="s">
        <v>936</v>
      </c>
      <c r="C122" s="56">
        <v>9.6250943920000012</v>
      </c>
      <c r="D122" s="56">
        <v>14.475174813999999</v>
      </c>
      <c r="E122" s="57">
        <v>-0.33506195844413089</v>
      </c>
      <c r="F122" s="105">
        <v>7.2655695661353237E-4</v>
      </c>
      <c r="G122" s="97">
        <v>39.241285714299998</v>
      </c>
      <c r="H122" s="97">
        <v>166.00920932427002</v>
      </c>
      <c r="I122" s="107"/>
      <c r="J122" s="106"/>
    </row>
    <row r="123" spans="1:10" x14ac:dyDescent="0.15">
      <c r="A123" s="54" t="s">
        <v>86</v>
      </c>
      <c r="B123" s="55" t="s">
        <v>937</v>
      </c>
      <c r="C123" s="56">
        <v>3.1931312000000003</v>
      </c>
      <c r="D123" s="56">
        <v>6.1168149500000002</v>
      </c>
      <c r="E123" s="57">
        <v>-0.47797485683296659</v>
      </c>
      <c r="F123" s="105">
        <v>2.4103573349555952E-4</v>
      </c>
      <c r="G123" s="97">
        <v>19.937761904799999</v>
      </c>
      <c r="H123" s="97">
        <v>76.653547781238998</v>
      </c>
      <c r="I123" s="107"/>
      <c r="J123" s="106"/>
    </row>
    <row r="124" spans="1:10" x14ac:dyDescent="0.15">
      <c r="A124" s="54" t="s">
        <v>82</v>
      </c>
      <c r="B124" s="55" t="s">
        <v>938</v>
      </c>
      <c r="C124" s="56">
        <v>90.581759410999993</v>
      </c>
      <c r="D124" s="56">
        <v>59.644316924000002</v>
      </c>
      <c r="E124" s="57">
        <v>0.51869891521133704</v>
      </c>
      <c r="F124" s="105">
        <v>6.837627223381452E-3</v>
      </c>
      <c r="G124" s="97">
        <v>5.1161428570999998</v>
      </c>
      <c r="H124" s="97">
        <v>1086.60314964025</v>
      </c>
      <c r="I124" s="107"/>
      <c r="J124" s="106"/>
    </row>
    <row r="125" spans="1:10" x14ac:dyDescent="0.15">
      <c r="A125" s="54" t="s">
        <v>87</v>
      </c>
      <c r="B125" s="55" t="s">
        <v>939</v>
      </c>
      <c r="C125" s="56">
        <v>0.84438394999999999</v>
      </c>
      <c r="D125" s="56">
        <v>0.69861050000000002</v>
      </c>
      <c r="E125" s="57">
        <v>0.20866197974407763</v>
      </c>
      <c r="F125" s="105">
        <v>6.3738910803329301E-5</v>
      </c>
      <c r="G125" s="97">
        <v>29.694857142899998</v>
      </c>
      <c r="H125" s="97">
        <v>17.475797982742002</v>
      </c>
      <c r="I125" s="107"/>
      <c r="J125" s="106"/>
    </row>
    <row r="126" spans="1:10" x14ac:dyDescent="0.15">
      <c r="A126" s="54" t="s">
        <v>88</v>
      </c>
      <c r="B126" s="55" t="s">
        <v>940</v>
      </c>
      <c r="C126" s="56">
        <v>0.46909451000000002</v>
      </c>
      <c r="D126" s="56">
        <v>0.48479595000000003</v>
      </c>
      <c r="E126" s="57">
        <v>-3.2387729311682545E-2</v>
      </c>
      <c r="F126" s="105">
        <v>3.5409925936206465E-5</v>
      </c>
      <c r="G126" s="97">
        <v>34.344857142899997</v>
      </c>
      <c r="H126" s="97">
        <v>14.203886989415999</v>
      </c>
      <c r="I126" s="107"/>
      <c r="J126" s="106"/>
    </row>
    <row r="127" spans="1:10" x14ac:dyDescent="0.15">
      <c r="A127" s="54" t="s">
        <v>83</v>
      </c>
      <c r="B127" s="55" t="s">
        <v>941</v>
      </c>
      <c r="C127" s="56">
        <v>13.29145785</v>
      </c>
      <c r="D127" s="56">
        <v>16.302220928000001</v>
      </c>
      <c r="E127" s="57">
        <v>-0.18468422746184487</v>
      </c>
      <c r="F127" s="105">
        <v>1.0033149568361183E-3</v>
      </c>
      <c r="G127" s="97">
        <v>6.3182380951999999</v>
      </c>
      <c r="H127" s="97">
        <v>789.03779030950795</v>
      </c>
      <c r="I127" s="107"/>
      <c r="J127" s="106"/>
    </row>
    <row r="128" spans="1:10" x14ac:dyDescent="0.15">
      <c r="A128" s="54" t="s">
        <v>84</v>
      </c>
      <c r="B128" s="55" t="s">
        <v>942</v>
      </c>
      <c r="C128" s="56">
        <v>17.782268728999998</v>
      </c>
      <c r="D128" s="56">
        <v>36.333573326</v>
      </c>
      <c r="E128" s="57">
        <v>-0.51058299249980021</v>
      </c>
      <c r="F128" s="105">
        <v>1.3423069450793832E-3</v>
      </c>
      <c r="G128" s="97">
        <v>9.6874285713999999</v>
      </c>
      <c r="H128" s="97">
        <v>444.87899106394502</v>
      </c>
      <c r="I128" s="107"/>
      <c r="J128" s="106"/>
    </row>
    <row r="129" spans="1:10" x14ac:dyDescent="0.15">
      <c r="A129" s="54" t="s">
        <v>85</v>
      </c>
      <c r="B129" s="55" t="s">
        <v>943</v>
      </c>
      <c r="C129" s="56">
        <v>22.437743530000002</v>
      </c>
      <c r="D129" s="56">
        <v>12.388704752000001</v>
      </c>
      <c r="E129" s="57">
        <v>0.81114523101195957</v>
      </c>
      <c r="F129" s="105">
        <v>1.6937287042069536E-3</v>
      </c>
      <c r="G129" s="97">
        <v>13.965904761899999</v>
      </c>
      <c r="H129" s="97">
        <v>257.04939748617301</v>
      </c>
      <c r="I129" s="107"/>
      <c r="J129" s="106"/>
    </row>
    <row r="130" spans="1:10" x14ac:dyDescent="0.15">
      <c r="A130" s="54" t="s">
        <v>81</v>
      </c>
      <c r="B130" s="55" t="s">
        <v>944</v>
      </c>
      <c r="C130" s="56">
        <v>24.312057777</v>
      </c>
      <c r="D130" s="56">
        <v>48.242355844999999</v>
      </c>
      <c r="E130" s="57">
        <v>-0.49604331398919888</v>
      </c>
      <c r="F130" s="105">
        <v>1.8352126210991946E-3</v>
      </c>
      <c r="G130" s="97">
        <v>12.5898095238</v>
      </c>
      <c r="H130" s="97">
        <v>745.53135775003193</v>
      </c>
      <c r="I130" s="107"/>
      <c r="J130" s="106"/>
    </row>
    <row r="131" spans="1:10" x14ac:dyDescent="0.15">
      <c r="A131" s="54" t="s">
        <v>89</v>
      </c>
      <c r="B131" s="55" t="s">
        <v>945</v>
      </c>
      <c r="C131" s="56">
        <v>30.329308985000001</v>
      </c>
      <c r="D131" s="56">
        <v>16.080602514999999</v>
      </c>
      <c r="E131" s="57">
        <v>0.88608038515402621</v>
      </c>
      <c r="F131" s="105">
        <v>2.2894290211479375E-3</v>
      </c>
      <c r="G131" s="97">
        <v>55.887952380999998</v>
      </c>
      <c r="H131" s="97">
        <v>349.19086957409695</v>
      </c>
      <c r="I131" s="107"/>
      <c r="J131" s="106"/>
    </row>
    <row r="132" spans="1:10" x14ac:dyDescent="0.15">
      <c r="A132" s="54" t="s">
        <v>946</v>
      </c>
      <c r="B132" s="55" t="s">
        <v>947</v>
      </c>
      <c r="C132" s="56">
        <v>1.5118556000000001</v>
      </c>
      <c r="D132" s="56">
        <v>9.8067758999999999</v>
      </c>
      <c r="E132" s="57">
        <v>-0.84583561249727346</v>
      </c>
      <c r="F132" s="105">
        <v>1.1412347337477684E-4</v>
      </c>
      <c r="G132" s="97">
        <v>29.448952381000002</v>
      </c>
      <c r="H132" s="97">
        <v>43.960854024100001</v>
      </c>
      <c r="I132" s="107"/>
      <c r="J132" s="106"/>
    </row>
    <row r="133" spans="1:10" x14ac:dyDescent="0.15">
      <c r="A133" s="54" t="s">
        <v>655</v>
      </c>
      <c r="B133" s="55" t="s">
        <v>948</v>
      </c>
      <c r="C133" s="56">
        <v>4.2158510800000002</v>
      </c>
      <c r="D133" s="56">
        <v>13.628661619999999</v>
      </c>
      <c r="E133" s="57">
        <v>-0.69066286935958132</v>
      </c>
      <c r="F133" s="105">
        <v>3.182364562332568E-4</v>
      </c>
      <c r="G133" s="97">
        <v>27.5014761905</v>
      </c>
      <c r="H133" s="97">
        <v>94.004061466061998</v>
      </c>
      <c r="I133" s="107"/>
      <c r="J133" s="106"/>
    </row>
    <row r="134" spans="1:10" x14ac:dyDescent="0.15">
      <c r="A134" s="54" t="s">
        <v>949</v>
      </c>
      <c r="B134" s="55" t="s">
        <v>950</v>
      </c>
      <c r="C134" s="56">
        <v>0.67157583999999992</v>
      </c>
      <c r="D134" s="56">
        <v>8.8977762699999996</v>
      </c>
      <c r="E134" s="57">
        <v>-0.92452318201522954</v>
      </c>
      <c r="F134" s="105">
        <v>5.0694370213255403E-5</v>
      </c>
      <c r="G134" s="97">
        <v>14.907857142899999</v>
      </c>
      <c r="H134" s="97">
        <v>27.863041362400004</v>
      </c>
      <c r="I134" s="107"/>
      <c r="J134" s="106"/>
    </row>
    <row r="135" spans="1:10" x14ac:dyDescent="0.15">
      <c r="A135" s="54" t="s">
        <v>657</v>
      </c>
      <c r="B135" s="55" t="s">
        <v>951</v>
      </c>
      <c r="C135" s="56">
        <v>3.3944693900000003</v>
      </c>
      <c r="D135" s="56">
        <v>11.721414710000001</v>
      </c>
      <c r="E135" s="57">
        <v>-0.71040446277324831</v>
      </c>
      <c r="F135" s="105">
        <v>2.5623388705320798E-4</v>
      </c>
      <c r="G135" s="97">
        <v>14.8936190476</v>
      </c>
      <c r="H135" s="97">
        <v>191.73111292470401</v>
      </c>
      <c r="I135" s="107"/>
      <c r="J135" s="106"/>
    </row>
    <row r="136" spans="1:10" x14ac:dyDescent="0.15">
      <c r="A136" s="54" t="s">
        <v>695</v>
      </c>
      <c r="B136" s="55" t="s">
        <v>95</v>
      </c>
      <c r="C136" s="56">
        <v>0.48307122999999996</v>
      </c>
      <c r="D136" s="56">
        <v>0.48975851000000004</v>
      </c>
      <c r="E136" s="57">
        <v>-1.365423951489908E-2</v>
      </c>
      <c r="F136" s="105">
        <v>3.6464968383902332E-5</v>
      </c>
      <c r="G136" s="97">
        <v>18.813428571399999</v>
      </c>
      <c r="H136" s="97">
        <v>9.6104682544000006</v>
      </c>
      <c r="I136" s="107"/>
      <c r="J136" s="106"/>
    </row>
    <row r="137" spans="1:10" x14ac:dyDescent="0.15">
      <c r="A137" s="54" t="s">
        <v>689</v>
      </c>
      <c r="B137" s="55" t="s">
        <v>97</v>
      </c>
      <c r="C137" s="56">
        <v>7.3491600000000004E-2</v>
      </c>
      <c r="D137" s="56">
        <v>1.2036688500000001</v>
      </c>
      <c r="E137" s="57">
        <v>-0.93894367209054219</v>
      </c>
      <c r="F137" s="105">
        <v>5.5475646324091733E-6</v>
      </c>
      <c r="G137" s="97">
        <v>18.208571428599999</v>
      </c>
      <c r="H137" s="97">
        <v>19.375797903000002</v>
      </c>
      <c r="I137" s="107"/>
      <c r="J137" s="106"/>
    </row>
    <row r="138" spans="1:10" x14ac:dyDescent="0.15">
      <c r="A138" s="54" t="s">
        <v>28</v>
      </c>
      <c r="B138" s="55" t="s">
        <v>103</v>
      </c>
      <c r="C138" s="56">
        <v>0</v>
      </c>
      <c r="D138" s="56">
        <v>2.0002160000000001E-2</v>
      </c>
      <c r="E138" s="57">
        <v>-1</v>
      </c>
      <c r="F138" s="105">
        <v>0</v>
      </c>
      <c r="G138" s="97">
        <v>28.6975714286</v>
      </c>
      <c r="H138" s="97">
        <v>3.1663605271999997</v>
      </c>
      <c r="I138" s="107"/>
      <c r="J138" s="106"/>
    </row>
    <row r="139" spans="1:10" x14ac:dyDescent="0.15">
      <c r="A139" s="54" t="s">
        <v>29</v>
      </c>
      <c r="B139" s="55" t="s">
        <v>105</v>
      </c>
      <c r="C139" s="56">
        <v>4.8811500000000001E-2</v>
      </c>
      <c r="D139" s="56">
        <v>2.4773299999999998E-2</v>
      </c>
      <c r="E139" s="57">
        <v>0.97032692455183622</v>
      </c>
      <c r="F139" s="105">
        <v>3.6845700876677108E-6</v>
      </c>
      <c r="G139" s="97">
        <v>27.813904761900002</v>
      </c>
      <c r="H139" s="97">
        <v>7.4999004255999999</v>
      </c>
      <c r="I139" s="107"/>
      <c r="J139" s="106"/>
    </row>
    <row r="140" spans="1:10" x14ac:dyDescent="0.15">
      <c r="A140" s="54" t="s">
        <v>952</v>
      </c>
      <c r="B140" s="55" t="s">
        <v>953</v>
      </c>
      <c r="C140" s="56">
        <v>1.3444426</v>
      </c>
      <c r="D140" s="56">
        <v>3.8192199999999999E-3</v>
      </c>
      <c r="E140" s="57">
        <v>351.02020307811546</v>
      </c>
      <c r="F140" s="105">
        <v>1.014861864221793E-4</v>
      </c>
      <c r="G140" s="97">
        <v>28.750619047600001</v>
      </c>
      <c r="H140" s="97">
        <v>4.6629972431999995</v>
      </c>
      <c r="I140" s="107"/>
      <c r="J140" s="106"/>
    </row>
    <row r="141" spans="1:10" x14ac:dyDescent="0.15">
      <c r="A141" s="54" t="s">
        <v>682</v>
      </c>
      <c r="B141" s="55" t="s">
        <v>954</v>
      </c>
      <c r="C141" s="56">
        <v>1.51760579</v>
      </c>
      <c r="D141" s="56">
        <v>1.6072167749999999</v>
      </c>
      <c r="E141" s="57">
        <v>-5.5755381846359864E-2</v>
      </c>
      <c r="F141" s="105">
        <v>1.1455753047346067E-4</v>
      </c>
      <c r="G141" s="97">
        <v>27.214904761900002</v>
      </c>
      <c r="H141" s="97">
        <v>38.4243568212</v>
      </c>
      <c r="I141" s="107"/>
      <c r="J141" s="106"/>
    </row>
    <row r="142" spans="1:10" x14ac:dyDescent="0.15">
      <c r="A142" s="54" t="s">
        <v>661</v>
      </c>
      <c r="B142" s="55" t="s">
        <v>584</v>
      </c>
      <c r="C142" s="56">
        <v>6.2496200679999996</v>
      </c>
      <c r="D142" s="56">
        <v>7.8584137800000002</v>
      </c>
      <c r="E142" s="57">
        <v>-0.20472244870770862</v>
      </c>
      <c r="F142" s="105">
        <v>4.7175692535244039E-4</v>
      </c>
      <c r="G142" s="97">
        <v>13.047476190499999</v>
      </c>
      <c r="H142" s="97">
        <v>416.56265065240001</v>
      </c>
      <c r="I142" s="107"/>
      <c r="J142" s="106"/>
    </row>
    <row r="143" spans="1:10" x14ac:dyDescent="0.15">
      <c r="A143" s="54" t="s">
        <v>706</v>
      </c>
      <c r="B143" s="55" t="s">
        <v>956</v>
      </c>
      <c r="C143" s="56">
        <v>3.4191300000000001E-2</v>
      </c>
      <c r="D143" s="56">
        <v>2.4148990000000002E-2</v>
      </c>
      <c r="E143" s="57">
        <v>0.41584803339601351</v>
      </c>
      <c r="F143" s="105">
        <v>2.5809541038171949E-6</v>
      </c>
      <c r="G143" s="97">
        <v>38.8862380952</v>
      </c>
      <c r="H143" s="97">
        <v>13.938768311519178</v>
      </c>
      <c r="I143" s="107"/>
      <c r="J143" s="106"/>
    </row>
    <row r="144" spans="1:10" x14ac:dyDescent="0.15">
      <c r="A144" s="54" t="s">
        <v>957</v>
      </c>
      <c r="B144" s="55" t="s">
        <v>958</v>
      </c>
      <c r="C144" s="56">
        <v>2.8858387799999998</v>
      </c>
      <c r="D144" s="56">
        <v>1.9454535930000001</v>
      </c>
      <c r="E144" s="57">
        <v>0.48337580006206804</v>
      </c>
      <c r="F144" s="105">
        <v>2.1783955106111221E-4</v>
      </c>
      <c r="G144" s="97">
        <v>226.26469230769999</v>
      </c>
      <c r="H144" s="97">
        <v>25.617239999999999</v>
      </c>
      <c r="I144" s="107"/>
      <c r="J144" s="106"/>
    </row>
    <row r="145" spans="1:10" x14ac:dyDescent="0.15">
      <c r="A145" s="54" t="s">
        <v>384</v>
      </c>
      <c r="B145" s="55" t="s">
        <v>385</v>
      </c>
      <c r="C145" s="56">
        <v>21.50846387</v>
      </c>
      <c r="D145" s="56">
        <v>17.7831619</v>
      </c>
      <c r="E145" s="57">
        <v>0.20948479190306424</v>
      </c>
      <c r="F145" s="105">
        <v>1.6235813815818751E-3</v>
      </c>
      <c r="G145" s="97">
        <v>44.931809523799998</v>
      </c>
      <c r="H145" s="97">
        <v>189.00439948148099</v>
      </c>
      <c r="I145" s="107"/>
      <c r="J145" s="106"/>
    </row>
    <row r="146" spans="1:10" x14ac:dyDescent="0.15">
      <c r="A146" s="54" t="s">
        <v>959</v>
      </c>
      <c r="B146" s="55" t="s">
        <v>960</v>
      </c>
      <c r="C146" s="56">
        <v>32.771095764999998</v>
      </c>
      <c r="D146" s="56">
        <v>70.479890495000006</v>
      </c>
      <c r="E146" s="57">
        <v>-0.53502913334797464</v>
      </c>
      <c r="F146" s="105">
        <v>2.473748997588949E-3</v>
      </c>
      <c r="G146" s="97">
        <v>46.162999999999997</v>
      </c>
      <c r="H146" s="97">
        <v>200.55704985013998</v>
      </c>
      <c r="I146" s="107"/>
      <c r="J146" s="106"/>
    </row>
    <row r="147" spans="1:10" x14ac:dyDescent="0.15">
      <c r="A147" s="54" t="s">
        <v>961</v>
      </c>
      <c r="B147" s="55" t="s">
        <v>962</v>
      </c>
      <c r="C147" s="56">
        <v>31.684267112000001</v>
      </c>
      <c r="D147" s="56">
        <v>35.979785722000003</v>
      </c>
      <c r="E147" s="57">
        <v>-0.11938699811026077</v>
      </c>
      <c r="F147" s="105">
        <v>2.3917089794525679E-3</v>
      </c>
      <c r="G147" s="97">
        <v>40.668476190500002</v>
      </c>
      <c r="H147" s="97">
        <v>387.06828861538492</v>
      </c>
      <c r="I147" s="107"/>
      <c r="J147" s="106"/>
    </row>
    <row r="148" spans="1:10" x14ac:dyDescent="0.15">
      <c r="A148" s="54" t="s">
        <v>963</v>
      </c>
      <c r="B148" s="55" t="s">
        <v>964</v>
      </c>
      <c r="C148" s="56">
        <v>9.2072322080000006</v>
      </c>
      <c r="D148" s="56">
        <v>3.7982191639999998</v>
      </c>
      <c r="E148" s="57">
        <v>1.4240918731776482</v>
      </c>
      <c r="F148" s="105">
        <v>6.9501433850235157E-4</v>
      </c>
      <c r="G148" s="97">
        <v>34.390380952400001</v>
      </c>
      <c r="H148" s="97">
        <v>45.966635786009995</v>
      </c>
      <c r="I148" s="107"/>
      <c r="J148" s="106"/>
    </row>
    <row r="149" spans="1:10" x14ac:dyDescent="0.15">
      <c r="A149" s="54" t="s">
        <v>965</v>
      </c>
      <c r="B149" s="55" t="s">
        <v>966</v>
      </c>
      <c r="C149" s="56">
        <v>34.772849960000002</v>
      </c>
      <c r="D149" s="56">
        <v>54.543175674000004</v>
      </c>
      <c r="E149" s="57">
        <v>-0.36247111521642206</v>
      </c>
      <c r="F149" s="105">
        <v>2.6248528077517258E-3</v>
      </c>
      <c r="G149" s="97">
        <v>58.984666666700001</v>
      </c>
      <c r="H149" s="97">
        <v>204.78340482121999</v>
      </c>
      <c r="I149" s="107"/>
      <c r="J149" s="106"/>
    </row>
    <row r="150" spans="1:10" x14ac:dyDescent="0.15">
      <c r="A150" s="54" t="s">
        <v>967</v>
      </c>
      <c r="B150" s="55" t="s">
        <v>968</v>
      </c>
      <c r="C150" s="56">
        <v>186.80179302000002</v>
      </c>
      <c r="D150" s="56">
        <v>141.302241912</v>
      </c>
      <c r="E150" s="57">
        <v>0.3220016221422457</v>
      </c>
      <c r="F150" s="105">
        <v>1.4100863503153704E-2</v>
      </c>
      <c r="G150" s="97">
        <v>26.074238095199998</v>
      </c>
      <c r="H150" s="97">
        <v>2105.1718900562987</v>
      </c>
      <c r="I150" s="107"/>
      <c r="J150" s="106"/>
    </row>
    <row r="151" spans="1:10" x14ac:dyDescent="0.15">
      <c r="A151" s="54" t="s">
        <v>1114</v>
      </c>
      <c r="B151" s="55" t="s">
        <v>1115</v>
      </c>
      <c r="C151" s="56">
        <v>2.2755719000000001</v>
      </c>
      <c r="D151" s="56">
        <v>7.7255041619999991</v>
      </c>
      <c r="E151" s="57">
        <v>-0.70544680938843818</v>
      </c>
      <c r="F151" s="105">
        <v>1.7177313041142313E-4</v>
      </c>
      <c r="G151" s="97">
        <v>16.676571428599999</v>
      </c>
      <c r="H151" s="97">
        <v>11.726900489562498</v>
      </c>
      <c r="I151" s="107"/>
      <c r="J151" s="106"/>
    </row>
    <row r="152" spans="1:10" x14ac:dyDescent="0.15">
      <c r="A152" s="54" t="s">
        <v>1116</v>
      </c>
      <c r="B152" s="55" t="s">
        <v>1117</v>
      </c>
      <c r="C152" s="56">
        <v>3.2257222269999999</v>
      </c>
      <c r="D152" s="56">
        <v>13.421481694000001</v>
      </c>
      <c r="E152" s="57">
        <v>-0.75965975288391285</v>
      </c>
      <c r="F152" s="105">
        <v>2.4349588987695672E-4</v>
      </c>
      <c r="G152" s="97">
        <v>25.053095238099999</v>
      </c>
      <c r="H152" s="97">
        <v>179.88762939919201</v>
      </c>
      <c r="I152" s="107"/>
      <c r="J152" s="106"/>
    </row>
    <row r="153" spans="1:10" x14ac:dyDescent="0.15">
      <c r="A153" s="54" t="s">
        <v>1118</v>
      </c>
      <c r="B153" s="55" t="s">
        <v>1119</v>
      </c>
      <c r="C153" s="56">
        <v>63.399129674000001</v>
      </c>
      <c r="D153" s="56">
        <v>55.468698105999998</v>
      </c>
      <c r="E153" s="57">
        <v>0.14297129441987355</v>
      </c>
      <c r="F153" s="105">
        <v>4.7857274777662381E-3</v>
      </c>
      <c r="G153" s="97">
        <v>17.882857142900001</v>
      </c>
      <c r="H153" s="97">
        <v>851.37910685215888</v>
      </c>
      <c r="I153" s="107"/>
      <c r="J153" s="106"/>
    </row>
    <row r="154" spans="1:10" x14ac:dyDescent="0.15">
      <c r="A154" s="54" t="s">
        <v>1120</v>
      </c>
      <c r="B154" s="55" t="s">
        <v>1121</v>
      </c>
      <c r="C154" s="56">
        <v>22.804263954</v>
      </c>
      <c r="D154" s="56">
        <v>26.871621932</v>
      </c>
      <c r="E154" s="57">
        <v>-0.15136257827282085</v>
      </c>
      <c r="F154" s="105">
        <v>1.7213957537913686E-3</v>
      </c>
      <c r="G154" s="97">
        <v>28.8413333333</v>
      </c>
      <c r="H154" s="97">
        <v>316.36592640699286</v>
      </c>
      <c r="I154" s="107"/>
      <c r="J154" s="106"/>
    </row>
    <row r="155" spans="1:10" x14ac:dyDescent="0.15">
      <c r="A155" s="54" t="s">
        <v>1122</v>
      </c>
      <c r="B155" s="55" t="s">
        <v>1123</v>
      </c>
      <c r="C155" s="56">
        <v>25.996826056000003</v>
      </c>
      <c r="D155" s="56">
        <v>15.440277544000001</v>
      </c>
      <c r="E155" s="57">
        <v>0.68370199187916891</v>
      </c>
      <c r="F155" s="105">
        <v>1.9623885285278706E-3</v>
      </c>
      <c r="G155" s="97">
        <v>55.666761904799998</v>
      </c>
      <c r="H155" s="97">
        <v>79.350009739657992</v>
      </c>
      <c r="I155" s="107"/>
      <c r="J155" s="106"/>
    </row>
    <row r="156" spans="1:10" x14ac:dyDescent="0.15">
      <c r="A156" s="54" t="s">
        <v>382</v>
      </c>
      <c r="B156" s="55" t="s">
        <v>383</v>
      </c>
      <c r="C156" s="56">
        <v>10.101583300000001</v>
      </c>
      <c r="D156" s="56">
        <v>11.169830359999999</v>
      </c>
      <c r="E156" s="57">
        <v>-9.5636820396616806E-2</v>
      </c>
      <c r="F156" s="105">
        <v>7.6252505383493001E-4</v>
      </c>
      <c r="G156" s="97">
        <v>25.195428571400001</v>
      </c>
      <c r="H156" s="97">
        <v>104.03557308435198</v>
      </c>
      <c r="I156" s="107"/>
      <c r="J156" s="106"/>
    </row>
    <row r="157" spans="1:10" x14ac:dyDescent="0.15">
      <c r="A157" s="54" t="s">
        <v>1109</v>
      </c>
      <c r="B157" s="55" t="s">
        <v>1110</v>
      </c>
      <c r="C157" s="56">
        <v>2.0530110800000001</v>
      </c>
      <c r="D157" s="56">
        <v>2.1366000699999996</v>
      </c>
      <c r="E157" s="57">
        <v>-3.9122431555475679E-2</v>
      </c>
      <c r="F157" s="105">
        <v>1.549729718410289E-4</v>
      </c>
      <c r="G157" s="97">
        <v>21.350238095200002</v>
      </c>
      <c r="H157" s="97">
        <v>196.326685</v>
      </c>
      <c r="I157" s="107"/>
      <c r="J157" s="106"/>
    </row>
    <row r="158" spans="1:10" x14ac:dyDescent="0.15">
      <c r="A158" s="54" t="s">
        <v>1124</v>
      </c>
      <c r="B158" s="55" t="s">
        <v>1125</v>
      </c>
      <c r="C158" s="56">
        <v>25.532611452000001</v>
      </c>
      <c r="D158" s="56">
        <v>26.099783111000001</v>
      </c>
      <c r="E158" s="57">
        <v>-2.1730895486290813E-2</v>
      </c>
      <c r="F158" s="105">
        <v>1.9273469656962241E-3</v>
      </c>
      <c r="G158" s="97">
        <v>120.9805238095</v>
      </c>
      <c r="H158" s="97">
        <v>107.11528072662549</v>
      </c>
      <c r="I158" s="107"/>
      <c r="J158" s="106"/>
    </row>
    <row r="159" spans="1:10" x14ac:dyDescent="0.15">
      <c r="A159" s="54" t="s">
        <v>1126</v>
      </c>
      <c r="B159" s="55" t="s">
        <v>1127</v>
      </c>
      <c r="C159" s="56">
        <v>18.980662131999999</v>
      </c>
      <c r="D159" s="56">
        <v>21.025393565000002</v>
      </c>
      <c r="E159" s="57">
        <v>-9.7250566400991056E-2</v>
      </c>
      <c r="F159" s="105">
        <v>1.4327685061039804E-3</v>
      </c>
      <c r="G159" s="97">
        <v>53.142095238099998</v>
      </c>
      <c r="H159" s="97">
        <v>82.300743831420007</v>
      </c>
      <c r="I159" s="107"/>
      <c r="J159" s="106"/>
    </row>
    <row r="160" spans="1:10" x14ac:dyDescent="0.15">
      <c r="A160" s="54" t="s">
        <v>1128</v>
      </c>
      <c r="B160" s="55" t="s">
        <v>1129</v>
      </c>
      <c r="C160" s="56">
        <v>31.367744381000001</v>
      </c>
      <c r="D160" s="56">
        <v>19.318046647999999</v>
      </c>
      <c r="E160" s="57">
        <v>0.62375342355059016</v>
      </c>
      <c r="F160" s="105">
        <v>2.3678160405609236E-3</v>
      </c>
      <c r="G160" s="97">
        <v>18.7629047619</v>
      </c>
      <c r="H160" s="97">
        <v>930.19605599484487</v>
      </c>
      <c r="I160" s="107"/>
      <c r="J160" s="106"/>
    </row>
    <row r="161" spans="1:10" x14ac:dyDescent="0.15">
      <c r="A161" s="54" t="s">
        <v>1130</v>
      </c>
      <c r="B161" s="55" t="s">
        <v>1131</v>
      </c>
      <c r="C161" s="56">
        <v>37.506870227</v>
      </c>
      <c r="D161" s="56">
        <v>44.385947156</v>
      </c>
      <c r="E161" s="57">
        <v>-0.15498321810780824</v>
      </c>
      <c r="F161" s="105">
        <v>2.8312322325771354E-3</v>
      </c>
      <c r="G161" s="97">
        <v>21.6653809524</v>
      </c>
      <c r="H161" s="97">
        <v>1253.9273533060207</v>
      </c>
      <c r="I161" s="107"/>
      <c r="J161" s="106"/>
    </row>
    <row r="162" spans="1:10" x14ac:dyDescent="0.15">
      <c r="A162" s="54" t="s">
        <v>349</v>
      </c>
      <c r="B162" s="55" t="s">
        <v>350</v>
      </c>
      <c r="C162" s="56">
        <v>4.1008840600000003</v>
      </c>
      <c r="D162" s="56">
        <v>6.6755859600000003</v>
      </c>
      <c r="E162" s="57">
        <v>-0.38568927363493943</v>
      </c>
      <c r="F162" s="105">
        <v>3.0955809062350716E-4</v>
      </c>
      <c r="G162" s="97">
        <v>89.236190476199994</v>
      </c>
      <c r="H162" s="97">
        <v>47.697632499999997</v>
      </c>
      <c r="I162" s="107"/>
      <c r="J162" s="106"/>
    </row>
    <row r="163" spans="1:10" x14ac:dyDescent="0.15">
      <c r="A163" s="54" t="s">
        <v>759</v>
      </c>
      <c r="B163" s="55" t="s">
        <v>779</v>
      </c>
      <c r="C163" s="56">
        <v>15.843768460000001</v>
      </c>
      <c r="D163" s="56">
        <v>4.4161669899999998</v>
      </c>
      <c r="E163" s="57">
        <v>2.5876742197196676</v>
      </c>
      <c r="F163" s="105">
        <v>1.1959779015938686E-3</v>
      </c>
      <c r="G163" s="97">
        <v>45.953666666700002</v>
      </c>
      <c r="H163" s="97">
        <v>93.442062192994484</v>
      </c>
      <c r="I163" s="107"/>
      <c r="J163" s="106"/>
    </row>
    <row r="164" spans="1:10" x14ac:dyDescent="0.15">
      <c r="A164" s="54" t="s">
        <v>658</v>
      </c>
      <c r="B164" s="55" t="s">
        <v>1141</v>
      </c>
      <c r="C164" s="56">
        <v>29.954857756000003</v>
      </c>
      <c r="D164" s="56">
        <v>9.7847835429999996</v>
      </c>
      <c r="E164" s="57">
        <v>2.0613715290032761</v>
      </c>
      <c r="F164" s="105">
        <v>2.2611633092221861E-3</v>
      </c>
      <c r="G164" s="97">
        <v>32.265476190500003</v>
      </c>
      <c r="H164" s="97">
        <v>61.823769009392656</v>
      </c>
      <c r="I164" s="107"/>
      <c r="J164" s="106"/>
    </row>
    <row r="165" spans="1:10" x14ac:dyDescent="0.15">
      <c r="A165" s="54" t="s">
        <v>1058</v>
      </c>
      <c r="B165" s="55" t="s">
        <v>1059</v>
      </c>
      <c r="C165" s="56">
        <v>0.43753399999999998</v>
      </c>
      <c r="D165" s="56">
        <v>8.0744999999999997E-2</v>
      </c>
      <c r="E165" s="57">
        <v>4.4187132330175238</v>
      </c>
      <c r="F165" s="105">
        <v>3.3027558848582896E-5</v>
      </c>
      <c r="G165" s="97">
        <v>34.549999999999997</v>
      </c>
      <c r="H165" s="97">
        <v>6.7064541134459992</v>
      </c>
      <c r="I165" s="107"/>
      <c r="J165" s="106"/>
    </row>
    <row r="166" spans="1:10" x14ac:dyDescent="0.15">
      <c r="A166" s="54" t="s">
        <v>1132</v>
      </c>
      <c r="B166" s="55" t="s">
        <v>1133</v>
      </c>
      <c r="C166" s="56">
        <v>38.894480451999996</v>
      </c>
      <c r="D166" s="56">
        <v>31.090108006000001</v>
      </c>
      <c r="E166" s="57">
        <v>0.25102429507462154</v>
      </c>
      <c r="F166" s="105">
        <v>2.9359769572501497E-3</v>
      </c>
      <c r="G166" s="97">
        <v>24.1452380952</v>
      </c>
      <c r="H166" s="97">
        <v>118.196852212233</v>
      </c>
      <c r="I166" s="107"/>
      <c r="J166" s="106"/>
    </row>
    <row r="167" spans="1:10" x14ac:dyDescent="0.15">
      <c r="A167" s="54" t="s">
        <v>660</v>
      </c>
      <c r="B167" s="55" t="s">
        <v>1135</v>
      </c>
      <c r="C167" s="56">
        <v>10.123791932</v>
      </c>
      <c r="D167" s="56">
        <v>9.4603877129999994</v>
      </c>
      <c r="E167" s="57">
        <v>7.0124421865753295E-2</v>
      </c>
      <c r="F167" s="105">
        <v>7.6420148789565785E-4</v>
      </c>
      <c r="G167" s="97">
        <v>54.820142857100002</v>
      </c>
      <c r="H167" s="97">
        <v>179.3932121279208</v>
      </c>
      <c r="I167" s="107"/>
      <c r="J167" s="106"/>
    </row>
    <row r="168" spans="1:10" x14ac:dyDescent="0.15">
      <c r="A168" s="54" t="s">
        <v>1052</v>
      </c>
      <c r="B168" s="55" t="s">
        <v>1053</v>
      </c>
      <c r="C168" s="56">
        <v>4.3844939999999999E-2</v>
      </c>
      <c r="D168" s="56">
        <v>0.61389899999999997</v>
      </c>
      <c r="E168" s="57">
        <v>-0.92857955461729047</v>
      </c>
      <c r="F168" s="105">
        <v>3.3096658455402007E-6</v>
      </c>
      <c r="G168" s="97">
        <v>34.267000000000003</v>
      </c>
      <c r="H168" s="97">
        <v>4.949586</v>
      </c>
      <c r="I168" s="107"/>
      <c r="J168" s="106"/>
    </row>
    <row r="169" spans="1:10" x14ac:dyDescent="0.15">
      <c r="A169" s="54" t="s">
        <v>1136</v>
      </c>
      <c r="B169" s="55" t="s">
        <v>1137</v>
      </c>
      <c r="C169" s="56">
        <v>4.3079190389999997</v>
      </c>
      <c r="D169" s="56">
        <v>4.4126380459999996</v>
      </c>
      <c r="E169" s="57">
        <v>-2.3731610412715876E-2</v>
      </c>
      <c r="F169" s="105">
        <v>3.2518627026814645E-4</v>
      </c>
      <c r="G169" s="97">
        <v>155.5599</v>
      </c>
      <c r="H169" s="97">
        <v>57.620897339786993</v>
      </c>
      <c r="I169" s="107"/>
      <c r="J169" s="106"/>
    </row>
    <row r="170" spans="1:10" x14ac:dyDescent="0.15">
      <c r="A170" s="54" t="s">
        <v>1056</v>
      </c>
      <c r="B170" s="55" t="s">
        <v>1057</v>
      </c>
      <c r="C170" s="56">
        <v>0</v>
      </c>
      <c r="D170" s="56">
        <v>1.0545000000000001E-3</v>
      </c>
      <c r="E170" s="57">
        <v>-1</v>
      </c>
      <c r="F170" s="105">
        <v>0</v>
      </c>
      <c r="G170" s="97" t="s">
        <v>649</v>
      </c>
      <c r="H170" s="97">
        <v>3.4330425313999999</v>
      </c>
      <c r="I170" s="107"/>
      <c r="J170" s="106"/>
    </row>
    <row r="171" spans="1:10" x14ac:dyDescent="0.15">
      <c r="A171" s="54" t="s">
        <v>1138</v>
      </c>
      <c r="B171" s="55" t="s">
        <v>1139</v>
      </c>
      <c r="C171" s="56">
        <v>0.76141485799999997</v>
      </c>
      <c r="D171" s="56">
        <v>0.75414145099999996</v>
      </c>
      <c r="E171" s="57">
        <v>9.6446190437555757E-3</v>
      </c>
      <c r="F171" s="105">
        <v>5.747593108371096E-5</v>
      </c>
      <c r="G171" s="97">
        <v>605.34</v>
      </c>
      <c r="H171" s="97">
        <v>11.340320198264999</v>
      </c>
      <c r="I171" s="107"/>
      <c r="J171" s="106"/>
    </row>
    <row r="172" spans="1:10" x14ac:dyDescent="0.15">
      <c r="A172" s="54" t="s">
        <v>1003</v>
      </c>
      <c r="B172" s="55" t="s">
        <v>1022</v>
      </c>
      <c r="C172" s="56">
        <v>0.48945</v>
      </c>
      <c r="D172" s="56">
        <v>4.9139300000000004E-2</v>
      </c>
      <c r="E172" s="57">
        <v>8.9604593472027467</v>
      </c>
      <c r="F172" s="105">
        <v>3.6946474281859007E-5</v>
      </c>
      <c r="G172" s="97">
        <v>26.8751904762</v>
      </c>
      <c r="H172" s="97">
        <v>1.9131602297079999</v>
      </c>
      <c r="I172" s="107"/>
      <c r="J172" s="106"/>
    </row>
    <row r="173" spans="1:10" x14ac:dyDescent="0.15">
      <c r="A173" s="54" t="s">
        <v>1142</v>
      </c>
      <c r="B173" s="55" t="s">
        <v>1143</v>
      </c>
      <c r="C173" s="56">
        <v>3.1201974799999999</v>
      </c>
      <c r="D173" s="56">
        <v>4.1536092250000003</v>
      </c>
      <c r="E173" s="57">
        <v>-0.24879850005629756</v>
      </c>
      <c r="F173" s="105">
        <v>2.3553028082366184E-4</v>
      </c>
      <c r="G173" s="97">
        <v>31.193428571399998</v>
      </c>
      <c r="H173" s="97">
        <v>30.118576179999998</v>
      </c>
      <c r="I173" s="107"/>
      <c r="J173" s="106"/>
    </row>
    <row r="174" spans="1:10" x14ac:dyDescent="0.15">
      <c r="A174" s="54" t="s">
        <v>1144</v>
      </c>
      <c r="B174" s="55" t="s">
        <v>1145</v>
      </c>
      <c r="C174" s="56">
        <v>979.40426290999994</v>
      </c>
      <c r="D174" s="56">
        <v>869.77013932199998</v>
      </c>
      <c r="E174" s="57">
        <v>0.12604953726447943</v>
      </c>
      <c r="F174" s="105">
        <v>7.3931013200832355E-2</v>
      </c>
      <c r="G174" s="97">
        <v>5.7361904762</v>
      </c>
      <c r="H174" s="97">
        <v>737.443532</v>
      </c>
      <c r="I174" s="107"/>
      <c r="J174" s="106"/>
    </row>
    <row r="175" spans="1:10" x14ac:dyDescent="0.15">
      <c r="A175" s="54" t="s">
        <v>1146</v>
      </c>
      <c r="B175" s="55" t="s">
        <v>1147</v>
      </c>
      <c r="C175" s="56">
        <v>1.9208938600000001</v>
      </c>
      <c r="D175" s="56">
        <v>10.998969599999999</v>
      </c>
      <c r="E175" s="57">
        <v>-0.82535692616151968</v>
      </c>
      <c r="F175" s="105">
        <v>1.4500001143461207E-4</v>
      </c>
      <c r="G175" s="97">
        <v>30.117761904799998</v>
      </c>
      <c r="H175" s="97">
        <v>11.053312519559318</v>
      </c>
      <c r="I175" s="107"/>
      <c r="J175" s="106"/>
    </row>
    <row r="176" spans="1:10" x14ac:dyDescent="0.15">
      <c r="A176" s="54" t="s">
        <v>1148</v>
      </c>
      <c r="B176" s="55" t="s">
        <v>1149</v>
      </c>
      <c r="C176" s="56">
        <v>9.1257772050000003</v>
      </c>
      <c r="D176" s="56">
        <v>41.657741770000001</v>
      </c>
      <c r="E176" s="57">
        <v>-0.78093442377685562</v>
      </c>
      <c r="F176" s="105">
        <v>6.8886565084586308E-4</v>
      </c>
      <c r="G176" s="97">
        <v>19.256714285699999</v>
      </c>
      <c r="H176" s="97">
        <v>168.65367766032028</v>
      </c>
      <c r="I176" s="107"/>
      <c r="J176" s="106"/>
    </row>
    <row r="177" spans="1:10" x14ac:dyDescent="0.15">
      <c r="A177" s="54" t="s">
        <v>424</v>
      </c>
      <c r="B177" s="55" t="s">
        <v>1090</v>
      </c>
      <c r="C177" s="56">
        <v>14.200645699999999</v>
      </c>
      <c r="D177" s="56">
        <v>21.8858462</v>
      </c>
      <c r="E177" s="57">
        <v>-0.35114934235442086</v>
      </c>
      <c r="F177" s="105">
        <v>1.0719456351840672E-3</v>
      </c>
      <c r="G177" s="97">
        <v>9.2419047619000008</v>
      </c>
      <c r="H177" s="97">
        <v>345.01207839</v>
      </c>
      <c r="I177" s="107"/>
      <c r="J177" s="106"/>
    </row>
    <row r="178" spans="1:10" x14ac:dyDescent="0.15">
      <c r="A178" s="54" t="s">
        <v>670</v>
      </c>
      <c r="B178" s="55" t="s">
        <v>1098</v>
      </c>
      <c r="C178" s="56">
        <v>1.9243477</v>
      </c>
      <c r="D178" s="56">
        <v>3.8013344600000001</v>
      </c>
      <c r="E178" s="57">
        <v>-0.49377048501015086</v>
      </c>
      <c r="F178" s="105">
        <v>1.4526072695352852E-4</v>
      </c>
      <c r="G178" s="97">
        <v>22.272380952399999</v>
      </c>
      <c r="H178" s="97">
        <v>22.166476199999998</v>
      </c>
      <c r="I178" s="107"/>
      <c r="J178" s="106"/>
    </row>
    <row r="179" spans="1:10" x14ac:dyDescent="0.15">
      <c r="A179" s="54" t="s">
        <v>690</v>
      </c>
      <c r="B179" s="55" t="s">
        <v>1096</v>
      </c>
      <c r="C179" s="56">
        <v>4.4820627000000002</v>
      </c>
      <c r="D179" s="56">
        <v>1.0792045299999999</v>
      </c>
      <c r="E179" s="57">
        <v>3.153117018513627</v>
      </c>
      <c r="F179" s="105">
        <v>3.3833162585602118E-4</v>
      </c>
      <c r="G179" s="97">
        <v>13.2211428571</v>
      </c>
      <c r="H179" s="97">
        <v>19.603935100000001</v>
      </c>
      <c r="I179" s="107"/>
      <c r="J179" s="106"/>
    </row>
    <row r="180" spans="1:10" x14ac:dyDescent="0.15">
      <c r="A180" s="54" t="s">
        <v>1014</v>
      </c>
      <c r="B180" s="55" t="s">
        <v>1034</v>
      </c>
      <c r="C180" s="56">
        <v>5.1956032400000005</v>
      </c>
      <c r="D180" s="56">
        <v>0.29913930999999999</v>
      </c>
      <c r="E180" s="57">
        <v>16.368507134685846</v>
      </c>
      <c r="F180" s="105">
        <v>3.9219373068833052E-4</v>
      </c>
      <c r="G180" s="97">
        <v>18.313857142900002</v>
      </c>
      <c r="H180" s="97">
        <v>10.897087630000001</v>
      </c>
      <c r="I180" s="107"/>
      <c r="J180" s="106"/>
    </row>
    <row r="181" spans="1:10" x14ac:dyDescent="0.15">
      <c r="A181" s="54" t="s">
        <v>1020</v>
      </c>
      <c r="B181" s="55" t="s">
        <v>1040</v>
      </c>
      <c r="C181" s="56">
        <v>4.3275449000000004</v>
      </c>
      <c r="D181" s="56">
        <v>6.0838341600000003</v>
      </c>
      <c r="E181" s="57">
        <v>-0.28868131737502845</v>
      </c>
      <c r="F181" s="105">
        <v>3.2666774206035375E-4</v>
      </c>
      <c r="G181" s="97">
        <v>17.454095238099999</v>
      </c>
      <c r="H181" s="97">
        <v>140.52757202000001</v>
      </c>
      <c r="I181" s="107"/>
      <c r="J181" s="106"/>
    </row>
    <row r="182" spans="1:10" x14ac:dyDescent="0.15">
      <c r="A182" s="54" t="s">
        <v>1018</v>
      </c>
      <c r="B182" s="55" t="s">
        <v>1038</v>
      </c>
      <c r="C182" s="56">
        <v>13.083351670000001</v>
      </c>
      <c r="D182" s="56">
        <v>14.179181539999998</v>
      </c>
      <c r="E182" s="57">
        <v>-7.7284423428011007E-2</v>
      </c>
      <c r="F182" s="105">
        <v>9.876059168376181E-4</v>
      </c>
      <c r="G182" s="97">
        <v>17.7153809524</v>
      </c>
      <c r="H182" s="97">
        <v>157.25320405000002</v>
      </c>
      <c r="I182" s="107"/>
      <c r="J182" s="106"/>
    </row>
    <row r="183" spans="1:10" x14ac:dyDescent="0.15">
      <c r="A183" s="54" t="s">
        <v>1013</v>
      </c>
      <c r="B183" s="55" t="s">
        <v>1033</v>
      </c>
      <c r="C183" s="56">
        <v>2.6524167099999998</v>
      </c>
      <c r="D183" s="56">
        <v>0.77700000000000002</v>
      </c>
      <c r="E183" s="57">
        <v>2.4136637194337189</v>
      </c>
      <c r="F183" s="105">
        <v>2.0021952346672403E-4</v>
      </c>
      <c r="G183" s="97">
        <v>18.312999999999999</v>
      </c>
      <c r="H183" s="97">
        <v>13.391697750000001</v>
      </c>
      <c r="I183" s="107"/>
      <c r="J183" s="106"/>
    </row>
    <row r="184" spans="1:10" x14ac:dyDescent="0.15">
      <c r="A184" s="54" t="s">
        <v>1012</v>
      </c>
      <c r="B184" s="55" t="s">
        <v>1032</v>
      </c>
      <c r="C184" s="56">
        <v>2.5716017500000001</v>
      </c>
      <c r="D184" s="56">
        <v>0</v>
      </c>
      <c r="E184" s="57" t="s">
        <v>648</v>
      </c>
      <c r="F184" s="105">
        <v>1.9411914990205052E-4</v>
      </c>
      <c r="G184" s="97">
        <v>19.5481428571</v>
      </c>
      <c r="H184" s="97">
        <v>25.34669147</v>
      </c>
      <c r="I184" s="107"/>
      <c r="J184" s="106"/>
    </row>
    <row r="185" spans="1:10" x14ac:dyDescent="0.15">
      <c r="A185" s="54" t="s">
        <v>1011</v>
      </c>
      <c r="B185" s="55" t="s">
        <v>1031</v>
      </c>
      <c r="C185" s="56">
        <v>0</v>
      </c>
      <c r="D185" s="56">
        <v>0.36263678999999999</v>
      </c>
      <c r="E185" s="57">
        <v>-1</v>
      </c>
      <c r="F185" s="105">
        <v>0</v>
      </c>
      <c r="G185" s="97">
        <v>25.5803333333</v>
      </c>
      <c r="H185" s="97">
        <v>6.5740651900000007</v>
      </c>
      <c r="I185" s="107"/>
      <c r="J185" s="106"/>
    </row>
    <row r="186" spans="1:10" x14ac:dyDescent="0.15">
      <c r="A186" s="54" t="s">
        <v>1010</v>
      </c>
      <c r="B186" s="55" t="s">
        <v>1030</v>
      </c>
      <c r="C186" s="56">
        <v>5.2637184800000005</v>
      </c>
      <c r="D186" s="56">
        <v>0</v>
      </c>
      <c r="E186" s="57" t="s">
        <v>648</v>
      </c>
      <c r="F186" s="105">
        <v>3.9733545704007768E-4</v>
      </c>
      <c r="G186" s="97">
        <v>16.7923333333</v>
      </c>
      <c r="H186" s="97">
        <v>17.809262309999998</v>
      </c>
      <c r="I186" s="107"/>
      <c r="J186" s="106"/>
    </row>
    <row r="187" spans="1:10" x14ac:dyDescent="0.15">
      <c r="A187" s="54" t="s">
        <v>1005</v>
      </c>
      <c r="B187" s="55" t="s">
        <v>1024</v>
      </c>
      <c r="C187" s="56">
        <v>0.70311889999999999</v>
      </c>
      <c r="D187" s="56">
        <v>0.36750569999999999</v>
      </c>
      <c r="E187" s="57">
        <v>0.91321903306533758</v>
      </c>
      <c r="F187" s="105">
        <v>5.3075420075470417E-5</v>
      </c>
      <c r="G187" s="97">
        <v>17.3195714286</v>
      </c>
      <c r="H187" s="97">
        <v>40.589789250000003</v>
      </c>
      <c r="I187" s="107"/>
      <c r="J187" s="106"/>
    </row>
    <row r="188" spans="1:10" x14ac:dyDescent="0.15">
      <c r="A188" s="54" t="s">
        <v>1006</v>
      </c>
      <c r="B188" s="55" t="s">
        <v>1025</v>
      </c>
      <c r="C188" s="56">
        <v>10.30273715</v>
      </c>
      <c r="D188" s="56">
        <v>0.124874</v>
      </c>
      <c r="E188" s="57">
        <v>81.505062302801221</v>
      </c>
      <c r="F188" s="105">
        <v>7.7770929235923666E-4</v>
      </c>
      <c r="G188" s="97">
        <v>21.4255238095</v>
      </c>
      <c r="H188" s="97">
        <v>110.96453558</v>
      </c>
      <c r="I188" s="107"/>
      <c r="J188" s="106"/>
    </row>
    <row r="189" spans="1:10" x14ac:dyDescent="0.15">
      <c r="A189" s="54" t="s">
        <v>1016</v>
      </c>
      <c r="B189" s="55" t="s">
        <v>1036</v>
      </c>
      <c r="C189" s="56">
        <v>2.0088812800000002</v>
      </c>
      <c r="D189" s="56">
        <v>1.21842542</v>
      </c>
      <c r="E189" s="57">
        <v>0.64875194412802073</v>
      </c>
      <c r="F189" s="105">
        <v>1.5164180313990809E-4</v>
      </c>
      <c r="G189" s="97">
        <v>20.170714285700001</v>
      </c>
      <c r="H189" s="97">
        <v>115.24992901</v>
      </c>
      <c r="I189" s="107"/>
      <c r="J189" s="106"/>
    </row>
    <row r="190" spans="1:10" x14ac:dyDescent="0.15">
      <c r="A190" s="54" t="s">
        <v>1009</v>
      </c>
      <c r="B190" s="55" t="s">
        <v>1029</v>
      </c>
      <c r="C190" s="56">
        <v>4.7475999999999997E-2</v>
      </c>
      <c r="D190" s="56">
        <v>1.7866415900000001</v>
      </c>
      <c r="E190" s="57">
        <v>-0.97342723897969929</v>
      </c>
      <c r="F190" s="105">
        <v>3.5837589396374263E-6</v>
      </c>
      <c r="G190" s="97">
        <v>16.9923333333</v>
      </c>
      <c r="H190" s="97">
        <v>8.9834553200000009</v>
      </c>
      <c r="I190" s="107"/>
      <c r="J190" s="106"/>
    </row>
    <row r="191" spans="1:10" x14ac:dyDescent="0.15">
      <c r="A191" s="54" t="s">
        <v>1019</v>
      </c>
      <c r="B191" s="55" t="s">
        <v>1039</v>
      </c>
      <c r="C191" s="56">
        <v>13.19903274</v>
      </c>
      <c r="D191" s="56">
        <v>4.3168342500000003</v>
      </c>
      <c r="E191" s="57">
        <v>2.0575722799641887</v>
      </c>
      <c r="F191" s="105">
        <v>9.9633818300914304E-4</v>
      </c>
      <c r="G191" s="97">
        <v>17.7794285714</v>
      </c>
      <c r="H191" s="97">
        <v>40.340554409999996</v>
      </c>
      <c r="I191" s="107"/>
      <c r="J191" s="106"/>
    </row>
    <row r="192" spans="1:10" x14ac:dyDescent="0.15">
      <c r="A192" s="54" t="s">
        <v>1008</v>
      </c>
      <c r="B192" s="55" t="s">
        <v>1028</v>
      </c>
      <c r="C192" s="56">
        <v>0</v>
      </c>
      <c r="D192" s="56">
        <v>2.7999509999999998E-2</v>
      </c>
      <c r="E192" s="57">
        <v>-1</v>
      </c>
      <c r="F192" s="105">
        <v>0</v>
      </c>
      <c r="G192" s="97">
        <v>17.323523809499999</v>
      </c>
      <c r="H192" s="97">
        <v>7.0787548400000002</v>
      </c>
      <c r="I192" s="107"/>
      <c r="J192" s="106"/>
    </row>
    <row r="193" spans="1:10" x14ac:dyDescent="0.15">
      <c r="A193" s="54" t="s">
        <v>1007</v>
      </c>
      <c r="B193" s="55" t="s">
        <v>1027</v>
      </c>
      <c r="C193" s="56">
        <v>3.2209398999999999</v>
      </c>
      <c r="D193" s="56">
        <v>1.710135</v>
      </c>
      <c r="E193" s="57">
        <v>0.88344189201437318</v>
      </c>
      <c r="F193" s="105">
        <v>2.4313489259120141E-4</v>
      </c>
      <c r="G193" s="97">
        <v>15.5177619048</v>
      </c>
      <c r="H193" s="97">
        <v>29.877101839999998</v>
      </c>
      <c r="I193" s="107"/>
      <c r="J193" s="106"/>
    </row>
    <row r="194" spans="1:10" x14ac:dyDescent="0.15">
      <c r="A194" s="54" t="s">
        <v>1017</v>
      </c>
      <c r="B194" s="55" t="s">
        <v>1037</v>
      </c>
      <c r="C194" s="56">
        <v>5.9141599999999996E-2</v>
      </c>
      <c r="D194" s="56">
        <v>0.1043158</v>
      </c>
      <c r="E194" s="57">
        <v>-0.43305232764355928</v>
      </c>
      <c r="F194" s="105">
        <v>4.4643448838246857E-6</v>
      </c>
      <c r="G194" s="97">
        <v>19.800999999999998</v>
      </c>
      <c r="H194" s="97">
        <v>6.2949325999999992</v>
      </c>
      <c r="I194" s="107"/>
      <c r="J194" s="106"/>
    </row>
    <row r="195" spans="1:10" x14ac:dyDescent="0.15">
      <c r="A195" s="54" t="s">
        <v>974</v>
      </c>
      <c r="B195" s="55" t="s">
        <v>1026</v>
      </c>
      <c r="C195" s="56">
        <v>16.885527700000001</v>
      </c>
      <c r="D195" s="56">
        <v>3.1551584700000004</v>
      </c>
      <c r="E195" s="57">
        <v>4.351720954922432</v>
      </c>
      <c r="F195" s="105">
        <v>1.2746158236871343E-3</v>
      </c>
      <c r="G195" s="97">
        <v>17.223380952399999</v>
      </c>
      <c r="H195" s="97">
        <v>62.452737259999999</v>
      </c>
      <c r="I195" s="107"/>
      <c r="J195" s="106"/>
    </row>
    <row r="196" spans="1:10" x14ac:dyDescent="0.15">
      <c r="A196" s="54" t="s">
        <v>973</v>
      </c>
      <c r="B196" s="55" t="s">
        <v>716</v>
      </c>
      <c r="C196" s="56">
        <v>4.6734559500000001</v>
      </c>
      <c r="D196" s="56">
        <v>4.8756865400000002</v>
      </c>
      <c r="E196" s="57">
        <v>-4.1477356745743599E-2</v>
      </c>
      <c r="F196" s="105">
        <v>3.5277907868847886E-4</v>
      </c>
      <c r="G196" s="97">
        <v>22.946380952399998</v>
      </c>
      <c r="H196" s="97">
        <v>7.3631955900000001</v>
      </c>
      <c r="I196" s="107"/>
      <c r="J196" s="106"/>
    </row>
    <row r="197" spans="1:10" x14ac:dyDescent="0.15">
      <c r="A197" s="54" t="s">
        <v>1015</v>
      </c>
      <c r="B197" s="55" t="s">
        <v>1035</v>
      </c>
      <c r="C197" s="56">
        <v>4.7600417000000004</v>
      </c>
      <c r="D197" s="56">
        <v>0.31054584999999996</v>
      </c>
      <c r="E197" s="57">
        <v>14.327983613369817</v>
      </c>
      <c r="F197" s="105">
        <v>3.5931506435718963E-4</v>
      </c>
      <c r="G197" s="97">
        <v>17.7192857143</v>
      </c>
      <c r="H197" s="97">
        <v>41.733149709999999</v>
      </c>
      <c r="I197" s="107"/>
      <c r="J197" s="106"/>
    </row>
    <row r="198" spans="1:10" x14ac:dyDescent="0.15">
      <c r="A198" s="54" t="s">
        <v>685</v>
      </c>
      <c r="B198" s="55" t="s">
        <v>1088</v>
      </c>
      <c r="C198" s="56">
        <v>4.68957801</v>
      </c>
      <c r="D198" s="56">
        <v>1.38087228</v>
      </c>
      <c r="E198" s="57">
        <v>2.3960983053407374</v>
      </c>
      <c r="F198" s="105">
        <v>3.5399606362087352E-4</v>
      </c>
      <c r="G198" s="97">
        <v>23.288571428600001</v>
      </c>
      <c r="H198" s="97">
        <v>24.45358367</v>
      </c>
      <c r="I198" s="107"/>
      <c r="J198" s="106"/>
    </row>
    <row r="199" spans="1:10" x14ac:dyDescent="0.15">
      <c r="A199" s="54" t="s">
        <v>683</v>
      </c>
      <c r="B199" s="55" t="s">
        <v>1104</v>
      </c>
      <c r="C199" s="56">
        <v>2.0860641499999999</v>
      </c>
      <c r="D199" s="56">
        <v>1.5488421999999999</v>
      </c>
      <c r="E199" s="57">
        <v>0.34685389512243403</v>
      </c>
      <c r="F199" s="105">
        <v>1.5746800586021671E-4</v>
      </c>
      <c r="G199" s="97">
        <v>30.447142857100001</v>
      </c>
      <c r="H199" s="97">
        <v>17.52364227</v>
      </c>
      <c r="I199" s="107"/>
      <c r="J199" s="106"/>
    </row>
    <row r="200" spans="1:10" x14ac:dyDescent="0.15">
      <c r="A200" s="54" t="s">
        <v>678</v>
      </c>
      <c r="B200" s="55" t="s">
        <v>1082</v>
      </c>
      <c r="C200" s="56">
        <v>0.22310416</v>
      </c>
      <c r="D200" s="56">
        <v>1.8321701000000001</v>
      </c>
      <c r="E200" s="57">
        <v>-0.87822955958073978</v>
      </c>
      <c r="F200" s="105">
        <v>1.6841172968874772E-5</v>
      </c>
      <c r="G200" s="97">
        <v>40.817571428599997</v>
      </c>
      <c r="H200" s="97">
        <v>20.471401069999999</v>
      </c>
      <c r="I200" s="107"/>
      <c r="J200" s="106"/>
    </row>
    <row r="201" spans="1:10" x14ac:dyDescent="0.15">
      <c r="A201" s="54" t="s">
        <v>702</v>
      </c>
      <c r="B201" s="55" t="s">
        <v>1150</v>
      </c>
      <c r="C201" s="56">
        <v>1.3592418899999998</v>
      </c>
      <c r="D201" s="56">
        <v>0.12577844999999999</v>
      </c>
      <c r="E201" s="57">
        <v>9.8066357154186594</v>
      </c>
      <c r="F201" s="105">
        <v>1.0260332113946354E-4</v>
      </c>
      <c r="G201" s="97">
        <v>119.5805714286</v>
      </c>
      <c r="H201" s="97">
        <v>2.77598404</v>
      </c>
      <c r="I201" s="107"/>
      <c r="J201" s="106"/>
    </row>
    <row r="202" spans="1:10" x14ac:dyDescent="0.15">
      <c r="A202" s="54" t="s">
        <v>696</v>
      </c>
      <c r="B202" s="55" t="s">
        <v>1151</v>
      </c>
      <c r="C202" s="56">
        <v>0.34152384999999996</v>
      </c>
      <c r="D202" s="56">
        <v>0.32924195000000001</v>
      </c>
      <c r="E202" s="57">
        <v>3.7303569608915232E-2</v>
      </c>
      <c r="F202" s="105">
        <v>2.5780165779275663E-5</v>
      </c>
      <c r="G202" s="97">
        <v>118.9441428571</v>
      </c>
      <c r="H202" s="97">
        <v>15.200699999999999</v>
      </c>
      <c r="I202" s="107"/>
      <c r="J202" s="106"/>
    </row>
    <row r="203" spans="1:10" x14ac:dyDescent="0.15">
      <c r="A203" s="54" t="s">
        <v>705</v>
      </c>
      <c r="B203" s="55" t="s">
        <v>1163</v>
      </c>
      <c r="C203" s="56">
        <v>8.8401202300000001</v>
      </c>
      <c r="D203" s="56">
        <v>3.339056E-2</v>
      </c>
      <c r="E203" s="57">
        <v>263.74908566972221</v>
      </c>
      <c r="F203" s="105">
        <v>6.6730263505207184E-4</v>
      </c>
      <c r="G203" s="97">
        <v>91.966761904799995</v>
      </c>
      <c r="H203" s="97">
        <v>64.917434159999999</v>
      </c>
      <c r="I203" s="107"/>
      <c r="J203" s="106"/>
    </row>
    <row r="204" spans="1:10" x14ac:dyDescent="0.15">
      <c r="A204" s="54" t="s">
        <v>703</v>
      </c>
      <c r="B204" s="55" t="s">
        <v>1165</v>
      </c>
      <c r="C204" s="56">
        <v>0</v>
      </c>
      <c r="D204" s="56">
        <v>0.11130369999999999</v>
      </c>
      <c r="E204" s="57">
        <v>-1</v>
      </c>
      <c r="F204" s="105">
        <v>0</v>
      </c>
      <c r="G204" s="97">
        <v>85.513809523800006</v>
      </c>
      <c r="H204" s="97">
        <v>135.32133006000001</v>
      </c>
      <c r="I204" s="107"/>
      <c r="J204" s="106"/>
    </row>
    <row r="205" spans="1:10" x14ac:dyDescent="0.15">
      <c r="A205" s="54" t="s">
        <v>498</v>
      </c>
      <c r="B205" s="55" t="s">
        <v>1205</v>
      </c>
      <c r="C205" s="56">
        <v>0</v>
      </c>
      <c r="D205" s="56">
        <v>0</v>
      </c>
      <c r="E205" s="57" t="s">
        <v>648</v>
      </c>
      <c r="F205" s="105">
        <v>0</v>
      </c>
      <c r="G205" s="97">
        <v>76.172714285699996</v>
      </c>
      <c r="H205" s="97">
        <v>154.35699692000003</v>
      </c>
      <c r="I205" s="107"/>
      <c r="J205" s="106"/>
    </row>
    <row r="206" spans="1:10" x14ac:dyDescent="0.15">
      <c r="A206" s="54" t="s">
        <v>503</v>
      </c>
      <c r="B206" s="55" t="s">
        <v>99</v>
      </c>
      <c r="C206" s="56">
        <v>0.17870031</v>
      </c>
      <c r="D206" s="56">
        <v>3.8335000000000001E-3</v>
      </c>
      <c r="E206" s="57">
        <v>45.615445415416723</v>
      </c>
      <c r="F206" s="105">
        <v>1.3489317412555384E-5</v>
      </c>
      <c r="G206" s="97">
        <v>68.748857142899993</v>
      </c>
      <c r="H206" s="97">
        <v>7.2487103799999995</v>
      </c>
      <c r="I206" s="107"/>
      <c r="J206" s="106"/>
    </row>
    <row r="207" spans="1:10" x14ac:dyDescent="0.15">
      <c r="A207" s="54" t="s">
        <v>1152</v>
      </c>
      <c r="B207" s="55" t="s">
        <v>1153</v>
      </c>
      <c r="C207" s="56">
        <v>1.302874665</v>
      </c>
      <c r="D207" s="56">
        <v>1.8020307760000001</v>
      </c>
      <c r="E207" s="57">
        <v>-0.27699644070895713</v>
      </c>
      <c r="F207" s="105">
        <v>9.8348401885602556E-5</v>
      </c>
      <c r="G207" s="97">
        <v>127.5828571429</v>
      </c>
      <c r="H207" s="97">
        <v>165.42780635</v>
      </c>
      <c r="I207" s="107"/>
      <c r="J207" s="106"/>
    </row>
    <row r="208" spans="1:10" x14ac:dyDescent="0.15">
      <c r="A208" s="54" t="s">
        <v>494</v>
      </c>
      <c r="B208" s="55" t="s">
        <v>100</v>
      </c>
      <c r="C208" s="56">
        <v>0.50983000000000001</v>
      </c>
      <c r="D208" s="56">
        <v>1.1908902800000001</v>
      </c>
      <c r="E208" s="57">
        <v>-0.57189171113227999</v>
      </c>
      <c r="F208" s="105">
        <v>3.8484872781939277E-5</v>
      </c>
      <c r="G208" s="97">
        <v>74.209190476200007</v>
      </c>
      <c r="H208" s="97">
        <v>97.562280749999999</v>
      </c>
      <c r="I208" s="107"/>
      <c r="J208" s="106"/>
    </row>
    <row r="209" spans="1:10" x14ac:dyDescent="0.15">
      <c r="A209" s="54" t="s">
        <v>495</v>
      </c>
      <c r="B209" s="55" t="s">
        <v>571</v>
      </c>
      <c r="C209" s="56">
        <v>0.51007999999999998</v>
      </c>
      <c r="D209" s="56">
        <v>0.2636</v>
      </c>
      <c r="E209" s="57">
        <v>0.93505311077389974</v>
      </c>
      <c r="F209" s="105">
        <v>3.850374420613064E-5</v>
      </c>
      <c r="G209" s="97">
        <v>59.282857142899999</v>
      </c>
      <c r="H209" s="97">
        <v>608.02160249999997</v>
      </c>
      <c r="I209" s="107"/>
      <c r="J209" s="106"/>
    </row>
    <row r="210" spans="1:10" x14ac:dyDescent="0.15">
      <c r="A210" s="54" t="s">
        <v>502</v>
      </c>
      <c r="B210" s="55" t="s">
        <v>98</v>
      </c>
      <c r="C210" s="56">
        <v>1.1116860500000001</v>
      </c>
      <c r="D210" s="56">
        <v>8.9627689999999996E-2</v>
      </c>
      <c r="E210" s="57">
        <v>11.403377237547907</v>
      </c>
      <c r="F210" s="105">
        <v>8.3916396068702481E-5</v>
      </c>
      <c r="G210" s="97">
        <v>101.5620952381</v>
      </c>
      <c r="H210" s="97">
        <v>8.6193427699999994</v>
      </c>
      <c r="I210" s="107"/>
      <c r="J210" s="106"/>
    </row>
    <row r="211" spans="1:10" x14ac:dyDescent="0.15">
      <c r="A211" s="54" t="s">
        <v>501</v>
      </c>
      <c r="B211" s="55" t="s">
        <v>573</v>
      </c>
      <c r="C211" s="56">
        <v>1.8646883999999999</v>
      </c>
      <c r="D211" s="56">
        <v>6.6078685999999998</v>
      </c>
      <c r="E211" s="57">
        <v>-0.71780788740260359</v>
      </c>
      <c r="F211" s="105">
        <v>1.4075730312448835E-4</v>
      </c>
      <c r="G211" s="97">
        <v>12.088047618999999</v>
      </c>
      <c r="H211" s="97">
        <v>39.477046399999999</v>
      </c>
      <c r="I211" s="107"/>
      <c r="J211" s="106"/>
    </row>
    <row r="212" spans="1:10" x14ac:dyDescent="0.15">
      <c r="A212" s="54" t="s">
        <v>1154</v>
      </c>
      <c r="B212" s="55" t="s">
        <v>1155</v>
      </c>
      <c r="C212" s="56">
        <v>0.35016263599999997</v>
      </c>
      <c r="D212" s="56">
        <v>0.25144369999999999</v>
      </c>
      <c r="E212" s="57">
        <v>0.39260850838577377</v>
      </c>
      <c r="F212" s="105">
        <v>2.6432270559693444E-5</v>
      </c>
      <c r="G212" s="97">
        <v>39.424285714299998</v>
      </c>
      <c r="H212" s="97">
        <v>17.70004484</v>
      </c>
      <c r="I212" s="107"/>
      <c r="J212" s="106"/>
    </row>
    <row r="213" spans="1:10" x14ac:dyDescent="0.15">
      <c r="A213" s="54" t="s">
        <v>1156</v>
      </c>
      <c r="B213" s="55" t="s">
        <v>1157</v>
      </c>
      <c r="C213" s="56">
        <v>3.6776962689999997</v>
      </c>
      <c r="D213" s="56">
        <v>4.2420450779999994</v>
      </c>
      <c r="E213" s="57">
        <v>-0.13303696651570562</v>
      </c>
      <c r="F213" s="105">
        <v>2.7761346535723225E-4</v>
      </c>
      <c r="G213" s="97">
        <v>35.954047619000001</v>
      </c>
      <c r="H213" s="97">
        <v>57.7345732</v>
      </c>
      <c r="I213" s="107"/>
      <c r="J213" s="106"/>
    </row>
    <row r="214" spans="1:10" x14ac:dyDescent="0.15">
      <c r="A214" s="54" t="s">
        <v>1158</v>
      </c>
      <c r="B214" s="55" t="s">
        <v>1159</v>
      </c>
      <c r="C214" s="56">
        <v>10.679045701</v>
      </c>
      <c r="D214" s="56">
        <v>13.602090757999999</v>
      </c>
      <c r="E214" s="57">
        <v>-0.21489674705197992</v>
      </c>
      <c r="F214" s="105">
        <v>8.0611520553027578E-4</v>
      </c>
      <c r="G214" s="97">
        <v>21.374428571399999</v>
      </c>
      <c r="H214" s="97">
        <v>169.26301512000001</v>
      </c>
      <c r="I214" s="107"/>
      <c r="J214" s="106"/>
    </row>
    <row r="215" spans="1:10" x14ac:dyDescent="0.15">
      <c r="A215" s="54" t="s">
        <v>1160</v>
      </c>
      <c r="B215" s="55" t="s">
        <v>1161</v>
      </c>
      <c r="C215" s="56">
        <v>2.1071856099999997</v>
      </c>
      <c r="D215" s="56">
        <v>1.2356390290000001</v>
      </c>
      <c r="E215" s="57">
        <v>0.70534076744511731</v>
      </c>
      <c r="F215" s="105">
        <v>1.590623739850207E-4</v>
      </c>
      <c r="G215" s="97">
        <v>42.823333333299999</v>
      </c>
      <c r="H215" s="97">
        <v>35.184709560000002</v>
      </c>
      <c r="I215" s="107"/>
      <c r="J215" s="106"/>
    </row>
    <row r="216" spans="1:10" x14ac:dyDescent="0.15">
      <c r="A216" s="54" t="s">
        <v>499</v>
      </c>
      <c r="B216" s="55" t="s">
        <v>1207</v>
      </c>
      <c r="C216" s="56">
        <v>0</v>
      </c>
      <c r="D216" s="56">
        <v>0</v>
      </c>
      <c r="E216" s="57" t="s">
        <v>648</v>
      </c>
      <c r="F216" s="105">
        <v>0</v>
      </c>
      <c r="G216" s="97">
        <v>80.642761904799997</v>
      </c>
      <c r="H216" s="97">
        <v>4.0520405200000003</v>
      </c>
      <c r="I216" s="107"/>
      <c r="J216" s="106"/>
    </row>
    <row r="217" spans="1:10" x14ac:dyDescent="0.15">
      <c r="A217" s="54" t="s">
        <v>500</v>
      </c>
      <c r="B217" s="55" t="s">
        <v>1208</v>
      </c>
      <c r="C217" s="56">
        <v>0.77147981999999993</v>
      </c>
      <c r="D217" s="56">
        <v>0</v>
      </c>
      <c r="E217" s="57" t="s">
        <v>648</v>
      </c>
      <c r="F217" s="105">
        <v>5.8235691753198926E-5</v>
      </c>
      <c r="G217" s="97">
        <v>71.480523809499999</v>
      </c>
      <c r="H217" s="97">
        <v>13.042847800000001</v>
      </c>
      <c r="I217" s="107"/>
      <c r="J217" s="106"/>
    </row>
    <row r="218" spans="1:10" x14ac:dyDescent="0.15">
      <c r="A218" s="54" t="s">
        <v>1166</v>
      </c>
      <c r="B218" s="55" t="s">
        <v>1167</v>
      </c>
      <c r="C218" s="56">
        <v>6.8708179999999994E-2</v>
      </c>
      <c r="D218" s="56">
        <v>5.1150545300000001</v>
      </c>
      <c r="E218" s="57">
        <v>-0.98656745893968012</v>
      </c>
      <c r="F218" s="105">
        <v>5.1864848407872903E-6</v>
      </c>
      <c r="G218" s="97">
        <v>172.77014285710001</v>
      </c>
      <c r="H218" s="97">
        <v>3.7532108799999997</v>
      </c>
      <c r="I218" s="107"/>
      <c r="J218" s="106"/>
    </row>
    <row r="219" spans="1:10" x14ac:dyDescent="0.15">
      <c r="A219" s="54" t="s">
        <v>496</v>
      </c>
      <c r="B219" s="55" t="s">
        <v>101</v>
      </c>
      <c r="C219" s="56">
        <v>0</v>
      </c>
      <c r="D219" s="56">
        <v>5.0299999999999996E-5</v>
      </c>
      <c r="E219" s="57">
        <v>-1</v>
      </c>
      <c r="F219" s="105">
        <v>0</v>
      </c>
      <c r="G219" s="97">
        <v>56.034190476200003</v>
      </c>
      <c r="H219" s="97">
        <v>3.6308250399999999</v>
      </c>
      <c r="I219" s="107"/>
      <c r="J219" s="106"/>
    </row>
    <row r="220" spans="1:10" x14ac:dyDescent="0.15">
      <c r="A220" s="54" t="s">
        <v>497</v>
      </c>
      <c r="B220" s="55" t="s">
        <v>572</v>
      </c>
      <c r="C220" s="56">
        <v>0</v>
      </c>
      <c r="D220" s="56">
        <v>2.815E-5</v>
      </c>
      <c r="E220" s="57">
        <v>-1</v>
      </c>
      <c r="F220" s="105">
        <v>0</v>
      </c>
      <c r="G220" s="97">
        <v>57.417095238100003</v>
      </c>
      <c r="H220" s="97">
        <v>56.447062649999999</v>
      </c>
      <c r="I220" s="107"/>
      <c r="J220" s="106"/>
    </row>
    <row r="221" spans="1:10" x14ac:dyDescent="0.15">
      <c r="A221" s="54" t="s">
        <v>1168</v>
      </c>
      <c r="B221" s="55" t="s">
        <v>1169</v>
      </c>
      <c r="C221" s="56">
        <v>294.67942745099998</v>
      </c>
      <c r="D221" s="56">
        <v>391.818896112</v>
      </c>
      <c r="E221" s="57">
        <v>-0.24791930564071896</v>
      </c>
      <c r="F221" s="105">
        <v>2.2244081903588332E-2</v>
      </c>
      <c r="G221" s="97">
        <v>10.0233333333</v>
      </c>
      <c r="H221" s="97">
        <v>1933.2179686300001</v>
      </c>
      <c r="I221" s="107"/>
      <c r="J221" s="106"/>
    </row>
    <row r="222" spans="1:10" x14ac:dyDescent="0.15">
      <c r="A222" s="54" t="s">
        <v>662</v>
      </c>
      <c r="B222" s="55" t="s">
        <v>1202</v>
      </c>
      <c r="C222" s="56">
        <v>5.1845637089999999</v>
      </c>
      <c r="D222" s="56">
        <v>7.35646895</v>
      </c>
      <c r="E222" s="57">
        <v>-0.29523746457191258</v>
      </c>
      <c r="F222" s="105">
        <v>3.9136040399883145E-4</v>
      </c>
      <c r="G222" s="97">
        <v>16.080428571399999</v>
      </c>
      <c r="H222" s="97">
        <v>80.684406870000004</v>
      </c>
      <c r="I222" s="107"/>
      <c r="J222" s="106"/>
    </row>
    <row r="223" spans="1:10" x14ac:dyDescent="0.15">
      <c r="A223" s="54" t="s">
        <v>1079</v>
      </c>
      <c r="B223" s="55" t="s">
        <v>1080</v>
      </c>
      <c r="C223" s="56">
        <v>1.8603288999999998</v>
      </c>
      <c r="D223" s="56">
        <v>1.8155127200000001</v>
      </c>
      <c r="E223" s="57">
        <v>2.4685136879679881E-2</v>
      </c>
      <c r="F223" s="105">
        <v>1.4042822322943928E-4</v>
      </c>
      <c r="G223" s="97">
        <v>32.255142857099997</v>
      </c>
      <c r="H223" s="97">
        <v>12.000294</v>
      </c>
      <c r="I223" s="107"/>
      <c r="J223" s="106"/>
    </row>
    <row r="224" spans="1:10" x14ac:dyDescent="0.15">
      <c r="A224" s="54" t="s">
        <v>766</v>
      </c>
      <c r="B224" s="55" t="s">
        <v>802</v>
      </c>
      <c r="C224" s="56">
        <v>6.0520107800000007</v>
      </c>
      <c r="D224" s="56">
        <v>7.0373608799999996</v>
      </c>
      <c r="E224" s="57">
        <v>-0.1400169917106765</v>
      </c>
      <c r="F224" s="105">
        <v>4.5684025056043213E-4</v>
      </c>
      <c r="G224" s="97">
        <v>8.8842380952000006</v>
      </c>
      <c r="H224" s="97">
        <v>31.219796250000002</v>
      </c>
      <c r="I224" s="107"/>
      <c r="J224" s="106"/>
    </row>
    <row r="225" spans="1:10" x14ac:dyDescent="0.15">
      <c r="A225" s="54" t="s">
        <v>770</v>
      </c>
      <c r="B225" s="55" t="s">
        <v>806</v>
      </c>
      <c r="C225" s="56">
        <v>0.18149135</v>
      </c>
      <c r="D225" s="56">
        <v>2.1045692000000003</v>
      </c>
      <c r="E225" s="57">
        <v>-0.91376318250785005</v>
      </c>
      <c r="F225" s="105">
        <v>1.3700001011655679E-5</v>
      </c>
      <c r="G225" s="97">
        <v>23.7206190476</v>
      </c>
      <c r="H225" s="97">
        <v>30.089082170000001</v>
      </c>
      <c r="I225" s="107"/>
      <c r="J225" s="106"/>
    </row>
    <row r="226" spans="1:10" x14ac:dyDescent="0.15">
      <c r="A226" s="54" t="s">
        <v>767</v>
      </c>
      <c r="B226" s="55" t="s">
        <v>803</v>
      </c>
      <c r="C226" s="56">
        <v>0.430697</v>
      </c>
      <c r="D226" s="56">
        <v>0.67677759999999998</v>
      </c>
      <c r="E226" s="57">
        <v>-0.36360630139058969</v>
      </c>
      <c r="F226" s="105">
        <v>3.2511463139797381E-5</v>
      </c>
      <c r="G226" s="97">
        <v>8.4763809523999996</v>
      </c>
      <c r="H226" s="97">
        <v>39.790147770000004</v>
      </c>
      <c r="I226" s="107"/>
      <c r="J226" s="106"/>
    </row>
    <row r="227" spans="1:10" x14ac:dyDescent="0.15">
      <c r="A227" s="54" t="s">
        <v>768</v>
      </c>
      <c r="B227" s="55" t="s">
        <v>804</v>
      </c>
      <c r="C227" s="56">
        <v>3.2438212900000001</v>
      </c>
      <c r="D227" s="56">
        <v>3.6378161699999998</v>
      </c>
      <c r="E227" s="57">
        <v>-0.10830532978800844</v>
      </c>
      <c r="F227" s="105">
        <v>2.4486211025831386E-4</v>
      </c>
      <c r="G227" s="97">
        <v>8.875</v>
      </c>
      <c r="H227" s="97">
        <v>28.745967760000003</v>
      </c>
      <c r="I227" s="107"/>
      <c r="J227" s="106"/>
    </row>
    <row r="228" spans="1:10" x14ac:dyDescent="0.15">
      <c r="A228" s="54" t="s">
        <v>769</v>
      </c>
      <c r="B228" s="55" t="s">
        <v>805</v>
      </c>
      <c r="C228" s="56">
        <v>6.8711015999999994</v>
      </c>
      <c r="D228" s="56">
        <v>8.8146942500000005</v>
      </c>
      <c r="E228" s="57">
        <v>-0.22049461897104383</v>
      </c>
      <c r="F228" s="105">
        <v>5.1866989182233173E-4</v>
      </c>
      <c r="G228" s="97">
        <v>8.7700952380999997</v>
      </c>
      <c r="H228" s="97">
        <v>31.65494648</v>
      </c>
      <c r="I228" s="107"/>
      <c r="J228" s="106"/>
    </row>
    <row r="229" spans="1:10" x14ac:dyDescent="0.15">
      <c r="A229" s="54" t="s">
        <v>771</v>
      </c>
      <c r="B229" s="55" t="s">
        <v>807</v>
      </c>
      <c r="C229" s="56">
        <v>3.6758823500000002</v>
      </c>
      <c r="D229" s="56">
        <v>8.2216591000000001</v>
      </c>
      <c r="E229" s="57">
        <v>-0.5529026069689511</v>
      </c>
      <c r="F229" s="105">
        <v>2.7747654041764116E-4</v>
      </c>
      <c r="G229" s="97">
        <v>14.981904761899999</v>
      </c>
      <c r="H229" s="97">
        <v>115.82875487999999</v>
      </c>
      <c r="I229" s="107"/>
      <c r="J229" s="106"/>
    </row>
    <row r="230" spans="1:10" x14ac:dyDescent="0.15">
      <c r="A230" s="54" t="s">
        <v>708</v>
      </c>
      <c r="B230" s="55" t="s">
        <v>1170</v>
      </c>
      <c r="C230" s="56">
        <v>134.21909446800001</v>
      </c>
      <c r="D230" s="56">
        <v>143.98379337700001</v>
      </c>
      <c r="E230" s="57">
        <v>-6.7818041739132418E-2</v>
      </c>
      <c r="F230" s="105">
        <v>1.0131621865147343E-2</v>
      </c>
      <c r="G230" s="97">
        <v>13.791047619</v>
      </c>
      <c r="H230" s="97">
        <v>470.21152952</v>
      </c>
      <c r="I230" s="107"/>
      <c r="J230" s="106"/>
    </row>
    <row r="231" spans="1:10" x14ac:dyDescent="0.15">
      <c r="A231" s="54" t="s">
        <v>1203</v>
      </c>
      <c r="B231" s="55" t="s">
        <v>1204</v>
      </c>
      <c r="C231" s="56">
        <v>1.31434206</v>
      </c>
      <c r="D231" s="56">
        <v>0.72713075000000005</v>
      </c>
      <c r="E231" s="57">
        <v>0.80757320468155136</v>
      </c>
      <c r="F231" s="105">
        <v>9.9214026187262417E-5</v>
      </c>
      <c r="G231" s="97">
        <v>34.036238095199998</v>
      </c>
      <c r="H231" s="97">
        <v>23.00703244</v>
      </c>
      <c r="I231" s="107"/>
      <c r="J231" s="106"/>
    </row>
    <row r="232" spans="1:10" x14ac:dyDescent="0.15">
      <c r="A232" s="54" t="s">
        <v>1107</v>
      </c>
      <c r="B232" s="55" t="s">
        <v>1108</v>
      </c>
      <c r="C232" s="56">
        <v>7.52142E-3</v>
      </c>
      <c r="D232" s="56">
        <v>0.23416300000000001</v>
      </c>
      <c r="E232" s="57">
        <v>-0.96787955398589876</v>
      </c>
      <c r="F232" s="105">
        <v>5.6775962936573705E-7</v>
      </c>
      <c r="G232" s="97">
        <v>46.004190476200002</v>
      </c>
      <c r="H232" s="97">
        <v>39.882277200000004</v>
      </c>
      <c r="I232" s="107"/>
      <c r="J232" s="106"/>
    </row>
    <row r="233" spans="1:10" x14ac:dyDescent="0.15">
      <c r="A233" s="54" t="s">
        <v>1171</v>
      </c>
      <c r="B233" s="55" t="s">
        <v>1172</v>
      </c>
      <c r="C233" s="56">
        <v>3.3308190000000001E-2</v>
      </c>
      <c r="D233" s="56">
        <v>0.29789305999999999</v>
      </c>
      <c r="E233" s="57">
        <v>-0.8881874253801012</v>
      </c>
      <c r="F233" s="105">
        <v>2.5142919301466413E-6</v>
      </c>
      <c r="G233" s="97">
        <v>59.139380952400003</v>
      </c>
      <c r="H233" s="97">
        <v>20.250663879999998</v>
      </c>
      <c r="I233" s="107"/>
      <c r="J233" s="106"/>
    </row>
    <row r="234" spans="1:10" x14ac:dyDescent="0.15">
      <c r="A234" s="54" t="s">
        <v>1173</v>
      </c>
      <c r="B234" s="55" t="s">
        <v>1174</v>
      </c>
      <c r="C234" s="56">
        <v>1.5578595500000001</v>
      </c>
      <c r="D234" s="56">
        <v>2.6087239500000003</v>
      </c>
      <c r="E234" s="57">
        <v>-0.40282698366762804</v>
      </c>
      <c r="F234" s="105">
        <v>1.1759611359449066E-4</v>
      </c>
      <c r="G234" s="97">
        <v>52.898047619000003</v>
      </c>
      <c r="H234" s="97">
        <v>25.56778353</v>
      </c>
      <c r="I234" s="107"/>
      <c r="J234" s="106"/>
    </row>
    <row r="235" spans="1:10" x14ac:dyDescent="0.15">
      <c r="A235" s="54" t="s">
        <v>1175</v>
      </c>
      <c r="B235" s="55" t="s">
        <v>1176</v>
      </c>
      <c r="C235" s="56">
        <v>0.10135277000000001</v>
      </c>
      <c r="D235" s="56">
        <v>1.1859753749999999</v>
      </c>
      <c r="E235" s="57">
        <v>-0.9145405780453072</v>
      </c>
      <c r="F235" s="105">
        <v>7.6506844625603665E-6</v>
      </c>
      <c r="G235" s="97">
        <v>60.295952380999999</v>
      </c>
      <c r="H235" s="97">
        <v>25.120653820000001</v>
      </c>
      <c r="I235" s="107"/>
      <c r="J235" s="106"/>
    </row>
    <row r="236" spans="1:10" x14ac:dyDescent="0.15">
      <c r="A236" s="54" t="s">
        <v>757</v>
      </c>
      <c r="B236" s="55" t="s">
        <v>777</v>
      </c>
      <c r="C236" s="56">
        <v>2.727402E-2</v>
      </c>
      <c r="D236" s="56">
        <v>0</v>
      </c>
      <c r="E236" s="57" t="s">
        <v>648</v>
      </c>
      <c r="F236" s="105">
        <v>2.0587984032953484E-6</v>
      </c>
      <c r="G236" s="97">
        <v>32.806142857099999</v>
      </c>
      <c r="H236" s="97">
        <v>28.674192309999999</v>
      </c>
      <c r="I236" s="107"/>
      <c r="J236" s="106"/>
    </row>
    <row r="237" spans="1:10" x14ac:dyDescent="0.15">
      <c r="A237" s="54" t="s">
        <v>756</v>
      </c>
      <c r="B237" s="55" t="s">
        <v>776</v>
      </c>
      <c r="C237" s="56">
        <v>0.86404985000000001</v>
      </c>
      <c r="D237" s="56">
        <v>2.6053144100000001</v>
      </c>
      <c r="E237" s="57">
        <v>-0.66835102639301036</v>
      </c>
      <c r="F237" s="105">
        <v>6.5223404967349336E-5</v>
      </c>
      <c r="G237" s="97">
        <v>15.6863333333</v>
      </c>
      <c r="H237" s="97">
        <v>31.326818879999998</v>
      </c>
      <c r="I237" s="107"/>
      <c r="J237" s="106"/>
    </row>
    <row r="238" spans="1:10" x14ac:dyDescent="0.15">
      <c r="A238" s="54" t="s">
        <v>755</v>
      </c>
      <c r="B238" s="55" t="s">
        <v>775</v>
      </c>
      <c r="C238" s="56">
        <v>2.6351322499999998</v>
      </c>
      <c r="D238" s="56">
        <v>11.228078999999999</v>
      </c>
      <c r="E238" s="57">
        <v>-0.76530871843705417</v>
      </c>
      <c r="F238" s="105">
        <v>1.9891479396040915E-4</v>
      </c>
      <c r="G238" s="97">
        <v>12.9212380952</v>
      </c>
      <c r="H238" s="97">
        <v>91.756663939999996</v>
      </c>
      <c r="I238" s="107"/>
      <c r="J238" s="106"/>
    </row>
    <row r="239" spans="1:10" x14ac:dyDescent="0.15">
      <c r="A239" s="54" t="s">
        <v>754</v>
      </c>
      <c r="B239" s="55" t="s">
        <v>774</v>
      </c>
      <c r="C239" s="56">
        <v>1.1365523799999999</v>
      </c>
      <c r="D239" s="56">
        <v>0.10984289999999999</v>
      </c>
      <c r="E239" s="57">
        <v>9.347071863543297</v>
      </c>
      <c r="F239" s="105">
        <v>8.5793448314752573E-5</v>
      </c>
      <c r="G239" s="97">
        <v>12.2483333333</v>
      </c>
      <c r="H239" s="97">
        <v>31.030815180000001</v>
      </c>
      <c r="I239" s="107"/>
      <c r="J239" s="106"/>
    </row>
    <row r="240" spans="1:10" x14ac:dyDescent="0.15">
      <c r="A240" s="54" t="s">
        <v>753</v>
      </c>
      <c r="B240" s="55" t="s">
        <v>773</v>
      </c>
      <c r="C240" s="56">
        <v>3.8581816299999998</v>
      </c>
      <c r="D240" s="56">
        <v>0.51445962000000001</v>
      </c>
      <c r="E240" s="57">
        <v>6.4994838856351835</v>
      </c>
      <c r="F240" s="105">
        <v>2.9123752858828454E-4</v>
      </c>
      <c r="G240" s="97">
        <v>14.007714285700001</v>
      </c>
      <c r="H240" s="97">
        <v>30.973426270000001</v>
      </c>
      <c r="I240" s="107"/>
      <c r="J240" s="106"/>
    </row>
    <row r="241" spans="1:10" x14ac:dyDescent="0.15">
      <c r="A241" s="54" t="s">
        <v>752</v>
      </c>
      <c r="B241" s="55" t="s">
        <v>772</v>
      </c>
      <c r="C241" s="56">
        <v>0.29044399999999998</v>
      </c>
      <c r="D241" s="56">
        <v>0</v>
      </c>
      <c r="E241" s="57" t="s">
        <v>648</v>
      </c>
      <c r="F241" s="105">
        <v>2.1924367711349998E-5</v>
      </c>
      <c r="G241" s="97">
        <v>16.7459047619</v>
      </c>
      <c r="H241" s="97">
        <v>31.08591946</v>
      </c>
      <c r="I241" s="107"/>
      <c r="J241" s="106"/>
    </row>
    <row r="242" spans="1:10" x14ac:dyDescent="0.15">
      <c r="A242" s="54" t="s">
        <v>789</v>
      </c>
      <c r="B242" s="55" t="s">
        <v>790</v>
      </c>
      <c r="C242" s="56">
        <v>1.9934900000000002E-2</v>
      </c>
      <c r="D242" s="56">
        <v>1.738E-3</v>
      </c>
      <c r="E242" s="57">
        <v>10.470023014959725</v>
      </c>
      <c r="F242" s="105">
        <v>1.5047998164499565E-6</v>
      </c>
      <c r="G242" s="97">
        <v>37.401000000000003</v>
      </c>
      <c r="H242" s="97">
        <v>35.118094040000003</v>
      </c>
      <c r="I242" s="107"/>
      <c r="J242" s="106"/>
    </row>
    <row r="243" spans="1:10" x14ac:dyDescent="0.15">
      <c r="A243" s="54" t="s">
        <v>1063</v>
      </c>
      <c r="B243" s="55" t="s">
        <v>1064</v>
      </c>
      <c r="C243" s="56">
        <v>0.15187339000000002</v>
      </c>
      <c r="D243" s="56">
        <v>0.14015107999999998</v>
      </c>
      <c r="E243" s="57">
        <v>8.3640525638475571E-2</v>
      </c>
      <c r="F243" s="105">
        <v>1.1464268664283878E-5</v>
      </c>
      <c r="G243" s="97">
        <v>27.0771428571</v>
      </c>
      <c r="H243" s="97">
        <v>25.149517660000001</v>
      </c>
      <c r="I243" s="107"/>
      <c r="J243" s="106"/>
    </row>
    <row r="244" spans="1:10" x14ac:dyDescent="0.15">
      <c r="A244" s="54" t="s">
        <v>791</v>
      </c>
      <c r="B244" s="55" t="s">
        <v>792</v>
      </c>
      <c r="C244" s="56">
        <v>0.44053979999999998</v>
      </c>
      <c r="D244" s="56">
        <v>2.4294999999999998E-3</v>
      </c>
      <c r="E244" s="57">
        <v>180.32940934348633</v>
      </c>
      <c r="F244" s="105">
        <v>3.3254453755920543E-5</v>
      </c>
      <c r="G244" s="97">
        <v>38.481142857099996</v>
      </c>
      <c r="H244" s="97">
        <v>34.350460329999997</v>
      </c>
      <c r="I244" s="107"/>
      <c r="J244" s="106"/>
    </row>
    <row r="245" spans="1:10" x14ac:dyDescent="0.15">
      <c r="A245" s="54" t="s">
        <v>793</v>
      </c>
      <c r="B245" s="55" t="s">
        <v>794</v>
      </c>
      <c r="C245" s="56">
        <v>3.4007300000000004E-2</v>
      </c>
      <c r="D245" s="56">
        <v>8.2553600000000005E-2</v>
      </c>
      <c r="E245" s="57">
        <v>-0.58805794053802618</v>
      </c>
      <c r="F245" s="105">
        <v>2.5670647356123485E-6</v>
      </c>
      <c r="G245" s="97">
        <v>339.68725000000001</v>
      </c>
      <c r="H245" s="97">
        <v>30.947395081332299</v>
      </c>
      <c r="I245" s="107"/>
      <c r="J245" s="106"/>
    </row>
    <row r="246" spans="1:10" x14ac:dyDescent="0.15">
      <c r="A246" s="54" t="s">
        <v>1061</v>
      </c>
      <c r="B246" s="55" t="s">
        <v>1062</v>
      </c>
      <c r="C246" s="56">
        <v>0.14025478</v>
      </c>
      <c r="D246" s="56">
        <v>1.4768775300000001</v>
      </c>
      <c r="E246" s="57">
        <v>-0.9050328973452525</v>
      </c>
      <c r="F246" s="105">
        <v>1.0587229792987626E-5</v>
      </c>
      <c r="G246" s="97">
        <v>55.424095238100001</v>
      </c>
      <c r="H246" s="97">
        <v>27.006782037801297</v>
      </c>
      <c r="I246" s="107"/>
      <c r="J246" s="106"/>
    </row>
    <row r="247" spans="1:10" x14ac:dyDescent="0.15">
      <c r="A247" s="54" t="s">
        <v>795</v>
      </c>
      <c r="B247" s="55" t="s">
        <v>796</v>
      </c>
      <c r="C247" s="56">
        <v>3.7299999999999998E-3</v>
      </c>
      <c r="D247" s="56">
        <v>8.0999999999999996E-3</v>
      </c>
      <c r="E247" s="57">
        <v>-0.53950617283950619</v>
      </c>
      <c r="F247" s="105">
        <v>2.8156164893520096E-7</v>
      </c>
      <c r="G247" s="97">
        <v>624.22799999999995</v>
      </c>
      <c r="H247" s="97">
        <v>31.390089618287103</v>
      </c>
      <c r="I247" s="107"/>
      <c r="J247" s="106"/>
    </row>
    <row r="248" spans="1:10" x14ac:dyDescent="0.15">
      <c r="A248" s="54" t="s">
        <v>797</v>
      </c>
      <c r="B248" s="55" t="s">
        <v>798</v>
      </c>
      <c r="C248" s="56">
        <v>0.30700883000000001</v>
      </c>
      <c r="D248" s="56">
        <v>0.34787981000000001</v>
      </c>
      <c r="E248" s="57">
        <v>-0.11748592135887392</v>
      </c>
      <c r="F248" s="105">
        <v>2.3174775445701553E-5</v>
      </c>
      <c r="G248" s="97">
        <v>367.83839999999998</v>
      </c>
      <c r="H248" s="97">
        <v>31.581924646112</v>
      </c>
      <c r="I248" s="107"/>
      <c r="J248" s="106"/>
    </row>
    <row r="249" spans="1:10" x14ac:dyDescent="0.15">
      <c r="A249" s="54" t="s">
        <v>1065</v>
      </c>
      <c r="B249" s="55" t="s">
        <v>1066</v>
      </c>
      <c r="C249" s="56">
        <v>1.13153514</v>
      </c>
      <c r="D249" s="56">
        <v>1.5828163</v>
      </c>
      <c r="E249" s="57">
        <v>-0.28511278282893593</v>
      </c>
      <c r="F249" s="105">
        <v>8.5414718457512998E-5</v>
      </c>
      <c r="G249" s="97">
        <v>61.792857142899997</v>
      </c>
      <c r="H249" s="97">
        <v>48.117583873108998</v>
      </c>
      <c r="I249" s="107"/>
      <c r="J249" s="106"/>
    </row>
    <row r="250" spans="1:10" x14ac:dyDescent="0.15">
      <c r="A250" s="54" t="s">
        <v>799</v>
      </c>
      <c r="B250" s="55" t="s">
        <v>800</v>
      </c>
      <c r="C250" s="56">
        <v>0.18275898000000002</v>
      </c>
      <c r="D250" s="56">
        <v>9.2039999999999997E-2</v>
      </c>
      <c r="E250" s="57">
        <v>0.98564732724902249</v>
      </c>
      <c r="F250" s="105">
        <v>1.3795688945446493E-5</v>
      </c>
      <c r="G250" s="97">
        <v>43.798999999999999</v>
      </c>
      <c r="H250" s="97">
        <v>31.781445204078999</v>
      </c>
      <c r="I250" s="107"/>
      <c r="J250" s="106"/>
    </row>
    <row r="251" spans="1:10" x14ac:dyDescent="0.15">
      <c r="A251" s="54" t="s">
        <v>596</v>
      </c>
      <c r="B251" s="55" t="s">
        <v>420</v>
      </c>
      <c r="C251" s="56">
        <v>17.963147530000001</v>
      </c>
      <c r="D251" s="56">
        <v>26.273356070000002</v>
      </c>
      <c r="E251" s="57">
        <v>-0.31629794525903521</v>
      </c>
      <c r="F251" s="105">
        <v>1.3559607074029711E-3</v>
      </c>
      <c r="G251" s="97">
        <v>20.031428571399999</v>
      </c>
      <c r="H251" s="97">
        <v>8.6104062999999993</v>
      </c>
      <c r="I251" s="107"/>
      <c r="J251" s="106"/>
    </row>
    <row r="252" spans="1:10" x14ac:dyDescent="0.15">
      <c r="A252" s="54" t="s">
        <v>595</v>
      </c>
      <c r="B252" s="55" t="s">
        <v>422</v>
      </c>
      <c r="C252" s="56">
        <v>32.400762790000002</v>
      </c>
      <c r="D252" s="56">
        <v>37.933230500000001</v>
      </c>
      <c r="E252" s="57">
        <v>-0.14584752305765258</v>
      </c>
      <c r="F252" s="105">
        <v>2.4457941549358452E-3</v>
      </c>
      <c r="G252" s="97">
        <v>31.591999999999999</v>
      </c>
      <c r="H252" s="97">
        <v>18.00489</v>
      </c>
      <c r="I252" s="107"/>
      <c r="J252" s="106"/>
    </row>
    <row r="253" spans="1:10" x14ac:dyDescent="0.15">
      <c r="A253" s="54" t="s">
        <v>698</v>
      </c>
      <c r="B253" s="55" t="s">
        <v>354</v>
      </c>
      <c r="C253" s="56">
        <v>8.149054E-2</v>
      </c>
      <c r="D253" s="56">
        <v>0.31813994000000001</v>
      </c>
      <c r="E253" s="57">
        <v>-0.74385316097060938</v>
      </c>
      <c r="F253" s="105">
        <v>6.151370191694357E-6</v>
      </c>
      <c r="G253" s="97">
        <v>215.33123809520001</v>
      </c>
      <c r="H253" s="97">
        <v>3.9857940200000002</v>
      </c>
      <c r="I253" s="107"/>
      <c r="J253" s="106"/>
    </row>
    <row r="254" spans="1:10" x14ac:dyDescent="0.15">
      <c r="A254" s="54" t="s">
        <v>671</v>
      </c>
      <c r="B254" s="55" t="s">
        <v>421</v>
      </c>
      <c r="C254" s="56">
        <v>4.7267185899999999</v>
      </c>
      <c r="D254" s="56">
        <v>3.5177951699999999</v>
      </c>
      <c r="E254" s="57">
        <v>0.34365941209703799</v>
      </c>
      <c r="F254" s="105">
        <v>3.5679964618044719E-4</v>
      </c>
      <c r="G254" s="97">
        <v>19.004428571399998</v>
      </c>
      <c r="H254" s="97">
        <v>7.0191332099999997</v>
      </c>
      <c r="I254" s="107"/>
      <c r="J254" s="106"/>
    </row>
    <row r="255" spans="1:10" x14ac:dyDescent="0.15">
      <c r="A255" s="54" t="s">
        <v>688</v>
      </c>
      <c r="B255" s="55" t="s">
        <v>419</v>
      </c>
      <c r="C255" s="56">
        <v>5.6910604800000009</v>
      </c>
      <c r="D255" s="56">
        <v>1.2082061399999999</v>
      </c>
      <c r="E255" s="57">
        <v>3.7103389823859043</v>
      </c>
      <c r="F255" s="105">
        <v>4.2959366566722694E-4</v>
      </c>
      <c r="G255" s="97">
        <v>21.2092380952</v>
      </c>
      <c r="H255" s="97">
        <v>10.428150000000002</v>
      </c>
      <c r="I255" s="107"/>
      <c r="J255" s="106"/>
    </row>
    <row r="256" spans="1:10" x14ac:dyDescent="0.15">
      <c r="A256" s="54" t="s">
        <v>707</v>
      </c>
      <c r="B256" s="55" t="s">
        <v>352</v>
      </c>
      <c r="C256" s="56">
        <v>3.849E-3</v>
      </c>
      <c r="D256" s="56">
        <v>1.6686799999999998E-2</v>
      </c>
      <c r="E256" s="57">
        <v>-0.76933863892417953</v>
      </c>
      <c r="F256" s="105">
        <v>2.9054444685029179E-7</v>
      </c>
      <c r="G256" s="97">
        <v>206.15119047619999</v>
      </c>
      <c r="H256" s="97">
        <v>2.5367907599999997</v>
      </c>
      <c r="I256" s="107"/>
      <c r="J256" s="106"/>
    </row>
    <row r="257" spans="1:10" x14ac:dyDescent="0.15">
      <c r="A257" s="54" t="s">
        <v>700</v>
      </c>
      <c r="B257" s="55" t="s">
        <v>355</v>
      </c>
      <c r="C257" s="56">
        <v>0.15684102999999999</v>
      </c>
      <c r="D257" s="56">
        <v>0.15830305</v>
      </c>
      <c r="E257" s="57">
        <v>-9.2355769519286701E-3</v>
      </c>
      <c r="F257" s="105">
        <v>1.1839254430963892E-5</v>
      </c>
      <c r="G257" s="97">
        <v>27.682333333300001</v>
      </c>
      <c r="H257" s="97">
        <v>4.7092499999999999</v>
      </c>
      <c r="I257" s="107"/>
      <c r="J257" s="106"/>
    </row>
    <row r="258" spans="1:10" x14ac:dyDescent="0.15">
      <c r="A258" s="54" t="s">
        <v>676</v>
      </c>
      <c r="B258" s="55" t="s">
        <v>356</v>
      </c>
      <c r="C258" s="56">
        <v>0.35752293000000002</v>
      </c>
      <c r="D258" s="56">
        <v>2.2415546900000001</v>
      </c>
      <c r="E258" s="57">
        <v>-0.84050224980234589</v>
      </c>
      <c r="F258" s="105">
        <v>2.6987867480682154E-5</v>
      </c>
      <c r="G258" s="97">
        <v>23.634666666699999</v>
      </c>
      <c r="H258" s="97">
        <v>10.3116766</v>
      </c>
      <c r="I258" s="107"/>
      <c r="J258" s="108"/>
    </row>
    <row r="259" spans="1:10" x14ac:dyDescent="0.15">
      <c r="A259" s="54" t="s">
        <v>697</v>
      </c>
      <c r="B259" s="55" t="s">
        <v>788</v>
      </c>
      <c r="C259" s="56">
        <v>1.9670136499999999</v>
      </c>
      <c r="D259" s="56">
        <v>0.32107240999999997</v>
      </c>
      <c r="E259" s="57">
        <v>5.1263864123360836</v>
      </c>
      <c r="F259" s="105">
        <v>1.4848139591743919E-4</v>
      </c>
      <c r="G259" s="97">
        <v>196.77847619049999</v>
      </c>
      <c r="H259" s="97">
        <v>30.71853256</v>
      </c>
      <c r="I259" s="107"/>
      <c r="J259" s="109"/>
    </row>
    <row r="260" spans="1:10" x14ac:dyDescent="0.15">
      <c r="A260" s="54" t="s">
        <v>699</v>
      </c>
      <c r="B260" s="55" t="s">
        <v>353</v>
      </c>
      <c r="C260" s="56">
        <v>0.33068385</v>
      </c>
      <c r="D260" s="56">
        <v>0.24766148000000002</v>
      </c>
      <c r="E260" s="57">
        <v>0.33522520337034245</v>
      </c>
      <c r="F260" s="105">
        <v>2.4961900826337976E-5</v>
      </c>
      <c r="G260" s="97">
        <v>222.0546190476</v>
      </c>
      <c r="H260" s="97">
        <v>15.842122140000001</v>
      </c>
      <c r="I260" s="107"/>
      <c r="J260" s="106"/>
    </row>
    <row r="261" spans="1:10" x14ac:dyDescent="0.15">
      <c r="A261" s="54" t="s">
        <v>704</v>
      </c>
      <c r="B261" s="55" t="s">
        <v>351</v>
      </c>
      <c r="C261" s="56">
        <v>0.14097161</v>
      </c>
      <c r="D261" s="56">
        <v>8.6734619999999998E-2</v>
      </c>
      <c r="E261" s="57">
        <v>0.62532112321469779</v>
      </c>
      <c r="F261" s="105">
        <v>1.0641340205000017E-5</v>
      </c>
      <c r="G261" s="97">
        <v>176.39271428570001</v>
      </c>
      <c r="H261" s="97">
        <v>23.215339399999998</v>
      </c>
      <c r="I261" s="107"/>
      <c r="J261" s="109"/>
    </row>
    <row r="262" spans="1:10" x14ac:dyDescent="0.15">
      <c r="A262" s="54" t="s">
        <v>408</v>
      </c>
      <c r="B262" s="55" t="s">
        <v>1084</v>
      </c>
      <c r="C262" s="56">
        <v>1.0106100000000001E-3</v>
      </c>
      <c r="D262" s="56">
        <v>0</v>
      </c>
      <c r="E262" s="57" t="s">
        <v>648</v>
      </c>
      <c r="F262" s="105">
        <v>7.6286600008151069E-8</v>
      </c>
      <c r="G262" s="97">
        <v>10.057523809499999</v>
      </c>
      <c r="H262" s="97">
        <v>21.183747155773997</v>
      </c>
      <c r="I262" s="107"/>
      <c r="J262" s="106"/>
    </row>
    <row r="263" spans="1:10" x14ac:dyDescent="0.15">
      <c r="A263" s="54" t="s">
        <v>409</v>
      </c>
      <c r="B263" s="55" t="s">
        <v>1086</v>
      </c>
      <c r="C263" s="56">
        <v>1.7784106599999998</v>
      </c>
      <c r="D263" s="56">
        <v>2.8751025399999999</v>
      </c>
      <c r="E263" s="57">
        <v>-0.38144444058680427</v>
      </c>
      <c r="F263" s="105">
        <v>1.3424456780523832E-4</v>
      </c>
      <c r="G263" s="97">
        <v>34.979333333299998</v>
      </c>
      <c r="H263" s="97">
        <v>17.600548812307999</v>
      </c>
      <c r="I263" s="107"/>
      <c r="J263" s="106"/>
    </row>
    <row r="264" spans="1:10" x14ac:dyDescent="0.15">
      <c r="A264" s="54" t="s">
        <v>1179</v>
      </c>
      <c r="B264" s="55" t="s">
        <v>1180</v>
      </c>
      <c r="C264" s="56">
        <v>0.191403657</v>
      </c>
      <c r="D264" s="56">
        <v>0.23267826</v>
      </c>
      <c r="E264" s="57">
        <v>-0.17738916820161876</v>
      </c>
      <c r="F264" s="105">
        <v>1.444823841210392E-5</v>
      </c>
      <c r="G264" s="97">
        <v>74.394761904800006</v>
      </c>
      <c r="H264" s="97">
        <v>424.05449357223733</v>
      </c>
      <c r="I264" s="107"/>
      <c r="J264" s="106"/>
    </row>
    <row r="265" spans="1:10" x14ac:dyDescent="0.15">
      <c r="A265" s="54" t="s">
        <v>1181</v>
      </c>
      <c r="B265" s="55" t="s">
        <v>1182</v>
      </c>
      <c r="C265" s="56">
        <v>2.1822356169999999</v>
      </c>
      <c r="D265" s="56">
        <v>0.1342796</v>
      </c>
      <c r="E265" s="57">
        <v>15.251430723654224</v>
      </c>
      <c r="F265" s="105">
        <v>1.6472757605566908E-4</v>
      </c>
      <c r="G265" s="97">
        <v>32.996190476199999</v>
      </c>
      <c r="H265" s="97">
        <v>407.23469542396589</v>
      </c>
      <c r="I265" s="107"/>
      <c r="J265" s="106"/>
    </row>
    <row r="266" spans="1:10" x14ac:dyDescent="0.15">
      <c r="A266" s="54" t="s">
        <v>1183</v>
      </c>
      <c r="B266" s="55" t="s">
        <v>1184</v>
      </c>
      <c r="C266" s="56">
        <v>6.5642912100000004</v>
      </c>
      <c r="D266" s="56">
        <v>1.2182310600000001</v>
      </c>
      <c r="E266" s="57">
        <v>4.3883794507751261</v>
      </c>
      <c r="F266" s="105">
        <v>4.9551009575829637E-4</v>
      </c>
      <c r="G266" s="97">
        <v>10.711380952400001</v>
      </c>
      <c r="H266" s="97">
        <v>163.33987983747417</v>
      </c>
      <c r="I266" s="107"/>
      <c r="J266" s="106"/>
    </row>
    <row r="267" spans="1:10" x14ac:dyDescent="0.15">
      <c r="A267" s="54" t="s">
        <v>1185</v>
      </c>
      <c r="B267" s="55" t="s">
        <v>1186</v>
      </c>
      <c r="C267" s="56">
        <v>12.583299382</v>
      </c>
      <c r="D267" s="56">
        <v>0.87349428600000001</v>
      </c>
      <c r="E267" s="57">
        <v>13.405703143889827</v>
      </c>
      <c r="F267" s="105">
        <v>9.4985912145877083E-4</v>
      </c>
      <c r="G267" s="97">
        <v>19.080714285700001</v>
      </c>
      <c r="H267" s="97">
        <v>114.58828015719709</v>
      </c>
      <c r="I267" s="107"/>
      <c r="J267" s="106"/>
    </row>
    <row r="268" spans="1:10" x14ac:dyDescent="0.15">
      <c r="A268" s="54" t="s">
        <v>1187</v>
      </c>
      <c r="B268" s="55" t="s">
        <v>1188</v>
      </c>
      <c r="C268" s="56">
        <v>81.749129846000002</v>
      </c>
      <c r="D268" s="56">
        <v>102.230719956</v>
      </c>
      <c r="E268" s="57">
        <v>-0.20034672668660902</v>
      </c>
      <c r="F268" s="105">
        <v>6.1708900263961423E-3</v>
      </c>
      <c r="G268" s="97">
        <v>7.6351904762</v>
      </c>
      <c r="H268" s="97">
        <v>3156.5459354399995</v>
      </c>
      <c r="I268" s="107"/>
      <c r="J268" s="106"/>
    </row>
    <row r="269" spans="1:10" x14ac:dyDescent="0.15">
      <c r="A269" s="54" t="s">
        <v>761</v>
      </c>
      <c r="B269" s="55" t="s">
        <v>781</v>
      </c>
      <c r="C269" s="56">
        <v>3.2998847400000004</v>
      </c>
      <c r="D269" s="56">
        <v>2.4977551099999999</v>
      </c>
      <c r="E269" s="57">
        <v>0.32114022178899693</v>
      </c>
      <c r="F269" s="105">
        <v>2.4909409884463994E-4</v>
      </c>
      <c r="G269" s="97">
        <v>37.708904761900001</v>
      </c>
      <c r="H269" s="97">
        <v>39.051648719999996</v>
      </c>
      <c r="I269" s="107"/>
      <c r="J269" s="106"/>
    </row>
    <row r="270" spans="1:10" x14ac:dyDescent="0.15">
      <c r="A270" s="54" t="s">
        <v>1189</v>
      </c>
      <c r="B270" s="55" t="s">
        <v>1190</v>
      </c>
      <c r="C270" s="56">
        <v>8.3682277500000009</v>
      </c>
      <c r="D270" s="56">
        <v>13.051313564999999</v>
      </c>
      <c r="E270" s="57">
        <v>-0.35882103296933532</v>
      </c>
      <c r="F270" s="105">
        <v>6.3168150240088656E-4</v>
      </c>
      <c r="G270" s="97">
        <v>4.4042857143000003</v>
      </c>
      <c r="H270" s="97">
        <v>469.97104904000003</v>
      </c>
      <c r="I270" s="107"/>
      <c r="J270" s="106"/>
    </row>
    <row r="271" spans="1:10" x14ac:dyDescent="0.15">
      <c r="A271" s="54" t="s">
        <v>1191</v>
      </c>
      <c r="B271" s="55" t="s">
        <v>1192</v>
      </c>
      <c r="C271" s="56">
        <v>9.4643610000000003E-2</v>
      </c>
      <c r="D271" s="56">
        <v>0.23504779000000001</v>
      </c>
      <c r="E271" s="57">
        <v>-0.59734311903124038</v>
      </c>
      <c r="F271" s="105">
        <v>7.1442388452493499E-6</v>
      </c>
      <c r="G271" s="97">
        <v>22.499857142900002</v>
      </c>
      <c r="H271" s="97">
        <v>170.84190599999999</v>
      </c>
      <c r="I271" s="107"/>
      <c r="J271" s="106"/>
    </row>
    <row r="272" spans="1:10" x14ac:dyDescent="0.15">
      <c r="A272" s="54" t="s">
        <v>1193</v>
      </c>
      <c r="B272" s="55" t="s">
        <v>1194</v>
      </c>
      <c r="C272" s="56">
        <v>29.433815728999999</v>
      </c>
      <c r="D272" s="56">
        <v>12.04991266</v>
      </c>
      <c r="E272" s="57">
        <v>1.4426580141702039</v>
      </c>
      <c r="F272" s="105">
        <v>2.2218320887699983E-3</v>
      </c>
      <c r="G272" s="97">
        <v>6.5172380951999997</v>
      </c>
      <c r="H272" s="97">
        <v>434.09753855999986</v>
      </c>
      <c r="I272" s="107"/>
      <c r="J272" s="106"/>
    </row>
    <row r="273" spans="1:10" x14ac:dyDescent="0.15">
      <c r="A273" s="54" t="s">
        <v>1195</v>
      </c>
      <c r="B273" s="55" t="s">
        <v>512</v>
      </c>
      <c r="C273" s="56">
        <v>16.835888205</v>
      </c>
      <c r="D273" s="56">
        <v>17.14460635</v>
      </c>
      <c r="E273" s="57">
        <v>-1.8006721105031431E-2</v>
      </c>
      <c r="F273" s="105">
        <v>1.2708687518199733E-3</v>
      </c>
      <c r="G273" s="97">
        <v>7.3244285714000004</v>
      </c>
      <c r="H273" s="97">
        <v>398.87851519999998</v>
      </c>
      <c r="I273" s="107"/>
      <c r="J273" s="106"/>
    </row>
    <row r="274" spans="1:10" x14ac:dyDescent="0.15">
      <c r="A274" s="54" t="s">
        <v>513</v>
      </c>
      <c r="B274" s="55" t="s">
        <v>514</v>
      </c>
      <c r="C274" s="56">
        <v>13.672142173000001</v>
      </c>
      <c r="D274" s="56">
        <v>17.110437334</v>
      </c>
      <c r="E274" s="57">
        <v>-0.20094724020687615</v>
      </c>
      <c r="F274" s="105">
        <v>1.0320511782054642E-3</v>
      </c>
      <c r="G274" s="97">
        <v>25.147190476199999</v>
      </c>
      <c r="H274" s="97">
        <v>639.07311751999998</v>
      </c>
      <c r="I274" s="107"/>
      <c r="J274" s="106"/>
    </row>
    <row r="275" spans="1:10" x14ac:dyDescent="0.15">
      <c r="A275" s="54" t="s">
        <v>515</v>
      </c>
      <c r="B275" s="55" t="s">
        <v>516</v>
      </c>
      <c r="C275" s="56">
        <v>26.813770916000003</v>
      </c>
      <c r="D275" s="56">
        <v>15.123757249000001</v>
      </c>
      <c r="E275" s="57">
        <v>0.77295697587138656</v>
      </c>
      <c r="F275" s="105">
        <v>2.0240561805039397E-3</v>
      </c>
      <c r="G275" s="97">
        <v>20.197857142899998</v>
      </c>
      <c r="H275" s="97">
        <v>66.988683190000003</v>
      </c>
      <c r="I275" s="107"/>
      <c r="J275" s="106"/>
    </row>
    <row r="276" spans="1:10" x14ac:dyDescent="0.15">
      <c r="A276" s="54" t="s">
        <v>740</v>
      </c>
      <c r="B276" s="55" t="s">
        <v>741</v>
      </c>
      <c r="C276" s="56">
        <v>0.70723152</v>
      </c>
      <c r="D276" s="56">
        <v>0.51734828999999993</v>
      </c>
      <c r="E276" s="57">
        <v>0.36703171474675234</v>
      </c>
      <c r="F276" s="105">
        <v>5.3385864061702022E-5</v>
      </c>
      <c r="G276" s="97">
        <v>39.5766666667</v>
      </c>
      <c r="H276" s="97">
        <v>61.95835246905601</v>
      </c>
      <c r="I276" s="107"/>
      <c r="J276" s="106"/>
    </row>
    <row r="277" spans="1:10" x14ac:dyDescent="0.15">
      <c r="A277" s="54" t="s">
        <v>744</v>
      </c>
      <c r="B277" s="55" t="s">
        <v>745</v>
      </c>
      <c r="C277" s="56">
        <v>7.9980134000000005</v>
      </c>
      <c r="D277" s="56">
        <v>5.0537256199999998</v>
      </c>
      <c r="E277" s="57">
        <v>0.58259747390084882</v>
      </c>
      <c r="F277" s="105">
        <v>6.0373561423856116E-4</v>
      </c>
      <c r="G277" s="97">
        <v>17.869857142899999</v>
      </c>
      <c r="H277" s="97">
        <v>472.49468385007503</v>
      </c>
      <c r="I277" s="107"/>
      <c r="J277" s="106"/>
    </row>
    <row r="278" spans="1:10" x14ac:dyDescent="0.15">
      <c r="A278" s="54" t="s">
        <v>55</v>
      </c>
      <c r="B278" s="55" t="s">
        <v>56</v>
      </c>
      <c r="C278" s="56">
        <v>0</v>
      </c>
      <c r="D278" s="56">
        <v>2.5897E-2</v>
      </c>
      <c r="E278" s="57">
        <v>-1</v>
      </c>
      <c r="F278" s="105">
        <v>0</v>
      </c>
      <c r="G278" s="97">
        <v>21.782333333299999</v>
      </c>
      <c r="H278" s="97">
        <v>5.2687681199999998</v>
      </c>
      <c r="I278" s="107"/>
      <c r="J278" s="106"/>
    </row>
    <row r="279" spans="1:10" x14ac:dyDescent="0.15">
      <c r="A279" s="54" t="s">
        <v>57</v>
      </c>
      <c r="B279" s="55" t="s">
        <v>58</v>
      </c>
      <c r="C279" s="56">
        <v>1.8932939999999999E-2</v>
      </c>
      <c r="D279" s="56">
        <v>3.5639300000000006E-2</v>
      </c>
      <c r="E279" s="57">
        <v>-0.46876229331103592</v>
      </c>
      <c r="F279" s="105">
        <v>1.4291661677188267E-6</v>
      </c>
      <c r="G279" s="97">
        <v>19.9899047619</v>
      </c>
      <c r="H279" s="97">
        <v>10.304769840000001</v>
      </c>
      <c r="I279" s="107"/>
      <c r="J279" s="106"/>
    </row>
    <row r="280" spans="1:10" x14ac:dyDescent="0.15">
      <c r="A280" s="54" t="s">
        <v>40</v>
      </c>
      <c r="B280" s="55" t="s">
        <v>41</v>
      </c>
      <c r="C280" s="56">
        <v>9.8420000000000001E-3</v>
      </c>
      <c r="D280" s="56">
        <v>0</v>
      </c>
      <c r="E280" s="57" t="s">
        <v>648</v>
      </c>
      <c r="F280" s="105">
        <v>7.4293022756575011E-7</v>
      </c>
      <c r="G280" s="97">
        <v>11.7033809524</v>
      </c>
      <c r="H280" s="97">
        <v>7.280281841599999</v>
      </c>
      <c r="I280" s="107"/>
      <c r="J280" s="106"/>
    </row>
    <row r="281" spans="1:10" x14ac:dyDescent="0.15">
      <c r="A281" s="54" t="s">
        <v>742</v>
      </c>
      <c r="B281" s="55" t="s">
        <v>743</v>
      </c>
      <c r="C281" s="56">
        <v>1.0824385700000001</v>
      </c>
      <c r="D281" s="56">
        <v>2.8103378999999999</v>
      </c>
      <c r="E281" s="57">
        <v>-0.61483686000889781</v>
      </c>
      <c r="F281" s="105">
        <v>8.1708629662268354E-5</v>
      </c>
      <c r="G281" s="97">
        <v>12.423571428600001</v>
      </c>
      <c r="H281" s="97">
        <v>36.457803864828001</v>
      </c>
      <c r="I281" s="107"/>
      <c r="J281" s="106"/>
    </row>
    <row r="282" spans="1:10" x14ac:dyDescent="0.15">
      <c r="A282" s="54" t="s">
        <v>746</v>
      </c>
      <c r="B282" s="55" t="s">
        <v>747</v>
      </c>
      <c r="C282" s="56">
        <v>0.73175544999999997</v>
      </c>
      <c r="D282" s="56">
        <v>4.2628683199999999</v>
      </c>
      <c r="E282" s="57">
        <v>-0.82834200001749059</v>
      </c>
      <c r="F282" s="105">
        <v>5.5237070005179618E-5</v>
      </c>
      <c r="G282" s="97">
        <v>29.549047619</v>
      </c>
      <c r="H282" s="97">
        <v>72.829021050256429</v>
      </c>
      <c r="I282" s="107"/>
      <c r="J282" s="106"/>
    </row>
    <row r="283" spans="1:10" x14ac:dyDescent="0.15">
      <c r="A283" s="54" t="s">
        <v>517</v>
      </c>
      <c r="B283" s="55" t="s">
        <v>518</v>
      </c>
      <c r="C283" s="56">
        <v>1426.3467389979999</v>
      </c>
      <c r="D283" s="56">
        <v>1772.6589105820001</v>
      </c>
      <c r="E283" s="57">
        <v>-0.19536311780944871</v>
      </c>
      <c r="F283" s="105">
        <v>0.10766877742241918</v>
      </c>
      <c r="G283" s="97">
        <v>4.7963809523999998</v>
      </c>
      <c r="H283" s="97">
        <v>2476.7230979699998</v>
      </c>
      <c r="I283" s="107"/>
      <c r="J283" s="106"/>
    </row>
    <row r="284" spans="1:10" x14ac:dyDescent="0.15">
      <c r="A284" s="54" t="s">
        <v>519</v>
      </c>
      <c r="B284" s="55" t="s">
        <v>520</v>
      </c>
      <c r="C284" s="56">
        <v>34.204561392999999</v>
      </c>
      <c r="D284" s="56">
        <v>33.141300092999998</v>
      </c>
      <c r="E284" s="57">
        <v>3.2082667155974853E-2</v>
      </c>
      <c r="F284" s="105">
        <v>2.5819551493078802E-3</v>
      </c>
      <c r="G284" s="97">
        <v>18.833714285700001</v>
      </c>
      <c r="H284" s="97">
        <v>161.59375048000001</v>
      </c>
      <c r="I284" s="107"/>
      <c r="J284" s="106"/>
    </row>
    <row r="285" spans="1:10" x14ac:dyDescent="0.15">
      <c r="A285" s="54" t="s">
        <v>666</v>
      </c>
      <c r="B285" s="55" t="s">
        <v>521</v>
      </c>
      <c r="C285" s="56">
        <v>4.1568272249999998</v>
      </c>
      <c r="D285" s="56">
        <v>4.9178293589999997</v>
      </c>
      <c r="E285" s="57">
        <v>-0.15474350133912407</v>
      </c>
      <c r="F285" s="105">
        <v>3.1378099941279774E-4</v>
      </c>
      <c r="G285" s="97">
        <v>41.316809523800003</v>
      </c>
      <c r="H285" s="97">
        <v>54.117805769999997</v>
      </c>
      <c r="I285" s="107"/>
      <c r="J285" s="106"/>
    </row>
    <row r="286" spans="1:10" x14ac:dyDescent="0.15">
      <c r="A286" s="54" t="s">
        <v>522</v>
      </c>
      <c r="B286" s="55" t="s">
        <v>523</v>
      </c>
      <c r="C286" s="56">
        <v>0.44282297999999998</v>
      </c>
      <c r="D286" s="56">
        <v>2.648959536</v>
      </c>
      <c r="E286" s="57">
        <v>-0.83283135360056326</v>
      </c>
      <c r="F286" s="105">
        <v>3.3426801189061527E-5</v>
      </c>
      <c r="G286" s="97">
        <v>35.806238095200001</v>
      </c>
      <c r="H286" s="97">
        <v>92.688838007060539</v>
      </c>
      <c r="I286" s="107"/>
      <c r="J286" s="106"/>
    </row>
    <row r="287" spans="1:10" x14ac:dyDescent="0.15">
      <c r="A287" s="54" t="s">
        <v>524</v>
      </c>
      <c r="B287" s="55" t="s">
        <v>525</v>
      </c>
      <c r="C287" s="56">
        <v>27.125229321999999</v>
      </c>
      <c r="D287" s="56">
        <v>20.262189693</v>
      </c>
      <c r="E287" s="57">
        <v>0.33871164632176853</v>
      </c>
      <c r="F287" s="105">
        <v>2.0475668352943118E-3</v>
      </c>
      <c r="G287" s="97">
        <v>31.8252380952</v>
      </c>
      <c r="H287" s="97">
        <v>71.366874699999997</v>
      </c>
      <c r="I287" s="107"/>
      <c r="J287" s="106"/>
    </row>
    <row r="288" spans="1:10" x14ac:dyDescent="0.15">
      <c r="A288" s="54" t="s">
        <v>730</v>
      </c>
      <c r="B288" s="55" t="s">
        <v>526</v>
      </c>
      <c r="C288" s="56">
        <v>36.532313615999996</v>
      </c>
      <c r="D288" s="56">
        <v>22.485853607999999</v>
      </c>
      <c r="E288" s="57">
        <v>0.62467986552231936</v>
      </c>
      <c r="F288" s="105">
        <v>2.7576671477584054E-3</v>
      </c>
      <c r="G288" s="97">
        <v>19.301238095199999</v>
      </c>
      <c r="H288" s="97">
        <v>422.54959487999997</v>
      </c>
      <c r="I288" s="107"/>
      <c r="J288" s="106"/>
    </row>
    <row r="289" spans="1:10" x14ac:dyDescent="0.15">
      <c r="A289" s="54" t="s">
        <v>808</v>
      </c>
      <c r="B289" s="55" t="s">
        <v>527</v>
      </c>
      <c r="C289" s="56">
        <v>277.86331314200004</v>
      </c>
      <c r="D289" s="56">
        <v>267.91822964900001</v>
      </c>
      <c r="E289" s="57">
        <v>3.711984625319853E-2</v>
      </c>
      <c r="F289" s="105">
        <v>2.0974705798085691E-2</v>
      </c>
      <c r="G289" s="97">
        <v>7.8083809524000003</v>
      </c>
      <c r="H289" s="97">
        <v>3791.6604900000002</v>
      </c>
      <c r="I289" s="107"/>
      <c r="J289" s="106"/>
    </row>
    <row r="290" spans="1:10" x14ac:dyDescent="0.15">
      <c r="A290" s="54" t="s">
        <v>18</v>
      </c>
      <c r="B290" s="55" t="s">
        <v>528</v>
      </c>
      <c r="C290" s="56">
        <v>688.85066874799998</v>
      </c>
      <c r="D290" s="56">
        <v>803.69338366700003</v>
      </c>
      <c r="E290" s="57">
        <v>-0.14289369211304048</v>
      </c>
      <c r="F290" s="105">
        <v>5.1998372697802352E-2</v>
      </c>
      <c r="G290" s="97">
        <v>7.4573809524000003</v>
      </c>
      <c r="H290" s="97">
        <v>4214.6250710000004</v>
      </c>
      <c r="I290" s="107"/>
      <c r="J290" s="106"/>
    </row>
    <row r="291" spans="1:10" x14ac:dyDescent="0.15">
      <c r="A291" s="54" t="s">
        <v>583</v>
      </c>
      <c r="B291" s="55" t="s">
        <v>529</v>
      </c>
      <c r="C291" s="56">
        <v>36.961251793999999</v>
      </c>
      <c r="D291" s="56">
        <v>25.936696728000001</v>
      </c>
      <c r="E291" s="57">
        <v>0.425056250671213</v>
      </c>
      <c r="F291" s="105">
        <v>2.7900458449940466E-3</v>
      </c>
      <c r="G291" s="97">
        <v>18.303095238099999</v>
      </c>
      <c r="H291" s="97">
        <v>214.37046494999998</v>
      </c>
      <c r="I291" s="107"/>
      <c r="J291" s="106"/>
    </row>
    <row r="292" spans="1:10" x14ac:dyDescent="0.15">
      <c r="A292" s="54" t="s">
        <v>19</v>
      </c>
      <c r="B292" s="55" t="s">
        <v>530</v>
      </c>
      <c r="C292" s="56">
        <v>1.9554586999999999</v>
      </c>
      <c r="D292" s="56">
        <v>0.67570059999999998</v>
      </c>
      <c r="E292" s="57">
        <v>1.8939721231563209</v>
      </c>
      <c r="F292" s="105">
        <v>1.4760916246559904E-4</v>
      </c>
      <c r="G292" s="97">
        <v>11.8404761905</v>
      </c>
      <c r="H292" s="97">
        <v>28.3586025</v>
      </c>
      <c r="I292" s="107"/>
      <c r="J292" s="106"/>
    </row>
    <row r="293" spans="1:10" x14ac:dyDescent="0.15">
      <c r="A293" s="54" t="s">
        <v>687</v>
      </c>
      <c r="B293" s="55" t="s">
        <v>531</v>
      </c>
      <c r="C293" s="56">
        <v>0.82033288000000004</v>
      </c>
      <c r="D293" s="56">
        <v>1.209096518</v>
      </c>
      <c r="E293" s="57">
        <v>-0.32153234436822675</v>
      </c>
      <c r="F293" s="105">
        <v>6.1923399026424217E-5</v>
      </c>
      <c r="G293" s="97">
        <v>21.163571428600001</v>
      </c>
      <c r="H293" s="97">
        <v>5.6342065000000003</v>
      </c>
      <c r="I293" s="107"/>
      <c r="J293" s="106"/>
    </row>
    <row r="294" spans="1:10" x14ac:dyDescent="0.15">
      <c r="A294" s="54" t="s">
        <v>809</v>
      </c>
      <c r="B294" s="55" t="s">
        <v>532</v>
      </c>
      <c r="C294" s="56">
        <v>2.264831413</v>
      </c>
      <c r="D294" s="56">
        <v>1.0816946699999999</v>
      </c>
      <c r="E294" s="57">
        <v>1.0937806904419713</v>
      </c>
      <c r="F294" s="105">
        <v>1.7096237726662764E-4</v>
      </c>
      <c r="G294" s="97">
        <v>24.199761904799999</v>
      </c>
      <c r="H294" s="97">
        <v>128.73722799999996</v>
      </c>
      <c r="I294" s="107"/>
      <c r="J294" s="106"/>
    </row>
    <row r="295" spans="1:10" x14ac:dyDescent="0.15">
      <c r="A295" s="54" t="s">
        <v>21</v>
      </c>
      <c r="B295" s="55" t="s">
        <v>533</v>
      </c>
      <c r="C295" s="56">
        <v>3.3939514580000001</v>
      </c>
      <c r="D295" s="56">
        <v>3.97799244</v>
      </c>
      <c r="E295" s="57">
        <v>-0.14681802210765382</v>
      </c>
      <c r="F295" s="105">
        <v>2.5619479059531085E-4</v>
      </c>
      <c r="G295" s="97">
        <v>17.699190476199998</v>
      </c>
      <c r="H295" s="97">
        <v>288.1288571</v>
      </c>
      <c r="I295" s="107"/>
      <c r="J295" s="106"/>
    </row>
    <row r="296" spans="1:10" x14ac:dyDescent="0.15">
      <c r="A296" s="54" t="s">
        <v>22</v>
      </c>
      <c r="B296" s="55" t="s">
        <v>534</v>
      </c>
      <c r="C296" s="56">
        <v>20.148367583999999</v>
      </c>
      <c r="D296" s="56">
        <v>24.371289305000001</v>
      </c>
      <c r="E296" s="57">
        <v>-0.17327444880536669</v>
      </c>
      <c r="F296" s="105">
        <v>1.5209135657650377E-3</v>
      </c>
      <c r="G296" s="97">
        <v>21.627380952399999</v>
      </c>
      <c r="H296" s="97">
        <v>315.43097181000002</v>
      </c>
      <c r="I296" s="107"/>
      <c r="J296" s="106"/>
    </row>
    <row r="297" spans="1:10" x14ac:dyDescent="0.15">
      <c r="A297" s="54" t="s">
        <v>810</v>
      </c>
      <c r="B297" s="55" t="s">
        <v>535</v>
      </c>
      <c r="C297" s="56">
        <v>10.892515024</v>
      </c>
      <c r="D297" s="56">
        <v>17.183221614999997</v>
      </c>
      <c r="E297" s="57">
        <v>-0.36609587724274939</v>
      </c>
      <c r="F297" s="105">
        <v>8.2222908611498391E-4</v>
      </c>
      <c r="G297" s="97">
        <v>29.2369047619</v>
      </c>
      <c r="H297" s="97">
        <v>306.28688475000001</v>
      </c>
      <c r="I297" s="107"/>
      <c r="J297" s="106"/>
    </row>
    <row r="298" spans="1:10" x14ac:dyDescent="0.15">
      <c r="A298" s="54" t="s">
        <v>732</v>
      </c>
      <c r="B298" s="55" t="s">
        <v>536</v>
      </c>
      <c r="C298" s="56">
        <v>9.0376779700000007</v>
      </c>
      <c r="D298" s="56">
        <v>7.6631587000000003</v>
      </c>
      <c r="E298" s="57">
        <v>0.17936719358298037</v>
      </c>
      <c r="F298" s="105">
        <v>6.8221541870738334E-4</v>
      </c>
      <c r="G298" s="97">
        <v>30.419285714299999</v>
      </c>
      <c r="H298" s="97">
        <v>49.743298799999991</v>
      </c>
      <c r="I298" s="107"/>
      <c r="J298" s="106"/>
    </row>
    <row r="299" spans="1:10" x14ac:dyDescent="0.15">
      <c r="A299" s="54" t="s">
        <v>715</v>
      </c>
      <c r="B299" s="55" t="s">
        <v>336</v>
      </c>
      <c r="C299" s="56">
        <v>1.61699639</v>
      </c>
      <c r="D299" s="56">
        <v>1.7264693400000002</v>
      </c>
      <c r="E299" s="57">
        <v>-6.3408568842583835E-2</v>
      </c>
      <c r="F299" s="105">
        <v>1.2206009916639873E-4</v>
      </c>
      <c r="G299" s="97">
        <v>26.111761904800002</v>
      </c>
      <c r="H299" s="97">
        <v>11.153463840000001</v>
      </c>
      <c r="I299" s="107"/>
      <c r="J299" s="106"/>
    </row>
    <row r="300" spans="1:10" x14ac:dyDescent="0.15">
      <c r="A300" s="54" t="s">
        <v>665</v>
      </c>
      <c r="B300" s="55" t="s">
        <v>537</v>
      </c>
      <c r="C300" s="56">
        <v>4.2360470619999999</v>
      </c>
      <c r="D300" s="56">
        <v>5.8463347050000003</v>
      </c>
      <c r="E300" s="57">
        <v>-0.27543541795902027</v>
      </c>
      <c r="F300" s="105">
        <v>3.1976096400638968E-4</v>
      </c>
      <c r="G300" s="97">
        <v>15.6553809524</v>
      </c>
      <c r="H300" s="97">
        <v>30.674757529999997</v>
      </c>
      <c r="I300" s="107"/>
      <c r="J300" s="106"/>
    </row>
    <row r="301" spans="1:10" x14ac:dyDescent="0.15">
      <c r="A301" s="54" t="s">
        <v>25</v>
      </c>
      <c r="B301" s="55" t="s">
        <v>538</v>
      </c>
      <c r="C301" s="56">
        <v>2.330047269</v>
      </c>
      <c r="D301" s="56">
        <v>2.89412716</v>
      </c>
      <c r="E301" s="57">
        <v>-0.19490501274311667</v>
      </c>
      <c r="F301" s="105">
        <v>1.7588524159694417E-4</v>
      </c>
      <c r="G301" s="97">
        <v>15.155095238099999</v>
      </c>
      <c r="H301" s="97">
        <v>52.809789999999992</v>
      </c>
      <c r="I301" s="107"/>
      <c r="J301" s="106"/>
    </row>
    <row r="302" spans="1:10" x14ac:dyDescent="0.15">
      <c r="A302" s="54" t="s">
        <v>539</v>
      </c>
      <c r="B302" s="55" t="s">
        <v>540</v>
      </c>
      <c r="C302" s="56">
        <v>2.9542457980000001</v>
      </c>
      <c r="D302" s="56">
        <v>1.8032731710000001</v>
      </c>
      <c r="E302" s="57">
        <v>0.63826859153110527</v>
      </c>
      <c r="F302" s="105">
        <v>2.2300330247849025E-4</v>
      </c>
      <c r="G302" s="97">
        <v>40.183333333299998</v>
      </c>
      <c r="H302" s="97">
        <v>43.663636079999996</v>
      </c>
      <c r="I302" s="107"/>
      <c r="J302" s="106"/>
    </row>
    <row r="303" spans="1:10" x14ac:dyDescent="0.15">
      <c r="A303" s="54" t="s">
        <v>541</v>
      </c>
      <c r="B303" s="55" t="s">
        <v>542</v>
      </c>
      <c r="C303" s="56">
        <v>26.573484497999999</v>
      </c>
      <c r="D303" s="56">
        <v>22.009117436</v>
      </c>
      <c r="E303" s="57">
        <v>0.20738528363405107</v>
      </c>
      <c r="F303" s="105">
        <v>2.0059179928179306E-3</v>
      </c>
      <c r="G303" s="97">
        <v>14.968857142899999</v>
      </c>
      <c r="H303" s="97">
        <v>147.29679934723239</v>
      </c>
      <c r="I303" s="107"/>
      <c r="J303" s="106"/>
    </row>
    <row r="304" spans="1:10" x14ac:dyDescent="0.15">
      <c r="A304" s="54" t="s">
        <v>543</v>
      </c>
      <c r="B304" s="55" t="s">
        <v>544</v>
      </c>
      <c r="C304" s="56">
        <v>146.48666978700001</v>
      </c>
      <c r="D304" s="56">
        <v>96.531277965000001</v>
      </c>
      <c r="E304" s="57">
        <v>0.51750471841999923</v>
      </c>
      <c r="F304" s="105">
        <v>1.1057648335724934E-2</v>
      </c>
      <c r="G304" s="97">
        <v>13.7527142857</v>
      </c>
      <c r="H304" s="97">
        <v>749.27246239999999</v>
      </c>
      <c r="I304" s="107"/>
      <c r="J304" s="106"/>
    </row>
    <row r="305" spans="1:10" x14ac:dyDescent="0.15">
      <c r="A305" s="54" t="s">
        <v>545</v>
      </c>
      <c r="B305" s="55" t="s">
        <v>546</v>
      </c>
      <c r="C305" s="56">
        <v>29.848038704999997</v>
      </c>
      <c r="D305" s="56">
        <v>24.60251835</v>
      </c>
      <c r="E305" s="57">
        <v>0.2132107079599026</v>
      </c>
      <c r="F305" s="105">
        <v>2.2530999987296243E-3</v>
      </c>
      <c r="G305" s="97">
        <v>22.727666666699999</v>
      </c>
      <c r="H305" s="97">
        <v>422.97617709000002</v>
      </c>
      <c r="I305" s="107"/>
      <c r="J305" s="106"/>
    </row>
    <row r="306" spans="1:10" x14ac:dyDescent="0.15">
      <c r="A306" s="54" t="s">
        <v>547</v>
      </c>
      <c r="B306" s="55" t="s">
        <v>548</v>
      </c>
      <c r="C306" s="56">
        <v>54.217997656999998</v>
      </c>
      <c r="D306" s="56">
        <v>81.991471503999989</v>
      </c>
      <c r="E306" s="57">
        <v>-0.33873613117975387</v>
      </c>
      <c r="F306" s="105">
        <v>4.0926833303672333E-3</v>
      </c>
      <c r="G306" s="97">
        <v>21.668333333300001</v>
      </c>
      <c r="H306" s="97">
        <v>859.4810447399999</v>
      </c>
      <c r="I306" s="107"/>
      <c r="J306" s="106"/>
    </row>
    <row r="307" spans="1:10" x14ac:dyDescent="0.15">
      <c r="A307" s="54" t="s">
        <v>549</v>
      </c>
      <c r="B307" s="55" t="s">
        <v>550</v>
      </c>
      <c r="C307" s="56">
        <v>6.2469341460000001</v>
      </c>
      <c r="D307" s="56">
        <v>6.7941421339999994</v>
      </c>
      <c r="E307" s="57">
        <v>-8.0541145181758922E-2</v>
      </c>
      <c r="F307" s="105">
        <v>4.7155417665881269E-4</v>
      </c>
      <c r="G307" s="97">
        <v>22.504952380999999</v>
      </c>
      <c r="H307" s="97">
        <v>16.392129000000001</v>
      </c>
      <c r="I307" s="107"/>
      <c r="J307" s="106"/>
    </row>
    <row r="308" spans="1:10" x14ac:dyDescent="0.15">
      <c r="A308" s="54" t="s">
        <v>551</v>
      </c>
      <c r="B308" s="55" t="s">
        <v>552</v>
      </c>
      <c r="C308" s="56">
        <v>1.2312884900000001</v>
      </c>
      <c r="D308" s="56">
        <v>2.6140729700000001</v>
      </c>
      <c r="E308" s="57">
        <v>-0.52897700097484268</v>
      </c>
      <c r="F308" s="105">
        <v>9.2944669586952734E-5</v>
      </c>
      <c r="G308" s="97">
        <v>22.056142857099999</v>
      </c>
      <c r="H308" s="97">
        <v>10.74917952</v>
      </c>
      <c r="I308" s="107"/>
      <c r="J308" s="106"/>
    </row>
    <row r="309" spans="1:10" x14ac:dyDescent="0.15">
      <c r="A309" s="54" t="s">
        <v>553</v>
      </c>
      <c r="B309" s="55" t="s">
        <v>554</v>
      </c>
      <c r="C309" s="56">
        <v>23.529617496</v>
      </c>
      <c r="D309" s="56">
        <v>24.568709171000002</v>
      </c>
      <c r="E309" s="57">
        <v>-4.2293295417673238E-2</v>
      </c>
      <c r="F309" s="105">
        <v>1.77614957131054E-3</v>
      </c>
      <c r="G309" s="97">
        <v>22.152380952400001</v>
      </c>
      <c r="H309" s="97">
        <v>196.84536109999999</v>
      </c>
      <c r="I309" s="107"/>
      <c r="J309" s="106"/>
    </row>
    <row r="310" spans="1:10" x14ac:dyDescent="0.15">
      <c r="A310" s="54" t="s">
        <v>555</v>
      </c>
      <c r="B310" s="55" t="s">
        <v>556</v>
      </c>
      <c r="C310" s="56">
        <v>6.8486078800000003</v>
      </c>
      <c r="D310" s="56">
        <v>5.2228640769999997</v>
      </c>
      <c r="E310" s="57">
        <v>0.31127438490297155</v>
      </c>
      <c r="F310" s="105">
        <v>5.1697193769528445E-4</v>
      </c>
      <c r="G310" s="97">
        <v>23.0971428571</v>
      </c>
      <c r="H310" s="97">
        <v>23.806730679999998</v>
      </c>
      <c r="I310" s="107"/>
      <c r="J310" s="106"/>
    </row>
    <row r="311" spans="1:10" x14ac:dyDescent="0.15">
      <c r="A311" s="54" t="s">
        <v>557</v>
      </c>
      <c r="B311" s="55" t="s">
        <v>558</v>
      </c>
      <c r="C311" s="56">
        <v>46.318688854999998</v>
      </c>
      <c r="D311" s="56">
        <v>48.039689700000004</v>
      </c>
      <c r="E311" s="57">
        <v>-3.5824562059983633E-2</v>
      </c>
      <c r="F311" s="105">
        <v>3.4963985014826579E-3</v>
      </c>
      <c r="G311" s="97">
        <v>18.904</v>
      </c>
      <c r="H311" s="97">
        <v>235.69297235999997</v>
      </c>
      <c r="I311" s="107"/>
      <c r="J311" s="106"/>
    </row>
    <row r="312" spans="1:10" x14ac:dyDescent="0.15">
      <c r="A312" s="54" t="s">
        <v>559</v>
      </c>
      <c r="B312" s="55" t="s">
        <v>560</v>
      </c>
      <c r="C312" s="56">
        <v>10.988329496999999</v>
      </c>
      <c r="D312" s="56">
        <v>11.105812519999999</v>
      </c>
      <c r="E312" s="57">
        <v>-1.0578516681100991E-2</v>
      </c>
      <c r="F312" s="105">
        <v>8.2946170836960503E-4</v>
      </c>
      <c r="G312" s="97">
        <v>26.388380952399999</v>
      </c>
      <c r="H312" s="97">
        <v>46.071599520000007</v>
      </c>
      <c r="I312" s="107"/>
      <c r="J312" s="106"/>
    </row>
    <row r="313" spans="1:10" x14ac:dyDescent="0.15">
      <c r="A313" s="54" t="s">
        <v>561</v>
      </c>
      <c r="B313" s="55" t="s">
        <v>562</v>
      </c>
      <c r="C313" s="56">
        <v>12.911761528000001</v>
      </c>
      <c r="D313" s="56">
        <v>12.35686559</v>
      </c>
      <c r="E313" s="57">
        <v>4.4905881184712504E-2</v>
      </c>
      <c r="F313" s="105">
        <v>9.7465331541066224E-4</v>
      </c>
      <c r="G313" s="97">
        <v>17.5757619048</v>
      </c>
      <c r="H313" s="97">
        <v>20.409755309999998</v>
      </c>
      <c r="I313" s="107"/>
      <c r="J313" s="106"/>
    </row>
    <row r="314" spans="1:10" x14ac:dyDescent="0.15">
      <c r="A314" s="54" t="s">
        <v>563</v>
      </c>
      <c r="B314" s="55" t="s">
        <v>564</v>
      </c>
      <c r="C314" s="56">
        <v>0.79589920999999997</v>
      </c>
      <c r="D314" s="56">
        <v>6.1044523380000006</v>
      </c>
      <c r="E314" s="57">
        <v>-0.86961988300808657</v>
      </c>
      <c r="F314" s="105">
        <v>6.0079006421936664E-5</v>
      </c>
      <c r="G314" s="97">
        <v>26.555904761899999</v>
      </c>
      <c r="H314" s="97">
        <v>20.548026199999999</v>
      </c>
      <c r="I314" s="107"/>
      <c r="J314" s="106"/>
    </row>
    <row r="315" spans="1:10" x14ac:dyDescent="0.15">
      <c r="A315" s="54" t="s">
        <v>108</v>
      </c>
      <c r="B315" s="55" t="s">
        <v>109</v>
      </c>
      <c r="C315" s="56">
        <v>6.7329691250000003</v>
      </c>
      <c r="D315" s="56">
        <v>20.800517239999998</v>
      </c>
      <c r="E315" s="57">
        <v>-0.67630761065632039</v>
      </c>
      <c r="F315" s="105">
        <v>5.0824286570101804E-4</v>
      </c>
      <c r="G315" s="97">
        <v>22.958761904799999</v>
      </c>
      <c r="H315" s="97">
        <v>21.657288179999998</v>
      </c>
      <c r="I315" s="107"/>
      <c r="J315" s="106"/>
    </row>
    <row r="316" spans="1:10" x14ac:dyDescent="0.15">
      <c r="A316" s="54" t="s">
        <v>110</v>
      </c>
      <c r="B316" s="55" t="s">
        <v>111</v>
      </c>
      <c r="C316" s="56">
        <v>1.48889103</v>
      </c>
      <c r="D316" s="56">
        <v>1.1289672900000001</v>
      </c>
      <c r="E316" s="57">
        <v>0.31880794349675079</v>
      </c>
      <c r="F316" s="105">
        <v>1.1238997680740745E-4</v>
      </c>
      <c r="G316" s="97">
        <v>26.331095238100001</v>
      </c>
      <c r="H316" s="97">
        <v>17.755848889999999</v>
      </c>
      <c r="I316" s="107"/>
      <c r="J316" s="106"/>
    </row>
    <row r="317" spans="1:10" x14ac:dyDescent="0.15">
      <c r="A317" s="54" t="s">
        <v>174</v>
      </c>
      <c r="B317" s="55" t="s">
        <v>175</v>
      </c>
      <c r="C317" s="56">
        <v>2.748343647</v>
      </c>
      <c r="D317" s="56">
        <v>3.5129609700000004</v>
      </c>
      <c r="E317" s="57">
        <v>-0.21765608258380398</v>
      </c>
      <c r="F317" s="105">
        <v>2.0746063514474634E-4</v>
      </c>
      <c r="G317" s="97">
        <v>20.5085714286</v>
      </c>
      <c r="H317" s="97">
        <v>17.34658198</v>
      </c>
      <c r="I317" s="107"/>
      <c r="J317" s="106"/>
    </row>
    <row r="318" spans="1:10" x14ac:dyDescent="0.15">
      <c r="A318" s="54" t="s">
        <v>176</v>
      </c>
      <c r="B318" s="55" t="s">
        <v>177</v>
      </c>
      <c r="C318" s="56">
        <v>2.2135168700000003</v>
      </c>
      <c r="D318" s="56">
        <v>0.73047387500000005</v>
      </c>
      <c r="E318" s="57">
        <v>2.0302478237158037</v>
      </c>
      <c r="F318" s="105">
        <v>1.6708886323407103E-4</v>
      </c>
      <c r="G318" s="97">
        <v>31.840095238100002</v>
      </c>
      <c r="H318" s="97">
        <v>7.3042365000000009</v>
      </c>
      <c r="I318" s="107"/>
      <c r="J318" s="106"/>
    </row>
    <row r="319" spans="1:10" x14ac:dyDescent="0.15">
      <c r="A319" s="54" t="s">
        <v>178</v>
      </c>
      <c r="B319" s="55" t="s">
        <v>179</v>
      </c>
      <c r="C319" s="56">
        <v>10.786651081</v>
      </c>
      <c r="D319" s="56">
        <v>4.7929714850000007</v>
      </c>
      <c r="E319" s="57">
        <v>1.250514344756215</v>
      </c>
      <c r="F319" s="105">
        <v>8.1423787261528905E-4</v>
      </c>
      <c r="G319" s="97">
        <v>20.8491904762</v>
      </c>
      <c r="H319" s="97">
        <v>32.568107099999999</v>
      </c>
      <c r="I319" s="107"/>
      <c r="J319" s="106"/>
    </row>
    <row r="320" spans="1:10" x14ac:dyDescent="0.15">
      <c r="A320" s="54" t="s">
        <v>180</v>
      </c>
      <c r="B320" s="55" t="s">
        <v>181</v>
      </c>
      <c r="C320" s="56">
        <v>4.060839176</v>
      </c>
      <c r="D320" s="56">
        <v>1.3316896999999999</v>
      </c>
      <c r="E320" s="57">
        <v>2.049388439363915</v>
      </c>
      <c r="F320" s="105">
        <v>3.0653527465287469E-4</v>
      </c>
      <c r="G320" s="97">
        <v>20.837952381000001</v>
      </c>
      <c r="H320" s="97">
        <v>100.72366298999999</v>
      </c>
      <c r="I320" s="107"/>
      <c r="J320" s="106"/>
    </row>
    <row r="321" spans="1:10" x14ac:dyDescent="0.15">
      <c r="A321" s="54" t="s">
        <v>653</v>
      </c>
      <c r="B321" s="55" t="s">
        <v>183</v>
      </c>
      <c r="C321" s="56">
        <v>33.957682090000006</v>
      </c>
      <c r="D321" s="56">
        <v>14.720068523</v>
      </c>
      <c r="E321" s="57">
        <v>1.3068970118543519</v>
      </c>
      <c r="F321" s="105">
        <v>2.5633192931039522E-3</v>
      </c>
      <c r="G321" s="97">
        <v>19.621857142900001</v>
      </c>
      <c r="H321" s="97">
        <v>172.55238686999999</v>
      </c>
      <c r="I321" s="107"/>
      <c r="J321" s="106"/>
    </row>
    <row r="322" spans="1:10" x14ac:dyDescent="0.15">
      <c r="A322" s="54" t="s">
        <v>568</v>
      </c>
      <c r="B322" s="55" t="s">
        <v>185</v>
      </c>
      <c r="C322" s="56">
        <v>5.8643410850000004</v>
      </c>
      <c r="D322" s="56">
        <v>7.6857797879999996</v>
      </c>
      <c r="E322" s="57">
        <v>-0.23698814606214158</v>
      </c>
      <c r="F322" s="105">
        <v>4.42673872871594E-4</v>
      </c>
      <c r="G322" s="97">
        <v>20.885380952399998</v>
      </c>
      <c r="H322" s="97">
        <v>25.348608010000003</v>
      </c>
      <c r="I322" s="107"/>
      <c r="J322" s="106"/>
    </row>
    <row r="323" spans="1:10" x14ac:dyDescent="0.15">
      <c r="A323" s="54" t="s">
        <v>186</v>
      </c>
      <c r="B323" s="55" t="s">
        <v>187</v>
      </c>
      <c r="C323" s="56">
        <v>5.7316102529999995</v>
      </c>
      <c r="D323" s="56">
        <v>10.863879351</v>
      </c>
      <c r="E323" s="57">
        <v>-0.47241587762363957</v>
      </c>
      <c r="F323" s="105">
        <v>4.3265459353581347E-4</v>
      </c>
      <c r="G323" s="97">
        <v>23.266380952399999</v>
      </c>
      <c r="H323" s="97">
        <v>32.981390819999994</v>
      </c>
      <c r="I323" s="107"/>
      <c r="J323" s="106"/>
    </row>
    <row r="324" spans="1:10" x14ac:dyDescent="0.15">
      <c r="A324" s="54" t="s">
        <v>188</v>
      </c>
      <c r="B324" s="55" t="s">
        <v>189</v>
      </c>
      <c r="C324" s="56">
        <v>4.91037211</v>
      </c>
      <c r="D324" s="56">
        <v>7.0808431500000006</v>
      </c>
      <c r="E324" s="57">
        <v>-0.30652720220190166</v>
      </c>
      <c r="F324" s="105">
        <v>3.7066286010107826E-4</v>
      </c>
      <c r="G324" s="97">
        <v>25.6260952381</v>
      </c>
      <c r="H324" s="97">
        <v>30.093048379999995</v>
      </c>
      <c r="I324" s="107"/>
      <c r="J324" s="106"/>
    </row>
    <row r="325" spans="1:10" x14ac:dyDescent="0.15">
      <c r="A325" s="54" t="s">
        <v>190</v>
      </c>
      <c r="B325" s="55" t="s">
        <v>191</v>
      </c>
      <c r="C325" s="56">
        <v>18.067952805000001</v>
      </c>
      <c r="D325" s="56">
        <v>31.576181043999998</v>
      </c>
      <c r="E325" s="57">
        <v>-0.42779803612656275</v>
      </c>
      <c r="F325" s="105">
        <v>1.3638720066110428E-3</v>
      </c>
      <c r="G325" s="97">
        <v>19.999095238100001</v>
      </c>
      <c r="H325" s="97">
        <v>102.38338222</v>
      </c>
      <c r="I325" s="107"/>
      <c r="J325" s="106"/>
    </row>
    <row r="326" spans="1:10" x14ac:dyDescent="0.15">
      <c r="A326" s="54" t="s">
        <v>192</v>
      </c>
      <c r="B326" s="55" t="s">
        <v>193</v>
      </c>
      <c r="C326" s="56">
        <v>0.642347</v>
      </c>
      <c r="D326" s="56">
        <v>1.87167437</v>
      </c>
      <c r="E326" s="57">
        <v>-0.65680622105222286</v>
      </c>
      <c r="F326" s="105">
        <v>4.8488010860208987E-5</v>
      </c>
      <c r="G326" s="97">
        <v>28.4756666667</v>
      </c>
      <c r="H326" s="97">
        <v>21.295501789999999</v>
      </c>
      <c r="I326" s="107"/>
      <c r="J326" s="106"/>
    </row>
    <row r="327" spans="1:10" x14ac:dyDescent="0.15">
      <c r="A327" s="54" t="s">
        <v>194</v>
      </c>
      <c r="B327" s="55" t="s">
        <v>195</v>
      </c>
      <c r="C327" s="56">
        <v>5.2810920450000003</v>
      </c>
      <c r="D327" s="56">
        <v>7.7056566399999999</v>
      </c>
      <c r="E327" s="57">
        <v>-0.31464736988332764</v>
      </c>
      <c r="F327" s="105">
        <v>3.9864691269940282E-4</v>
      </c>
      <c r="G327" s="97">
        <v>26.8054285714</v>
      </c>
      <c r="H327" s="97">
        <v>20.664169879999999</v>
      </c>
      <c r="I327" s="107"/>
      <c r="J327" s="106"/>
    </row>
    <row r="328" spans="1:10" x14ac:dyDescent="0.15">
      <c r="A328" s="54" t="s">
        <v>196</v>
      </c>
      <c r="B328" s="55" t="s">
        <v>197</v>
      </c>
      <c r="C328" s="56">
        <v>0.12459191</v>
      </c>
      <c r="D328" s="56">
        <v>2.0403000000000001E-3</v>
      </c>
      <c r="E328" s="57">
        <v>60.065485467823358</v>
      </c>
      <c r="F328" s="105">
        <v>9.4049071376906583E-6</v>
      </c>
      <c r="G328" s="97">
        <v>35.286142857100003</v>
      </c>
      <c r="H328" s="97">
        <v>11.61210281</v>
      </c>
      <c r="I328" s="107"/>
      <c r="J328" s="106"/>
    </row>
    <row r="329" spans="1:10" x14ac:dyDescent="0.15">
      <c r="A329" s="54" t="s">
        <v>198</v>
      </c>
      <c r="B329" s="55" t="s">
        <v>199</v>
      </c>
      <c r="C329" s="56">
        <v>23.448982019000002</v>
      </c>
      <c r="D329" s="56">
        <v>36.510493212999997</v>
      </c>
      <c r="E329" s="57">
        <v>-0.35774677481895223</v>
      </c>
      <c r="F329" s="105">
        <v>1.7700627461451793E-3</v>
      </c>
      <c r="G329" s="97">
        <v>17.1567619048</v>
      </c>
      <c r="H329" s="97">
        <v>151.42803018000001</v>
      </c>
      <c r="I329" s="107"/>
      <c r="J329" s="106"/>
    </row>
    <row r="330" spans="1:10" x14ac:dyDescent="0.15">
      <c r="A330" s="54" t="s">
        <v>200</v>
      </c>
      <c r="B330" s="55" t="s">
        <v>201</v>
      </c>
      <c r="C330" s="56">
        <v>0.969343438</v>
      </c>
      <c r="D330" s="56">
        <v>5.9729899050000004</v>
      </c>
      <c r="E330" s="57">
        <v>-0.83771219214876602</v>
      </c>
      <c r="F330" s="105">
        <v>7.3171564822465608E-5</v>
      </c>
      <c r="G330" s="97">
        <v>18.077999999999999</v>
      </c>
      <c r="H330" s="97">
        <v>31.431659159999999</v>
      </c>
      <c r="I330" s="107"/>
      <c r="J330" s="106"/>
    </row>
    <row r="331" spans="1:10" x14ac:dyDescent="0.15">
      <c r="A331" s="54" t="s">
        <v>692</v>
      </c>
      <c r="B331" s="55" t="s">
        <v>203</v>
      </c>
      <c r="C331" s="56">
        <v>5.1978490800000001</v>
      </c>
      <c r="D331" s="56">
        <v>0.86915154000000006</v>
      </c>
      <c r="E331" s="57">
        <v>4.9803714781429251</v>
      </c>
      <c r="F331" s="105">
        <v>3.9236325948555426E-4</v>
      </c>
      <c r="G331" s="97">
        <v>20.875095238099998</v>
      </c>
      <c r="H331" s="97">
        <v>16.97543636</v>
      </c>
      <c r="I331" s="107"/>
      <c r="J331" s="106"/>
    </row>
    <row r="332" spans="1:10" x14ac:dyDescent="0.15">
      <c r="A332" s="54" t="s">
        <v>204</v>
      </c>
      <c r="B332" s="55" t="s">
        <v>205</v>
      </c>
      <c r="C332" s="56">
        <v>1.6857723500000001</v>
      </c>
      <c r="D332" s="56">
        <v>0.83635629</v>
      </c>
      <c r="E332" s="57">
        <v>1.015615079549411</v>
      </c>
      <c r="F332" s="105">
        <v>1.2725170042771281E-4</v>
      </c>
      <c r="G332" s="97">
        <v>27.801761904799999</v>
      </c>
      <c r="H332" s="97">
        <v>24.481105320000005</v>
      </c>
      <c r="I332" s="107"/>
      <c r="J332" s="106"/>
    </row>
    <row r="333" spans="1:10" x14ac:dyDescent="0.15">
      <c r="A333" s="54" t="s">
        <v>206</v>
      </c>
      <c r="B333" s="55" t="s">
        <v>207</v>
      </c>
      <c r="C333" s="56">
        <v>10.113711088999999</v>
      </c>
      <c r="D333" s="56">
        <v>7.0017452320000002</v>
      </c>
      <c r="E333" s="57">
        <v>0.44445573980290165</v>
      </c>
      <c r="F333" s="105">
        <v>7.6344052843781943E-4</v>
      </c>
      <c r="G333" s="97">
        <v>29.022619047599999</v>
      </c>
      <c r="H333" s="97">
        <v>45.866391139999998</v>
      </c>
      <c r="I333" s="107"/>
      <c r="J333" s="106"/>
    </row>
    <row r="334" spans="1:10" x14ac:dyDescent="0.15">
      <c r="A334" s="54" t="s">
        <v>208</v>
      </c>
      <c r="B334" s="55" t="s">
        <v>209</v>
      </c>
      <c r="C334" s="56">
        <v>3.2876902000000001</v>
      </c>
      <c r="D334" s="56">
        <v>1.64687666</v>
      </c>
      <c r="E334" s="57">
        <v>0.99631841281908762</v>
      </c>
      <c r="F334" s="105">
        <v>2.4817358549600554E-4</v>
      </c>
      <c r="G334" s="97">
        <v>21.528380952399999</v>
      </c>
      <c r="H334" s="97">
        <v>14.496673360000001</v>
      </c>
      <c r="I334" s="107"/>
      <c r="J334" s="106"/>
    </row>
    <row r="335" spans="1:10" x14ac:dyDescent="0.15">
      <c r="A335" s="54" t="s">
        <v>210</v>
      </c>
      <c r="B335" s="55" t="s">
        <v>211</v>
      </c>
      <c r="C335" s="56">
        <v>0.74111764000000002</v>
      </c>
      <c r="D335" s="56">
        <v>9.610892E-2</v>
      </c>
      <c r="E335" s="57">
        <v>6.7112263877275913</v>
      </c>
      <c r="F335" s="105">
        <v>5.5943781440580338E-5</v>
      </c>
      <c r="G335" s="97">
        <v>26.540285714300001</v>
      </c>
      <c r="H335" s="97">
        <v>21.997825120000002</v>
      </c>
      <c r="I335" s="107"/>
      <c r="J335" s="106"/>
    </row>
    <row r="336" spans="1:10" x14ac:dyDescent="0.15">
      <c r="A336" s="54" t="s">
        <v>212</v>
      </c>
      <c r="B336" s="55" t="s">
        <v>213</v>
      </c>
      <c r="C336" s="56">
        <v>7.1379921500000005</v>
      </c>
      <c r="D336" s="56">
        <v>14.93330948</v>
      </c>
      <c r="E336" s="57">
        <v>-0.52200869073531042</v>
      </c>
      <c r="F336" s="105">
        <v>5.3881631094920119E-4</v>
      </c>
      <c r="G336" s="97">
        <v>23.758333333300001</v>
      </c>
      <c r="H336" s="97">
        <v>24.104398610000004</v>
      </c>
      <c r="I336" s="107"/>
      <c r="J336" s="106"/>
    </row>
    <row r="337" spans="1:10" x14ac:dyDescent="0.15">
      <c r="A337" s="54" t="s">
        <v>214</v>
      </c>
      <c r="B337" s="55" t="s">
        <v>215</v>
      </c>
      <c r="C337" s="56">
        <v>0.28063094999999999</v>
      </c>
      <c r="D337" s="56">
        <v>3.12070062</v>
      </c>
      <c r="E337" s="57">
        <v>-0.91007437618287135</v>
      </c>
      <c r="F337" s="105">
        <v>2.1183622794705612E-5</v>
      </c>
      <c r="G337" s="97">
        <v>26.621714285700001</v>
      </c>
      <c r="H337" s="97">
        <v>14.409109000000003</v>
      </c>
      <c r="I337" s="107"/>
      <c r="J337" s="106"/>
    </row>
    <row r="338" spans="1:10" x14ac:dyDescent="0.15">
      <c r="A338" s="54" t="s">
        <v>654</v>
      </c>
      <c r="B338" s="55" t="s">
        <v>217</v>
      </c>
      <c r="C338" s="56">
        <v>17.238666543000001</v>
      </c>
      <c r="D338" s="56">
        <v>14.645119280999999</v>
      </c>
      <c r="E338" s="57">
        <v>0.17709294217663141</v>
      </c>
      <c r="F338" s="105">
        <v>1.3012727553059411E-3</v>
      </c>
      <c r="G338" s="97">
        <v>21.0219047619</v>
      </c>
      <c r="H338" s="97">
        <v>78.026818649999996</v>
      </c>
      <c r="I338" s="107"/>
      <c r="J338" s="106"/>
    </row>
    <row r="339" spans="1:10" x14ac:dyDescent="0.15">
      <c r="A339" s="54" t="s">
        <v>218</v>
      </c>
      <c r="B339" s="55" t="s">
        <v>219</v>
      </c>
      <c r="C339" s="56">
        <v>0.68289310000000003</v>
      </c>
      <c r="D339" s="56">
        <v>1.17216857</v>
      </c>
      <c r="E339" s="57">
        <v>-0.41741050094868182</v>
      </c>
      <c r="F339" s="105">
        <v>5.1548661469831391E-5</v>
      </c>
      <c r="G339" s="97">
        <v>22.246571428599999</v>
      </c>
      <c r="H339" s="97">
        <v>13.22235732</v>
      </c>
      <c r="I339" s="107"/>
      <c r="J339" s="106"/>
    </row>
    <row r="340" spans="1:10" x14ac:dyDescent="0.15">
      <c r="A340" s="54" t="s">
        <v>220</v>
      </c>
      <c r="B340" s="55" t="s">
        <v>221</v>
      </c>
      <c r="C340" s="56">
        <v>0.16487276000000001</v>
      </c>
      <c r="D340" s="56">
        <v>3.14339564</v>
      </c>
      <c r="E340" s="57">
        <v>-0.94754947232795683</v>
      </c>
      <c r="F340" s="105">
        <v>1.2445535166246017E-5</v>
      </c>
      <c r="G340" s="97">
        <v>38.795761904800003</v>
      </c>
      <c r="H340" s="97">
        <v>6.4062412399999991</v>
      </c>
      <c r="I340" s="107"/>
      <c r="J340" s="106"/>
    </row>
    <row r="341" spans="1:10" x14ac:dyDescent="0.15">
      <c r="A341" s="54" t="s">
        <v>222</v>
      </c>
      <c r="B341" s="55" t="s">
        <v>223</v>
      </c>
      <c r="C341" s="56">
        <v>4.4494269999999995E-2</v>
      </c>
      <c r="D341" s="56">
        <v>2.25369157</v>
      </c>
      <c r="E341" s="57">
        <v>-0.98025716092109272</v>
      </c>
      <c r="F341" s="105">
        <v>3.358680973020923E-6</v>
      </c>
      <c r="G341" s="97">
        <v>40.8285714286</v>
      </c>
      <c r="H341" s="97">
        <v>5.7481996200000003</v>
      </c>
      <c r="I341" s="107"/>
      <c r="J341" s="106"/>
    </row>
    <row r="342" spans="1:10" x14ac:dyDescent="0.15">
      <c r="A342" s="54" t="s">
        <v>224</v>
      </c>
      <c r="B342" s="55" t="s">
        <v>225</v>
      </c>
      <c r="C342" s="56">
        <v>10.431907427999999</v>
      </c>
      <c r="D342" s="56">
        <v>55.801795679999998</v>
      </c>
      <c r="E342" s="57">
        <v>-0.81305427001269581</v>
      </c>
      <c r="F342" s="105">
        <v>7.87459800795456E-4</v>
      </c>
      <c r="G342" s="97">
        <v>18.627904761900002</v>
      </c>
      <c r="H342" s="97">
        <v>95.295458460000006</v>
      </c>
      <c r="I342" s="107"/>
      <c r="J342" s="106"/>
    </row>
    <row r="343" spans="1:10" x14ac:dyDescent="0.15">
      <c r="A343" s="54" t="s">
        <v>226</v>
      </c>
      <c r="B343" s="55" t="s">
        <v>227</v>
      </c>
      <c r="C343" s="56">
        <v>1.539245526</v>
      </c>
      <c r="D343" s="56">
        <v>7.4496113499999996</v>
      </c>
      <c r="E343" s="57">
        <v>-0.79337908332627305</v>
      </c>
      <c r="F343" s="105">
        <v>1.1619102102324148E-4</v>
      </c>
      <c r="G343" s="97">
        <v>16.933476190499999</v>
      </c>
      <c r="H343" s="97">
        <v>32.209262079999995</v>
      </c>
      <c r="I343" s="107"/>
      <c r="J343" s="106"/>
    </row>
    <row r="344" spans="1:10" x14ac:dyDescent="0.15">
      <c r="A344" s="54" t="s">
        <v>228</v>
      </c>
      <c r="B344" s="55" t="s">
        <v>229</v>
      </c>
      <c r="C344" s="56">
        <v>1.0693541200000001</v>
      </c>
      <c r="D344" s="56">
        <v>2.7241217200000003</v>
      </c>
      <c r="E344" s="57">
        <v>-0.60744994904265881</v>
      </c>
      <c r="F344" s="105">
        <v>8.0720940837225401E-5</v>
      </c>
      <c r="G344" s="97">
        <v>92.321904761900001</v>
      </c>
      <c r="H344" s="97">
        <v>16.761570620000004</v>
      </c>
      <c r="I344" s="107"/>
      <c r="J344" s="106"/>
    </row>
    <row r="345" spans="1:10" x14ac:dyDescent="0.15">
      <c r="A345" s="54" t="s">
        <v>673</v>
      </c>
      <c r="B345" s="55" t="s">
        <v>231</v>
      </c>
      <c r="C345" s="56">
        <v>3.0176134500000003</v>
      </c>
      <c r="D345" s="56">
        <v>2.7126909500000003</v>
      </c>
      <c r="E345" s="57">
        <v>0.11240591192299298</v>
      </c>
      <c r="F345" s="105">
        <v>2.2778665384210205E-4</v>
      </c>
      <c r="G345" s="97">
        <v>74.533142857100003</v>
      </c>
      <c r="H345" s="97">
        <v>16.968336619999999</v>
      </c>
      <c r="I345" s="107"/>
      <c r="J345" s="106"/>
    </row>
    <row r="346" spans="1:10" x14ac:dyDescent="0.15">
      <c r="A346" s="54" t="s">
        <v>232</v>
      </c>
      <c r="B346" s="55" t="s">
        <v>233</v>
      </c>
      <c r="C346" s="56">
        <v>8.2688373600000009</v>
      </c>
      <c r="D346" s="56">
        <v>12.570699706000001</v>
      </c>
      <c r="E346" s="57">
        <v>-0.34221343653183589</v>
      </c>
      <c r="F346" s="105">
        <v>6.2417894955994475E-4</v>
      </c>
      <c r="G346" s="97">
        <v>33.575952381</v>
      </c>
      <c r="H346" s="97">
        <v>28.993919829999999</v>
      </c>
      <c r="I346" s="107"/>
      <c r="J346" s="106"/>
    </row>
    <row r="347" spans="1:10" x14ac:dyDescent="0.15">
      <c r="A347" s="54" t="s">
        <v>718</v>
      </c>
      <c r="B347" s="55" t="s">
        <v>719</v>
      </c>
      <c r="C347" s="56">
        <v>1.9318756499999998</v>
      </c>
      <c r="D347" s="56">
        <v>2.8574070499999999</v>
      </c>
      <c r="E347" s="57">
        <v>-0.32390603921831862</v>
      </c>
      <c r="F347" s="105">
        <v>1.4582897950449412E-4</v>
      </c>
      <c r="G347" s="97">
        <v>218.22528571430001</v>
      </c>
      <c r="H347" s="97">
        <v>7.8294300000000012</v>
      </c>
      <c r="I347" s="107"/>
      <c r="J347" s="106"/>
    </row>
    <row r="348" spans="1:10" x14ac:dyDescent="0.15">
      <c r="A348" s="54" t="s">
        <v>728</v>
      </c>
      <c r="B348" s="55" t="s">
        <v>236</v>
      </c>
      <c r="C348" s="56">
        <v>0.77736285699999996</v>
      </c>
      <c r="D348" s="56">
        <v>1.0839618659999999</v>
      </c>
      <c r="E348" s="57">
        <v>-0.28285036459022439</v>
      </c>
      <c r="F348" s="105">
        <v>5.867977690024097E-5</v>
      </c>
      <c r="G348" s="97">
        <v>31.188666666700001</v>
      </c>
      <c r="H348" s="97">
        <v>32.082269520000004</v>
      </c>
      <c r="I348" s="107"/>
      <c r="J348" s="106"/>
    </row>
    <row r="349" spans="1:10" x14ac:dyDescent="0.15">
      <c r="A349" s="54" t="s">
        <v>729</v>
      </c>
      <c r="B349" s="55" t="s">
        <v>237</v>
      </c>
      <c r="C349" s="56">
        <v>1.9032215299999999</v>
      </c>
      <c r="D349" s="56">
        <v>3.5349478599999999</v>
      </c>
      <c r="E349" s="57">
        <v>-0.46159841520265021</v>
      </c>
      <c r="F349" s="105">
        <v>1.4366600329109277E-4</v>
      </c>
      <c r="G349" s="97">
        <v>37.000619047599997</v>
      </c>
      <c r="H349" s="97">
        <v>81.251282790000005</v>
      </c>
      <c r="I349" s="107"/>
      <c r="J349" s="106"/>
    </row>
    <row r="350" spans="1:10" x14ac:dyDescent="0.15">
      <c r="A350" s="54" t="s">
        <v>234</v>
      </c>
      <c r="B350" s="55" t="s">
        <v>235</v>
      </c>
      <c r="C350" s="56">
        <v>4.3663268180000001</v>
      </c>
      <c r="D350" s="56">
        <v>5.4701349289999994</v>
      </c>
      <c r="E350" s="57">
        <v>-0.20178809578318524</v>
      </c>
      <c r="F350" s="105">
        <v>3.2959522216248499E-4</v>
      </c>
      <c r="G350" s="97">
        <v>33.219857142899997</v>
      </c>
      <c r="H350" s="97">
        <v>46.179690380000011</v>
      </c>
      <c r="I350" s="107"/>
      <c r="J350" s="106"/>
    </row>
    <row r="351" spans="1:10" x14ac:dyDescent="0.15">
      <c r="A351" s="54" t="s">
        <v>731</v>
      </c>
      <c r="B351" s="55" t="s">
        <v>238</v>
      </c>
      <c r="C351" s="56">
        <v>3.0690036970000003</v>
      </c>
      <c r="D351" s="56">
        <v>7.606753307</v>
      </c>
      <c r="E351" s="57">
        <v>-0.59654223383637328</v>
      </c>
      <c r="F351" s="105">
        <v>2.3166588244384663E-4</v>
      </c>
      <c r="G351" s="97">
        <v>36.343142857099998</v>
      </c>
      <c r="H351" s="97">
        <v>108.38387616000001</v>
      </c>
      <c r="I351" s="107"/>
      <c r="J351" s="106"/>
    </row>
    <row r="352" spans="1:10" x14ac:dyDescent="0.15">
      <c r="A352" s="54" t="s">
        <v>567</v>
      </c>
      <c r="B352" s="55" t="s">
        <v>240</v>
      </c>
      <c r="C352" s="56">
        <v>1.0950503380000001</v>
      </c>
      <c r="D352" s="56">
        <v>3.1943888810000001</v>
      </c>
      <c r="E352" s="57">
        <v>-0.65719567066073825</v>
      </c>
      <c r="F352" s="105">
        <v>8.2660637757192798E-5</v>
      </c>
      <c r="G352" s="97">
        <v>58.334000000000003</v>
      </c>
      <c r="H352" s="97">
        <v>29.112946859388526</v>
      </c>
      <c r="I352" s="107"/>
      <c r="J352" s="106"/>
    </row>
    <row r="353" spans="1:10" x14ac:dyDescent="0.15">
      <c r="A353" s="54" t="s">
        <v>598</v>
      </c>
      <c r="B353" s="55" t="s">
        <v>242</v>
      </c>
      <c r="C353" s="56">
        <v>42.146301956000002</v>
      </c>
      <c r="D353" s="56">
        <v>15.930183683000001</v>
      </c>
      <c r="E353" s="57">
        <v>1.6456883859397493</v>
      </c>
      <c r="F353" s="105">
        <v>3.181442969236527E-3</v>
      </c>
      <c r="G353" s="97">
        <v>75.643380952399994</v>
      </c>
      <c r="H353" s="97">
        <v>252.61565948000001</v>
      </c>
      <c r="I353" s="107"/>
      <c r="J353" s="106"/>
    </row>
    <row r="354" spans="1:10" x14ac:dyDescent="0.15">
      <c r="A354" s="54" t="s">
        <v>243</v>
      </c>
      <c r="B354" s="55" t="s">
        <v>244</v>
      </c>
      <c r="C354" s="56">
        <v>101.349834778</v>
      </c>
      <c r="D354" s="56">
        <v>66.418107771999999</v>
      </c>
      <c r="E354" s="57">
        <v>0.5259367991318511</v>
      </c>
      <c r="F354" s="105">
        <v>7.650462895282535E-3</v>
      </c>
      <c r="G354" s="97">
        <v>4.7809523809999996</v>
      </c>
      <c r="H354" s="97">
        <v>624.44665800000007</v>
      </c>
      <c r="I354" s="107"/>
      <c r="J354" s="106"/>
    </row>
    <row r="355" spans="1:10" x14ac:dyDescent="0.15">
      <c r="A355" s="54" t="s">
        <v>245</v>
      </c>
      <c r="B355" s="55" t="s">
        <v>246</v>
      </c>
      <c r="C355" s="56">
        <v>91.490082790999992</v>
      </c>
      <c r="D355" s="56">
        <v>85.626235767000011</v>
      </c>
      <c r="E355" s="57">
        <v>6.8481896599498659E-2</v>
      </c>
      <c r="F355" s="105">
        <v>6.906192646609118E-3</v>
      </c>
      <c r="G355" s="97">
        <v>5.1662380951999998</v>
      </c>
      <c r="H355" s="97">
        <v>971.64128288999996</v>
      </c>
      <c r="I355" s="107"/>
      <c r="J355" s="106"/>
    </row>
    <row r="356" spans="1:10" x14ac:dyDescent="0.15">
      <c r="A356" s="54" t="s">
        <v>247</v>
      </c>
      <c r="B356" s="55" t="s">
        <v>248</v>
      </c>
      <c r="C356" s="56">
        <v>9.3292103399999995</v>
      </c>
      <c r="D356" s="56">
        <v>6.1436164770000001</v>
      </c>
      <c r="E356" s="57">
        <v>0.51852095177587687</v>
      </c>
      <c r="F356" s="105">
        <v>7.0422194278652191E-4</v>
      </c>
      <c r="G356" s="97">
        <v>23.245952380999999</v>
      </c>
      <c r="H356" s="97">
        <v>97.256751170000015</v>
      </c>
      <c r="I356" s="107"/>
      <c r="J356" s="106"/>
    </row>
    <row r="357" spans="1:10" x14ac:dyDescent="0.15">
      <c r="A357" s="54" t="s">
        <v>249</v>
      </c>
      <c r="B357" s="55" t="s">
        <v>250</v>
      </c>
      <c r="C357" s="56">
        <v>25.912540704999998</v>
      </c>
      <c r="D357" s="56">
        <v>25.421247704999999</v>
      </c>
      <c r="E357" s="57">
        <v>1.9326077370442007E-2</v>
      </c>
      <c r="F357" s="105">
        <v>1.956026190080513E-3</v>
      </c>
      <c r="G357" s="97">
        <v>6.1262857142999998</v>
      </c>
      <c r="H357" s="97">
        <v>584.29084493999994</v>
      </c>
      <c r="I357" s="107"/>
      <c r="J357" s="106"/>
    </row>
    <row r="358" spans="1:10" x14ac:dyDescent="0.15">
      <c r="A358" s="54" t="s">
        <v>251</v>
      </c>
      <c r="B358" s="55" t="s">
        <v>252</v>
      </c>
      <c r="C358" s="56">
        <v>56.376650505000001</v>
      </c>
      <c r="D358" s="56">
        <v>45.855021872000002</v>
      </c>
      <c r="E358" s="57">
        <v>0.2294542277696463</v>
      </c>
      <c r="F358" s="105">
        <v>4.2556307446732786E-3</v>
      </c>
      <c r="G358" s="97">
        <v>6.3269523809999999</v>
      </c>
      <c r="H358" s="97">
        <v>785.10461197000006</v>
      </c>
      <c r="I358" s="107"/>
      <c r="J358" s="106"/>
    </row>
    <row r="359" spans="1:10" x14ac:dyDescent="0.15">
      <c r="A359" s="54" t="s">
        <v>253</v>
      </c>
      <c r="B359" s="55" t="s">
        <v>254</v>
      </c>
      <c r="C359" s="56">
        <v>79.975865686000006</v>
      </c>
      <c r="D359" s="56">
        <v>65.079161501000002</v>
      </c>
      <c r="E359" s="57">
        <v>0.228901292540026</v>
      </c>
      <c r="F359" s="105">
        <v>6.037033945729308E-3</v>
      </c>
      <c r="G359" s="97">
        <v>12.612476190500001</v>
      </c>
      <c r="H359" s="97">
        <v>1254.90039075</v>
      </c>
      <c r="I359" s="107"/>
      <c r="J359" s="106"/>
    </row>
    <row r="360" spans="1:10" x14ac:dyDescent="0.15">
      <c r="A360" s="54" t="s">
        <v>1050</v>
      </c>
      <c r="B360" s="55" t="s">
        <v>1051</v>
      </c>
      <c r="C360" s="56">
        <v>52.411361532999997</v>
      </c>
      <c r="D360" s="56">
        <v>129.51957693599999</v>
      </c>
      <c r="E360" s="57">
        <v>-0.59534023525340707</v>
      </c>
      <c r="F360" s="105">
        <v>3.9563081437454265E-3</v>
      </c>
      <c r="G360" s="97">
        <v>4.1930952380999997</v>
      </c>
      <c r="H360" s="97">
        <v>904.05488520000006</v>
      </c>
      <c r="I360" s="107"/>
      <c r="J360" s="106"/>
    </row>
    <row r="361" spans="1:10" x14ac:dyDescent="0.15">
      <c r="A361" s="54" t="s">
        <v>255</v>
      </c>
      <c r="B361" s="55" t="s">
        <v>256</v>
      </c>
      <c r="C361" s="56">
        <v>0.1192299</v>
      </c>
      <c r="D361" s="56">
        <v>8.5799857000000007E-2</v>
      </c>
      <c r="E361" s="57">
        <v>0.38962819017285755</v>
      </c>
      <c r="F361" s="105">
        <v>9.0001520767772426E-6</v>
      </c>
      <c r="G361" s="97">
        <v>59.8966666667</v>
      </c>
      <c r="H361" s="97">
        <v>17.4963342436555</v>
      </c>
      <c r="I361" s="107"/>
      <c r="J361" s="106"/>
    </row>
    <row r="362" spans="1:10" x14ac:dyDescent="0.15">
      <c r="A362" s="54" t="s">
        <v>257</v>
      </c>
      <c r="B362" s="55" t="s">
        <v>258</v>
      </c>
      <c r="C362" s="56">
        <v>23.775233179000001</v>
      </c>
      <c r="D362" s="56">
        <v>11.557750789999998</v>
      </c>
      <c r="E362" s="57">
        <v>1.0570813137423603</v>
      </c>
      <c r="F362" s="105">
        <v>1.7946900422783217E-3</v>
      </c>
      <c r="G362" s="97">
        <v>33.994095238100002</v>
      </c>
      <c r="H362" s="97">
        <v>112.56787098970358</v>
      </c>
      <c r="I362" s="107"/>
      <c r="J362" s="106"/>
    </row>
    <row r="363" spans="1:10" x14ac:dyDescent="0.15">
      <c r="A363" s="54" t="s">
        <v>259</v>
      </c>
      <c r="B363" s="55" t="s">
        <v>260</v>
      </c>
      <c r="C363" s="56">
        <v>24.780409947999999</v>
      </c>
      <c r="D363" s="56">
        <v>24.699080679999998</v>
      </c>
      <c r="E363" s="57">
        <v>3.2928054713330379E-3</v>
      </c>
      <c r="F363" s="105">
        <v>1.8705665110587499E-3</v>
      </c>
      <c r="G363" s="97">
        <v>54.3327142857</v>
      </c>
      <c r="H363" s="97">
        <v>472.59720941850395</v>
      </c>
      <c r="I363" s="107"/>
      <c r="J363" s="106"/>
    </row>
    <row r="364" spans="1:10" x14ac:dyDescent="0.15">
      <c r="A364" s="54" t="s">
        <v>261</v>
      </c>
      <c r="B364" s="55" t="s">
        <v>262</v>
      </c>
      <c r="C364" s="56">
        <v>3.191854712</v>
      </c>
      <c r="D364" s="56">
        <v>3.9281218259999999</v>
      </c>
      <c r="E364" s="57">
        <v>-0.18743489805399938</v>
      </c>
      <c r="F364" s="105">
        <v>2.4093937690946674E-4</v>
      </c>
      <c r="G364" s="97">
        <v>50.932952381</v>
      </c>
      <c r="H364" s="97">
        <v>108.4232310664091</v>
      </c>
      <c r="I364" s="107"/>
      <c r="J364" s="106"/>
    </row>
    <row r="365" spans="1:10" x14ac:dyDescent="0.15">
      <c r="A365" s="54" t="s">
        <v>33</v>
      </c>
      <c r="B365" s="55" t="s">
        <v>263</v>
      </c>
      <c r="C365" s="56">
        <v>6.0287440170000002</v>
      </c>
      <c r="D365" s="56">
        <v>4.4265243439999997</v>
      </c>
      <c r="E365" s="57">
        <v>0.36195885269935402</v>
      </c>
      <c r="F365" s="105">
        <v>4.5508394274390004E-4</v>
      </c>
      <c r="G365" s="97">
        <v>47.774952380999999</v>
      </c>
      <c r="H365" s="97">
        <v>298.39566242589751</v>
      </c>
      <c r="I365" s="107"/>
      <c r="J365" s="106"/>
    </row>
    <row r="366" spans="1:10" x14ac:dyDescent="0.15">
      <c r="A366" s="54" t="s">
        <v>264</v>
      </c>
      <c r="B366" s="55" t="s">
        <v>265</v>
      </c>
      <c r="C366" s="56">
        <v>3.7674160460000001</v>
      </c>
      <c r="D366" s="56">
        <v>6.917136674</v>
      </c>
      <c r="E366" s="57">
        <v>-0.45535035325225093</v>
      </c>
      <c r="F366" s="105">
        <v>2.8438602523771982E-4</v>
      </c>
      <c r="G366" s="97">
        <v>46.675809523799998</v>
      </c>
      <c r="H366" s="97">
        <v>102.99252061546659</v>
      </c>
      <c r="I366" s="107"/>
      <c r="J366" s="106"/>
    </row>
    <row r="367" spans="1:10" x14ac:dyDescent="0.15">
      <c r="A367" s="54" t="s">
        <v>266</v>
      </c>
      <c r="B367" s="55" t="s">
        <v>267</v>
      </c>
      <c r="C367" s="56">
        <v>13.493180578</v>
      </c>
      <c r="D367" s="56">
        <v>25.328909109999998</v>
      </c>
      <c r="E367" s="57">
        <v>-0.46728141668474721</v>
      </c>
      <c r="F367" s="105">
        <v>1.0185421375126294E-3</v>
      </c>
      <c r="G367" s="97">
        <v>20.499857142900002</v>
      </c>
      <c r="H367" s="97">
        <v>251.68757248427363</v>
      </c>
      <c r="I367" s="107"/>
      <c r="J367" s="106"/>
    </row>
    <row r="368" spans="1:10" x14ac:dyDescent="0.15">
      <c r="A368" s="54" t="s">
        <v>268</v>
      </c>
      <c r="B368" s="55" t="s">
        <v>269</v>
      </c>
      <c r="C368" s="56">
        <v>20.962009012999999</v>
      </c>
      <c r="D368" s="56">
        <v>13.663154999</v>
      </c>
      <c r="E368" s="57">
        <v>0.53419975214613324</v>
      </c>
      <c r="F368" s="105">
        <v>1.5823318559503551E-3</v>
      </c>
      <c r="G368" s="97">
        <v>32.749238095199999</v>
      </c>
      <c r="H368" s="97">
        <v>381.13428500000003</v>
      </c>
      <c r="I368" s="107"/>
      <c r="J368" s="106"/>
    </row>
    <row r="369" spans="1:10" x14ac:dyDescent="0.15">
      <c r="A369" s="54" t="s">
        <v>270</v>
      </c>
      <c r="B369" s="55" t="s">
        <v>273</v>
      </c>
      <c r="C369" s="56">
        <v>2.5438376329999999</v>
      </c>
      <c r="D369" s="56">
        <v>3.05693875</v>
      </c>
      <c r="E369" s="57">
        <v>-0.1678480201803193</v>
      </c>
      <c r="F369" s="105">
        <v>1.9202335618522749E-4</v>
      </c>
      <c r="G369" s="97">
        <v>22.202571428599999</v>
      </c>
      <c r="H369" s="97">
        <v>229.2002423233198</v>
      </c>
      <c r="I369" s="107"/>
      <c r="J369" s="106"/>
    </row>
    <row r="370" spans="1:10" x14ac:dyDescent="0.15">
      <c r="A370" s="54" t="s">
        <v>274</v>
      </c>
      <c r="B370" s="55" t="s">
        <v>275</v>
      </c>
      <c r="C370" s="56">
        <v>14.651398942</v>
      </c>
      <c r="D370" s="56">
        <v>13.718113889</v>
      </c>
      <c r="E370" s="57">
        <v>6.8033044524317798E-2</v>
      </c>
      <c r="F370" s="105">
        <v>1.1059710577257316E-3</v>
      </c>
      <c r="G370" s="97">
        <v>31.617761904799998</v>
      </c>
      <c r="H370" s="97">
        <v>722.87780243788711</v>
      </c>
      <c r="I370" s="107"/>
      <c r="J370" s="106"/>
    </row>
    <row r="371" spans="1:10" x14ac:dyDescent="0.15">
      <c r="A371" s="54" t="s">
        <v>276</v>
      </c>
      <c r="B371" s="55" t="s">
        <v>277</v>
      </c>
      <c r="C371" s="56">
        <v>1.6843781799999999</v>
      </c>
      <c r="D371" s="56">
        <v>1.2373011299999999</v>
      </c>
      <c r="E371" s="57">
        <v>0.36133245105821588</v>
      </c>
      <c r="F371" s="105">
        <v>1.2714646053385326E-4</v>
      </c>
      <c r="G371" s="97">
        <v>18.198761904800001</v>
      </c>
      <c r="H371" s="97">
        <v>77.764085945000005</v>
      </c>
      <c r="I371" s="107"/>
      <c r="J371" s="106"/>
    </row>
    <row r="372" spans="1:10" x14ac:dyDescent="0.15">
      <c r="A372" s="54" t="s">
        <v>278</v>
      </c>
      <c r="B372" s="55" t="s">
        <v>279</v>
      </c>
      <c r="C372" s="56">
        <v>2.0255421600000001</v>
      </c>
      <c r="D372" s="56">
        <v>0.61772756000000006</v>
      </c>
      <c r="E372" s="57">
        <v>2.2790218393364219</v>
      </c>
      <c r="F372" s="105">
        <v>1.5289946127543396E-4</v>
      </c>
      <c r="G372" s="97">
        <v>19.590095238100002</v>
      </c>
      <c r="H372" s="97">
        <v>67.841456940854997</v>
      </c>
      <c r="I372" s="107"/>
      <c r="J372" s="106"/>
    </row>
    <row r="373" spans="1:10" x14ac:dyDescent="0.15">
      <c r="A373" s="54" t="s">
        <v>763</v>
      </c>
      <c r="B373" s="55" t="s">
        <v>784</v>
      </c>
      <c r="C373" s="56">
        <v>7.9750470000000004E-2</v>
      </c>
      <c r="D373" s="56">
        <v>5.9739750000000001E-2</v>
      </c>
      <c r="E373" s="57">
        <v>0.33496491029841935</v>
      </c>
      <c r="F373" s="105">
        <v>6.0200197953236664E-6</v>
      </c>
      <c r="G373" s="97">
        <v>36.5931904762</v>
      </c>
      <c r="H373" s="97">
        <v>54.731189875441281</v>
      </c>
      <c r="I373" s="107"/>
      <c r="J373" s="106"/>
    </row>
    <row r="374" spans="1:10" x14ac:dyDescent="0.15">
      <c r="A374" s="54" t="s">
        <v>30</v>
      </c>
      <c r="B374" s="55" t="s">
        <v>1178</v>
      </c>
      <c r="C374" s="56">
        <v>7.3124222799999998</v>
      </c>
      <c r="D374" s="56">
        <v>9.3216720899999999</v>
      </c>
      <c r="E374" s="57">
        <v>-0.21554607270035386</v>
      </c>
      <c r="F374" s="105">
        <v>5.5198329084914254E-4</v>
      </c>
      <c r="G374" s="97">
        <v>11.1149047619</v>
      </c>
      <c r="H374" s="97">
        <v>231.37980999999999</v>
      </c>
      <c r="I374" s="107"/>
      <c r="J374" s="106"/>
    </row>
    <row r="375" spans="1:10" x14ac:dyDescent="0.15">
      <c r="A375" s="54" t="s">
        <v>280</v>
      </c>
      <c r="B375" s="55" t="s">
        <v>281</v>
      </c>
      <c r="C375" s="56">
        <v>8.852459038000001</v>
      </c>
      <c r="D375" s="56">
        <v>18.688317543</v>
      </c>
      <c r="E375" s="57">
        <v>-0.52631054038806035</v>
      </c>
      <c r="F375" s="105">
        <v>6.6823403857120729E-4</v>
      </c>
      <c r="G375" s="97">
        <v>7.3317142857000004</v>
      </c>
      <c r="H375" s="97">
        <v>113.40292453999999</v>
      </c>
      <c r="I375" s="107"/>
      <c r="J375" s="106"/>
    </row>
    <row r="376" spans="1:10" x14ac:dyDescent="0.15">
      <c r="A376" s="54" t="s">
        <v>282</v>
      </c>
      <c r="B376" s="55" t="s">
        <v>283</v>
      </c>
      <c r="C376" s="56">
        <v>6.2204450499999995</v>
      </c>
      <c r="D376" s="56">
        <v>1.7471444860000001</v>
      </c>
      <c r="E376" s="57">
        <v>2.5603495302448609</v>
      </c>
      <c r="F376" s="105">
        <v>4.6955462879056525E-4</v>
      </c>
      <c r="G376" s="97">
        <v>30.250428571400001</v>
      </c>
      <c r="H376" s="97">
        <v>21.530972250000001</v>
      </c>
      <c r="I376" s="107"/>
      <c r="J376" s="106"/>
    </row>
    <row r="377" spans="1:10" x14ac:dyDescent="0.15">
      <c r="A377" s="54" t="s">
        <v>284</v>
      </c>
      <c r="B377" s="55" t="s">
        <v>285</v>
      </c>
      <c r="C377" s="56">
        <v>12.248447194000001</v>
      </c>
      <c r="D377" s="56">
        <v>11.32296811</v>
      </c>
      <c r="E377" s="57">
        <v>8.1734671952546911E-2</v>
      </c>
      <c r="F377" s="105">
        <v>9.2458257073414893E-4</v>
      </c>
      <c r="G377" s="97">
        <v>8.6684761904999998</v>
      </c>
      <c r="H377" s="97">
        <v>150.47439495</v>
      </c>
      <c r="I377" s="107"/>
      <c r="J377" s="106"/>
    </row>
    <row r="378" spans="1:10" x14ac:dyDescent="0.15">
      <c r="A378" s="54" t="s">
        <v>286</v>
      </c>
      <c r="B378" s="55" t="s">
        <v>287</v>
      </c>
      <c r="C378" s="56">
        <v>5.7866698490000008</v>
      </c>
      <c r="D378" s="56">
        <v>15.56710423</v>
      </c>
      <c r="E378" s="57">
        <v>-0.62827576898674109</v>
      </c>
      <c r="F378" s="105">
        <v>4.368108055034988E-4</v>
      </c>
      <c r="G378" s="97">
        <v>11.1558571429</v>
      </c>
      <c r="H378" s="97">
        <v>192.88282939999996</v>
      </c>
      <c r="I378" s="107"/>
      <c r="J378" s="106"/>
    </row>
    <row r="379" spans="1:10" x14ac:dyDescent="0.15">
      <c r="A379" s="54" t="s">
        <v>760</v>
      </c>
      <c r="B379" s="55" t="s">
        <v>780</v>
      </c>
      <c r="C379" s="56">
        <v>0.50594276000000005</v>
      </c>
      <c r="D379" s="56">
        <v>0.30252942999999999</v>
      </c>
      <c r="E379" s="57">
        <v>0.67237534543333544</v>
      </c>
      <c r="F379" s="105">
        <v>3.8191441762044677E-5</v>
      </c>
      <c r="G379" s="97">
        <v>77.827904761900001</v>
      </c>
      <c r="H379" s="97">
        <v>120.35170119230001</v>
      </c>
      <c r="I379" s="107"/>
      <c r="J379" s="106"/>
    </row>
    <row r="380" spans="1:10" x14ac:dyDescent="0.15">
      <c r="A380" s="54" t="s">
        <v>288</v>
      </c>
      <c r="B380" s="55" t="s">
        <v>289</v>
      </c>
      <c r="C380" s="56">
        <v>113.86867145900001</v>
      </c>
      <c r="D380" s="56">
        <v>124.94634341599999</v>
      </c>
      <c r="E380" s="57">
        <v>-8.8659432954493522E-2</v>
      </c>
      <c r="F380" s="105">
        <v>8.595456004840938E-3</v>
      </c>
      <c r="G380" s="97">
        <v>18.596476190499999</v>
      </c>
      <c r="H380" s="97">
        <v>295.54897554999997</v>
      </c>
      <c r="I380" s="107"/>
      <c r="J380" s="106"/>
    </row>
    <row r="381" spans="1:10" x14ac:dyDescent="0.15">
      <c r="A381" s="54" t="s">
        <v>725</v>
      </c>
      <c r="B381" s="55" t="s">
        <v>301</v>
      </c>
      <c r="C381" s="56">
        <v>24.615297749000003</v>
      </c>
      <c r="D381" s="56">
        <v>16.583690521000001</v>
      </c>
      <c r="E381" s="57">
        <v>0.48430759231966736</v>
      </c>
      <c r="F381" s="105">
        <v>1.8581029016727564E-3</v>
      </c>
      <c r="G381" s="97">
        <v>31.728380952399998</v>
      </c>
      <c r="H381" s="97">
        <v>1100.2218519949377</v>
      </c>
      <c r="I381" s="107"/>
      <c r="J381" s="106"/>
    </row>
    <row r="382" spans="1:10" x14ac:dyDescent="0.15">
      <c r="A382" s="54" t="s">
        <v>762</v>
      </c>
      <c r="B382" s="55" t="s">
        <v>782</v>
      </c>
      <c r="C382" s="56">
        <v>1.1588223200000001</v>
      </c>
      <c r="D382" s="56">
        <v>0.50836782000000003</v>
      </c>
      <c r="E382" s="57">
        <v>1.2794958185984315</v>
      </c>
      <c r="F382" s="105">
        <v>8.7474510252577776E-5</v>
      </c>
      <c r="G382" s="97">
        <v>77.945619047600005</v>
      </c>
      <c r="H382" s="97">
        <v>12.147542529807501</v>
      </c>
      <c r="I382" s="107"/>
      <c r="J382" s="106"/>
    </row>
    <row r="383" spans="1:10" x14ac:dyDescent="0.15">
      <c r="A383" s="54" t="s">
        <v>290</v>
      </c>
      <c r="B383" s="55" t="s">
        <v>291</v>
      </c>
      <c r="C383" s="56">
        <v>25.030822447999999</v>
      </c>
      <c r="D383" s="56">
        <v>18.79780702</v>
      </c>
      <c r="E383" s="57">
        <v>0.33158205217067915</v>
      </c>
      <c r="F383" s="105">
        <v>1.8894690731000329E-3</v>
      </c>
      <c r="G383" s="97">
        <v>63.006190476199997</v>
      </c>
      <c r="H383" s="97">
        <v>707.24161073736093</v>
      </c>
      <c r="I383" s="107"/>
      <c r="J383" s="106"/>
    </row>
    <row r="384" spans="1:10" x14ac:dyDescent="0.15">
      <c r="A384" s="54" t="s">
        <v>717</v>
      </c>
      <c r="B384" s="55" t="s">
        <v>293</v>
      </c>
      <c r="C384" s="56">
        <v>7.3227152860000002</v>
      </c>
      <c r="D384" s="56">
        <v>4.6011844670000004</v>
      </c>
      <c r="E384" s="57">
        <v>0.59148483146437592</v>
      </c>
      <c r="F384" s="105">
        <v>5.5276026557886371E-4</v>
      </c>
      <c r="G384" s="97">
        <v>58.249190476199999</v>
      </c>
      <c r="H384" s="97">
        <v>167.550077399587</v>
      </c>
      <c r="I384" s="107"/>
      <c r="J384" s="106"/>
    </row>
    <row r="385" spans="1:10" x14ac:dyDescent="0.15">
      <c r="A385" s="54" t="s">
        <v>294</v>
      </c>
      <c r="B385" s="55" t="s">
        <v>42</v>
      </c>
      <c r="C385" s="56">
        <v>5.8008620000000004E-2</v>
      </c>
      <c r="D385" s="56">
        <v>1.7095580000000003E-2</v>
      </c>
      <c r="E385" s="57">
        <v>2.3931940302698123</v>
      </c>
      <c r="F385" s="105">
        <v>4.3788210991033455E-6</v>
      </c>
      <c r="G385" s="97">
        <v>37.882714285699997</v>
      </c>
      <c r="H385" s="97">
        <v>3.4522680343702126</v>
      </c>
      <c r="I385" s="107"/>
      <c r="J385" s="106"/>
    </row>
    <row r="386" spans="1:10" x14ac:dyDescent="0.15">
      <c r="A386" s="54" t="s">
        <v>51</v>
      </c>
      <c r="B386" s="55" t="s">
        <v>52</v>
      </c>
      <c r="C386" s="56">
        <v>1.6191725700000001</v>
      </c>
      <c r="D386" s="56">
        <v>0.17974554000000001</v>
      </c>
      <c r="E386" s="57">
        <v>8.0081376706203677</v>
      </c>
      <c r="F386" s="105">
        <v>1.2222436962998581E-4</v>
      </c>
      <c r="G386" s="97">
        <v>197.0248571429</v>
      </c>
      <c r="H386" s="97">
        <v>23.236149204023175</v>
      </c>
      <c r="I386" s="107"/>
      <c r="J386" s="106"/>
    </row>
    <row r="387" spans="1:10" x14ac:dyDescent="0.15">
      <c r="A387" s="54" t="s">
        <v>1072</v>
      </c>
      <c r="B387" s="55" t="s">
        <v>295</v>
      </c>
      <c r="C387" s="56">
        <v>53.911956079000007</v>
      </c>
      <c r="D387" s="56">
        <v>56.479900489000002</v>
      </c>
      <c r="E387" s="57">
        <v>-4.5466517960670361E-2</v>
      </c>
      <c r="F387" s="105">
        <v>4.0695815686127004E-3</v>
      </c>
      <c r="G387" s="97">
        <v>26.2369047619</v>
      </c>
      <c r="H387" s="97">
        <v>1943.4594956371143</v>
      </c>
      <c r="I387" s="107"/>
      <c r="J387" s="106"/>
    </row>
    <row r="388" spans="1:10" x14ac:dyDescent="0.15">
      <c r="A388" s="54" t="s">
        <v>296</v>
      </c>
      <c r="B388" s="55" t="s">
        <v>297</v>
      </c>
      <c r="C388" s="56">
        <v>16.116053690000001</v>
      </c>
      <c r="D388" s="56">
        <v>19.782742640000002</v>
      </c>
      <c r="E388" s="57">
        <v>-0.18534785680252885</v>
      </c>
      <c r="F388" s="105">
        <v>1.2165315418993647E-3</v>
      </c>
      <c r="G388" s="97">
        <v>29.044571428600001</v>
      </c>
      <c r="H388" s="97">
        <v>837.15691279999999</v>
      </c>
      <c r="I388" s="107"/>
      <c r="J388" s="106"/>
    </row>
    <row r="389" spans="1:10" x14ac:dyDescent="0.15">
      <c r="A389" s="54" t="s">
        <v>47</v>
      </c>
      <c r="B389" s="55" t="s">
        <v>48</v>
      </c>
      <c r="C389" s="56">
        <v>2.0869999999999999E-3</v>
      </c>
      <c r="D389" s="56">
        <v>1.5756249999999999E-2</v>
      </c>
      <c r="E389" s="57">
        <v>-0.86754462514875053</v>
      </c>
      <c r="F389" s="105">
        <v>1.5753864914953468E-7</v>
      </c>
      <c r="G389" s="97">
        <v>29.805047619</v>
      </c>
      <c r="H389" s="97">
        <v>9.9939920000000004</v>
      </c>
      <c r="I389" s="107"/>
      <c r="J389" s="106"/>
    </row>
    <row r="390" spans="1:10" x14ac:dyDescent="0.15">
      <c r="A390" s="54" t="s">
        <v>298</v>
      </c>
      <c r="B390" s="55" t="s">
        <v>299</v>
      </c>
      <c r="C390" s="56">
        <v>21.682574829999997</v>
      </c>
      <c r="D390" s="56">
        <v>14.73936398</v>
      </c>
      <c r="E390" s="57">
        <v>0.47106583835105176</v>
      </c>
      <c r="F390" s="105">
        <v>1.6367242687119795E-3</v>
      </c>
      <c r="G390" s="97">
        <v>23.771761904800002</v>
      </c>
      <c r="H390" s="97">
        <v>531.38357919999999</v>
      </c>
      <c r="I390" s="107"/>
      <c r="J390" s="106"/>
    </row>
    <row r="391" spans="1:10" x14ac:dyDescent="0.15">
      <c r="A391" s="54" t="s">
        <v>748</v>
      </c>
      <c r="B391" s="55" t="s">
        <v>749</v>
      </c>
      <c r="C391" s="56">
        <v>0.28487271999999997</v>
      </c>
      <c r="D391" s="56">
        <v>0.19926970000000002</v>
      </c>
      <c r="E391" s="57">
        <v>0.42958372497173403</v>
      </c>
      <c r="F391" s="105">
        <v>2.1503815758674475E-5</v>
      </c>
      <c r="G391" s="97">
        <v>187.29485714290001</v>
      </c>
      <c r="H391" s="97">
        <v>4.2679634983014711</v>
      </c>
      <c r="I391" s="107"/>
      <c r="J391" s="106"/>
    </row>
    <row r="392" spans="1:10" x14ac:dyDescent="0.15">
      <c r="A392" s="54" t="s">
        <v>302</v>
      </c>
      <c r="B392" s="55" t="s">
        <v>303</v>
      </c>
      <c r="C392" s="56">
        <v>22.850066152</v>
      </c>
      <c r="D392" s="56">
        <v>18.154554417</v>
      </c>
      <c r="E392" s="57">
        <v>0.25864097940091013</v>
      </c>
      <c r="F392" s="105">
        <v>1.7248531646207887E-3</v>
      </c>
      <c r="G392" s="97">
        <v>30.546523809499998</v>
      </c>
      <c r="H392" s="97">
        <v>1118.4739239325918</v>
      </c>
      <c r="I392" s="107"/>
      <c r="J392" s="106"/>
    </row>
    <row r="393" spans="1:10" x14ac:dyDescent="0.15">
      <c r="A393" s="54" t="s">
        <v>43</v>
      </c>
      <c r="B393" s="55" t="s">
        <v>44</v>
      </c>
      <c r="C393" s="56">
        <v>0.99934909999999999</v>
      </c>
      <c r="D393" s="56">
        <v>0</v>
      </c>
      <c r="E393" s="57" t="s">
        <v>648</v>
      </c>
      <c r="F393" s="105">
        <v>7.5436563125444781E-5</v>
      </c>
      <c r="G393" s="97">
        <v>43.132380952399998</v>
      </c>
      <c r="H393" s="97">
        <v>6.3536372477186438</v>
      </c>
      <c r="I393" s="107"/>
      <c r="J393" s="106"/>
    </row>
    <row r="394" spans="1:10" x14ac:dyDescent="0.15">
      <c r="A394" s="54" t="s">
        <v>764</v>
      </c>
      <c r="B394" s="55" t="s">
        <v>785</v>
      </c>
      <c r="C394" s="56">
        <v>0.67968002000000005</v>
      </c>
      <c r="D394" s="56">
        <v>0.99070471999999998</v>
      </c>
      <c r="E394" s="57">
        <v>-0.31394288703903617</v>
      </c>
      <c r="F394" s="105">
        <v>5.1306119887268197E-5</v>
      </c>
      <c r="G394" s="97">
        <v>56.419476190499999</v>
      </c>
      <c r="H394" s="97">
        <v>116.4854432824885</v>
      </c>
      <c r="I394" s="107"/>
      <c r="J394" s="106"/>
    </row>
    <row r="395" spans="1:10" x14ac:dyDescent="0.15">
      <c r="A395" s="54" t="s">
        <v>304</v>
      </c>
      <c r="B395" s="55" t="s">
        <v>305</v>
      </c>
      <c r="C395" s="56">
        <v>4.1726283750000004</v>
      </c>
      <c r="D395" s="56">
        <v>7.8596712450000004</v>
      </c>
      <c r="E395" s="57">
        <v>-0.46910904477659232</v>
      </c>
      <c r="F395" s="105">
        <v>3.1497376023024347E-4</v>
      </c>
      <c r="G395" s="97">
        <v>59.772952381000003</v>
      </c>
      <c r="H395" s="97">
        <v>108.26466595617131</v>
      </c>
      <c r="I395" s="107"/>
      <c r="J395" s="106"/>
    </row>
    <row r="396" spans="1:10" x14ac:dyDescent="0.15">
      <c r="A396" s="54" t="s">
        <v>306</v>
      </c>
      <c r="B396" s="55" t="s">
        <v>307</v>
      </c>
      <c r="C396" s="56">
        <v>7.0446087010000005</v>
      </c>
      <c r="D396" s="56">
        <v>9.7013631879999984</v>
      </c>
      <c r="E396" s="57">
        <v>-0.27385372916315953</v>
      </c>
      <c r="F396" s="105">
        <v>5.3176719623507349E-4</v>
      </c>
      <c r="G396" s="97">
        <v>90.400190476199995</v>
      </c>
      <c r="H396" s="97">
        <v>116.39425884233663</v>
      </c>
      <c r="I396" s="107"/>
      <c r="J396" s="106"/>
    </row>
    <row r="397" spans="1:10" x14ac:dyDescent="0.15">
      <c r="A397" s="54" t="s">
        <v>574</v>
      </c>
      <c r="B397" s="55" t="s">
        <v>309</v>
      </c>
      <c r="C397" s="56">
        <v>5.1338504979999993</v>
      </c>
      <c r="D397" s="56">
        <v>8.9468295199999996</v>
      </c>
      <c r="E397" s="57">
        <v>-0.42618214793032072</v>
      </c>
      <c r="F397" s="105">
        <v>3.8753228193128214E-4</v>
      </c>
      <c r="G397" s="97">
        <v>21.961619047599999</v>
      </c>
      <c r="H397" s="97">
        <v>637.78614520748681</v>
      </c>
      <c r="I397" s="107"/>
      <c r="J397" s="106"/>
    </row>
    <row r="398" spans="1:10" x14ac:dyDescent="0.15">
      <c r="A398" s="54" t="s">
        <v>53</v>
      </c>
      <c r="B398" s="55" t="s">
        <v>54</v>
      </c>
      <c r="C398" s="56">
        <v>0.62838179000000005</v>
      </c>
      <c r="D398" s="56">
        <v>8.0820000000000006E-3</v>
      </c>
      <c r="E398" s="57">
        <v>76.750778272704778</v>
      </c>
      <c r="F398" s="105">
        <v>4.7433837252882894E-5</v>
      </c>
      <c r="G398" s="97">
        <v>57.958333333299997</v>
      </c>
      <c r="H398" s="97">
        <v>33.007299607007255</v>
      </c>
      <c r="I398" s="107"/>
      <c r="J398" s="106"/>
    </row>
    <row r="399" spans="1:10" x14ac:dyDescent="0.15">
      <c r="A399" s="54" t="s">
        <v>310</v>
      </c>
      <c r="B399" s="55" t="s">
        <v>311</v>
      </c>
      <c r="C399" s="56">
        <v>13.16766106</v>
      </c>
      <c r="D399" s="56">
        <v>9.4893710099999993</v>
      </c>
      <c r="E399" s="57">
        <v>0.38762211384967249</v>
      </c>
      <c r="F399" s="105">
        <v>9.9397006988563965E-4</v>
      </c>
      <c r="G399" s="97">
        <v>48.314190476199997</v>
      </c>
      <c r="H399" s="97">
        <v>151.47103010724038</v>
      </c>
      <c r="I399" s="107"/>
      <c r="J399" s="106"/>
    </row>
    <row r="400" spans="1:10" x14ac:dyDescent="0.15">
      <c r="A400" s="54" t="s">
        <v>312</v>
      </c>
      <c r="B400" s="55" t="s">
        <v>313</v>
      </c>
      <c r="C400" s="56">
        <v>0.71771011299999998</v>
      </c>
      <c r="D400" s="56">
        <v>2.7628122940000002</v>
      </c>
      <c r="E400" s="57">
        <v>-0.74022480117138212</v>
      </c>
      <c r="F400" s="105">
        <v>5.4176847955428792E-5</v>
      </c>
      <c r="G400" s="97">
        <v>77.572761904800004</v>
      </c>
      <c r="H400" s="97">
        <v>77.452762272696987</v>
      </c>
      <c r="I400" s="107"/>
      <c r="J400" s="106"/>
    </row>
    <row r="401" spans="1:10" x14ac:dyDescent="0.15">
      <c r="A401" s="54" t="s">
        <v>314</v>
      </c>
      <c r="B401" s="55" t="s">
        <v>315</v>
      </c>
      <c r="C401" s="56">
        <v>0.14216599999999999</v>
      </c>
      <c r="D401" s="56">
        <v>1.1884861799999999</v>
      </c>
      <c r="E401" s="57">
        <v>-0.88038060316359756</v>
      </c>
      <c r="F401" s="105">
        <v>1.0731499566359725E-5</v>
      </c>
      <c r="G401" s="97">
        <v>23.3880952381</v>
      </c>
      <c r="H401" s="97">
        <v>8.4305603143941923</v>
      </c>
      <c r="I401" s="107"/>
      <c r="J401" s="106"/>
    </row>
    <row r="402" spans="1:10" x14ac:dyDescent="0.15">
      <c r="A402" s="54" t="s">
        <v>316</v>
      </c>
      <c r="B402" s="55" t="s">
        <v>317</v>
      </c>
      <c r="C402" s="56">
        <v>18.548487561000002</v>
      </c>
      <c r="D402" s="56">
        <v>26.349419142000002</v>
      </c>
      <c r="E402" s="57">
        <v>-0.29605706064941684</v>
      </c>
      <c r="F402" s="105">
        <v>1.4001455074877276E-3</v>
      </c>
      <c r="G402" s="97">
        <v>24.637333333299999</v>
      </c>
      <c r="H402" s="97">
        <v>1889.2965496569639</v>
      </c>
      <c r="I402" s="107"/>
      <c r="J402" s="106"/>
    </row>
    <row r="403" spans="1:10" x14ac:dyDescent="0.15">
      <c r="A403" s="54" t="s">
        <v>49</v>
      </c>
      <c r="B403" s="55" t="s">
        <v>50</v>
      </c>
      <c r="C403" s="56">
        <v>1.807481E-2</v>
      </c>
      <c r="D403" s="56">
        <v>1.43585E-2</v>
      </c>
      <c r="E403" s="57">
        <v>0.25882299683114529</v>
      </c>
      <c r="F403" s="105">
        <v>1.3643896267534744E-6</v>
      </c>
      <c r="G403" s="97">
        <v>28.284238095199999</v>
      </c>
      <c r="H403" s="97">
        <v>6.7526868713781383</v>
      </c>
      <c r="I403" s="107"/>
      <c r="J403" s="106"/>
    </row>
    <row r="404" spans="1:10" x14ac:dyDescent="0.15">
      <c r="A404" s="54" t="s">
        <v>318</v>
      </c>
      <c r="B404" s="55" t="s">
        <v>319</v>
      </c>
      <c r="C404" s="56">
        <v>9.9900000000000006E-3</v>
      </c>
      <c r="D404" s="56">
        <v>4.09275E-3</v>
      </c>
      <c r="E404" s="57">
        <v>1.4409015942825731</v>
      </c>
      <c r="F404" s="105">
        <v>7.5410211068703958E-7</v>
      </c>
      <c r="G404" s="97">
        <v>44.305761904800001</v>
      </c>
      <c r="H404" s="97">
        <v>21.61381309531739</v>
      </c>
      <c r="I404" s="107"/>
      <c r="J404" s="106"/>
    </row>
    <row r="405" spans="1:10" x14ac:dyDescent="0.15">
      <c r="A405" s="54" t="s">
        <v>591</v>
      </c>
      <c r="B405" s="55" t="s">
        <v>320</v>
      </c>
      <c r="C405" s="56">
        <v>35.808493011000003</v>
      </c>
      <c r="D405" s="56">
        <v>61.774283525000001</v>
      </c>
      <c r="E405" s="57">
        <v>-0.42033333342493018</v>
      </c>
      <c r="F405" s="105">
        <v>2.7030290450567773E-3</v>
      </c>
      <c r="G405" s="97">
        <v>19.475809523799999</v>
      </c>
      <c r="H405" s="97">
        <v>174.01888651168983</v>
      </c>
      <c r="I405" s="107"/>
      <c r="J405" s="106"/>
    </row>
    <row r="406" spans="1:10" x14ac:dyDescent="0.15">
      <c r="A406" s="54" t="s">
        <v>590</v>
      </c>
      <c r="B406" s="55" t="s">
        <v>322</v>
      </c>
      <c r="C406" s="56">
        <v>57.279610738999999</v>
      </c>
      <c r="D406" s="56">
        <v>64.316153512</v>
      </c>
      <c r="E406" s="57">
        <v>-0.10940552860778796</v>
      </c>
      <c r="F406" s="105">
        <v>4.3237913270882796E-3</v>
      </c>
      <c r="G406" s="97">
        <v>30.167761904799999</v>
      </c>
      <c r="H406" s="97">
        <v>267.01711084601226</v>
      </c>
      <c r="I406" s="107"/>
      <c r="J406" s="106"/>
    </row>
    <row r="407" spans="1:10" x14ac:dyDescent="0.15">
      <c r="A407" s="54" t="s">
        <v>323</v>
      </c>
      <c r="B407" s="55" t="s">
        <v>324</v>
      </c>
      <c r="C407" s="56">
        <v>130.44727559099999</v>
      </c>
      <c r="D407" s="56">
        <v>97.315260862000002</v>
      </c>
      <c r="E407" s="57">
        <v>0.34046062699234358</v>
      </c>
      <c r="F407" s="105">
        <v>9.8469034891438476E-3</v>
      </c>
      <c r="G407" s="97">
        <v>20.766857142900001</v>
      </c>
      <c r="H407" s="97">
        <v>4197.858663325118</v>
      </c>
      <c r="I407" s="107"/>
      <c r="J407" s="106"/>
    </row>
    <row r="408" spans="1:10" x14ac:dyDescent="0.15">
      <c r="A408" s="54" t="s">
        <v>45</v>
      </c>
      <c r="B408" s="55" t="s">
        <v>46</v>
      </c>
      <c r="C408" s="56">
        <v>2.746676E-2</v>
      </c>
      <c r="D408" s="56">
        <v>1.8811000000000001E-2</v>
      </c>
      <c r="E408" s="57">
        <v>0.46014353303917899</v>
      </c>
      <c r="F408" s="105">
        <v>2.0733475164899248E-6</v>
      </c>
      <c r="G408" s="97">
        <v>17.345190476199999</v>
      </c>
      <c r="H408" s="97">
        <v>6.9693697462199413</v>
      </c>
      <c r="I408" s="107"/>
      <c r="J408" s="106"/>
    </row>
    <row r="409" spans="1:10" x14ac:dyDescent="0.15">
      <c r="A409" s="54" t="s">
        <v>870</v>
      </c>
      <c r="B409" s="55" t="s">
        <v>783</v>
      </c>
      <c r="C409" s="56">
        <v>2.5617204900000003</v>
      </c>
      <c r="D409" s="56">
        <v>0.82615495999999999</v>
      </c>
      <c r="E409" s="57">
        <v>2.1007748110596594</v>
      </c>
      <c r="F409" s="105">
        <v>1.9337325610602977E-4</v>
      </c>
      <c r="G409" s="97">
        <v>69.845476190499994</v>
      </c>
      <c r="H409" s="97">
        <v>38.018486911343501</v>
      </c>
      <c r="I409" s="107"/>
      <c r="J409" s="106"/>
    </row>
    <row r="410" spans="1:10" x14ac:dyDescent="0.15">
      <c r="A410" s="54" t="s">
        <v>325</v>
      </c>
      <c r="B410" s="55" t="s">
        <v>326</v>
      </c>
      <c r="C410" s="56">
        <v>1.5869235580000001</v>
      </c>
      <c r="D410" s="56">
        <v>2.1896851740000001</v>
      </c>
      <c r="E410" s="57">
        <v>-0.27527318682936841</v>
      </c>
      <c r="F410" s="105">
        <v>1.1979003048916783E-4</v>
      </c>
      <c r="G410" s="97">
        <v>51.265999999999998</v>
      </c>
      <c r="H410" s="97">
        <v>114.51576900019982</v>
      </c>
      <c r="I410" s="107"/>
      <c r="J410" s="106"/>
    </row>
    <row r="411" spans="1:10" x14ac:dyDescent="0.15">
      <c r="A411" s="54" t="s">
        <v>686</v>
      </c>
      <c r="B411" s="55" t="s">
        <v>327</v>
      </c>
      <c r="C411" s="56">
        <v>0.97449786999999999</v>
      </c>
      <c r="D411" s="56">
        <v>1.37587489</v>
      </c>
      <c r="E411" s="57">
        <v>-0.29172494019423523</v>
      </c>
      <c r="F411" s="105">
        <v>7.3560650713415843E-5</v>
      </c>
      <c r="G411" s="97">
        <v>42.546142857100001</v>
      </c>
      <c r="H411" s="97">
        <v>18.521782921468059</v>
      </c>
      <c r="I411" s="107"/>
      <c r="J411" s="106"/>
    </row>
    <row r="412" spans="1:10" x14ac:dyDescent="0.15">
      <c r="A412" s="54" t="s">
        <v>328</v>
      </c>
      <c r="B412" s="55" t="s">
        <v>329</v>
      </c>
      <c r="C412" s="56">
        <v>1.7458724029999999</v>
      </c>
      <c r="D412" s="56">
        <v>0.77836162499999995</v>
      </c>
      <c r="E412" s="57">
        <v>1.2430093505701802</v>
      </c>
      <c r="F412" s="105">
        <v>1.3178839480405943E-4</v>
      </c>
      <c r="G412" s="97">
        <v>37.046333333299998</v>
      </c>
      <c r="H412" s="97">
        <v>105.270560514221</v>
      </c>
      <c r="I412" s="107"/>
      <c r="J412" s="106"/>
    </row>
    <row r="413" spans="1:10" x14ac:dyDescent="0.15">
      <c r="A413" s="54" t="s">
        <v>330</v>
      </c>
      <c r="B413" s="55" t="s">
        <v>331</v>
      </c>
      <c r="C413" s="56">
        <v>1.5606235079999999</v>
      </c>
      <c r="D413" s="56">
        <v>3.2544196699999999</v>
      </c>
      <c r="E413" s="57">
        <v>-0.52046027671655515</v>
      </c>
      <c r="F413" s="105">
        <v>1.1780475288995115E-4</v>
      </c>
      <c r="G413" s="97">
        <v>56.750619047599997</v>
      </c>
      <c r="H413" s="97">
        <v>55.818071737827211</v>
      </c>
      <c r="I413" s="107"/>
      <c r="J413" s="106"/>
    </row>
    <row r="414" spans="1:10" x14ac:dyDescent="0.15">
      <c r="A414" s="54" t="s">
        <v>765</v>
      </c>
      <c r="B414" s="55" t="s">
        <v>801</v>
      </c>
      <c r="C414" s="56">
        <v>1.0787763500000001</v>
      </c>
      <c r="D414" s="56">
        <v>1.49296776</v>
      </c>
      <c r="E414" s="57">
        <v>-0.2774282346190784</v>
      </c>
      <c r="F414" s="105">
        <v>8.143218443385991E-5</v>
      </c>
      <c r="G414" s="97">
        <v>25.957190476200001</v>
      </c>
      <c r="H414" s="97">
        <v>19.359685472590421</v>
      </c>
      <c r="I414" s="107"/>
      <c r="J414" s="106"/>
    </row>
    <row r="415" spans="1:10" x14ac:dyDescent="0.15">
      <c r="A415" s="54" t="s">
        <v>332</v>
      </c>
      <c r="B415" s="55" t="s">
        <v>333</v>
      </c>
      <c r="C415" s="56">
        <v>7.2756102550000001</v>
      </c>
      <c r="D415" s="56">
        <v>20.282260035</v>
      </c>
      <c r="E415" s="57">
        <v>-0.6412820739678482</v>
      </c>
      <c r="F415" s="105">
        <v>5.492045094926697E-4</v>
      </c>
      <c r="G415" s="97">
        <v>21.214142857100001</v>
      </c>
      <c r="H415" s="97">
        <v>60.382180974039713</v>
      </c>
      <c r="I415" s="107"/>
      <c r="J415" s="106"/>
    </row>
    <row r="416" spans="1:10" x14ac:dyDescent="0.15">
      <c r="A416" s="54" t="s">
        <v>334</v>
      </c>
      <c r="B416" s="55" t="s">
        <v>335</v>
      </c>
      <c r="C416" s="56">
        <v>33.289689852999999</v>
      </c>
      <c r="D416" s="56">
        <v>28.773277464000003</v>
      </c>
      <c r="E416" s="57">
        <v>0.15696551755880961</v>
      </c>
      <c r="F416" s="105">
        <v>2.5128954336600825E-3</v>
      </c>
      <c r="G416" s="97">
        <v>27.5322380952</v>
      </c>
      <c r="H416" s="97">
        <v>95.070472640000006</v>
      </c>
      <c r="I416" s="107"/>
      <c r="J416" s="106"/>
    </row>
    <row r="417" spans="1:10" x14ac:dyDescent="0.15">
      <c r="A417" s="54" t="s">
        <v>659</v>
      </c>
      <c r="B417" s="55" t="s">
        <v>980</v>
      </c>
      <c r="C417" s="56">
        <v>7.2793676859999996</v>
      </c>
      <c r="D417" s="56">
        <v>9.4847081160000002</v>
      </c>
      <c r="E417" s="57">
        <v>-0.23251537137761302</v>
      </c>
      <c r="F417" s="105">
        <v>5.4948814178975279E-4</v>
      </c>
      <c r="G417" s="97">
        <v>39.273047619000003</v>
      </c>
      <c r="H417" s="97">
        <v>343.80613696</v>
      </c>
      <c r="I417" s="107"/>
      <c r="J417" s="106"/>
    </row>
    <row r="418" spans="1:10" x14ac:dyDescent="0.15">
      <c r="A418" s="54" t="s">
        <v>593</v>
      </c>
      <c r="B418" s="55" t="s">
        <v>338</v>
      </c>
      <c r="C418" s="56">
        <v>26.676640854999999</v>
      </c>
      <c r="D418" s="56">
        <v>40.591699495</v>
      </c>
      <c r="E418" s="57">
        <v>-0.3428055196780817</v>
      </c>
      <c r="F418" s="105">
        <v>2.0137048223018627E-3</v>
      </c>
      <c r="G418" s="97">
        <v>53.917190476199998</v>
      </c>
      <c r="H418" s="97">
        <v>490.92812797000005</v>
      </c>
      <c r="I418" s="107"/>
      <c r="J418" s="106"/>
    </row>
    <row r="419" spans="1:10" x14ac:dyDescent="0.15">
      <c r="A419" s="54" t="s">
        <v>339</v>
      </c>
      <c r="B419" s="55" t="s">
        <v>340</v>
      </c>
      <c r="C419" s="56">
        <v>36.136691049999996</v>
      </c>
      <c r="D419" s="56">
        <v>50.456292122000001</v>
      </c>
      <c r="E419" s="57">
        <v>-0.28380208829804909</v>
      </c>
      <c r="F419" s="105">
        <v>2.7278033027077525E-3</v>
      </c>
      <c r="G419" s="97">
        <v>37.792047619000002</v>
      </c>
      <c r="H419" s="97">
        <v>782.26605132000009</v>
      </c>
      <c r="I419" s="107"/>
      <c r="J419" s="106"/>
    </row>
    <row r="420" spans="1:10" x14ac:dyDescent="0.15">
      <c r="A420" s="54" t="s">
        <v>341</v>
      </c>
      <c r="B420" s="55" t="s">
        <v>342</v>
      </c>
      <c r="C420" s="56">
        <v>14.733883289000001</v>
      </c>
      <c r="D420" s="56">
        <v>15.427092352000001</v>
      </c>
      <c r="E420" s="57">
        <v>-4.4934524742773707E-2</v>
      </c>
      <c r="F420" s="105">
        <v>1.1121974461312713E-3</v>
      </c>
      <c r="G420" s="97">
        <v>21.9765714286</v>
      </c>
      <c r="H420" s="97">
        <v>532.32928949999996</v>
      </c>
      <c r="I420" s="107"/>
      <c r="J420" s="106"/>
    </row>
    <row r="421" spans="1:10" x14ac:dyDescent="0.15">
      <c r="A421" s="54" t="s">
        <v>343</v>
      </c>
      <c r="B421" s="55" t="s">
        <v>344</v>
      </c>
      <c r="C421" s="56">
        <v>2.9370594100000003</v>
      </c>
      <c r="D421" s="56">
        <v>3.485422754</v>
      </c>
      <c r="E421" s="57">
        <v>-0.1573305113047414</v>
      </c>
      <c r="F421" s="105">
        <v>2.2170597600542854E-4</v>
      </c>
      <c r="G421" s="97">
        <v>26.654523809499999</v>
      </c>
      <c r="H421" s="97">
        <v>82.137400920000005</v>
      </c>
      <c r="I421" s="107"/>
      <c r="J421" s="106"/>
    </row>
    <row r="422" spans="1:10" x14ac:dyDescent="0.15">
      <c r="A422" s="54" t="s">
        <v>345</v>
      </c>
      <c r="B422" s="55" t="s">
        <v>346</v>
      </c>
      <c r="C422" s="56">
        <v>325.46589996599999</v>
      </c>
      <c r="D422" s="56">
        <v>331.17903587199999</v>
      </c>
      <c r="E422" s="57">
        <v>-1.7250898418002869E-2</v>
      </c>
      <c r="F422" s="105">
        <v>2.4568020232334082E-2</v>
      </c>
      <c r="G422" s="97">
        <v>7.4444285713999996</v>
      </c>
      <c r="H422" s="97">
        <v>369.69911052999998</v>
      </c>
      <c r="I422" s="107"/>
      <c r="J422" s="106"/>
    </row>
    <row r="423" spans="1:10" x14ac:dyDescent="0.15">
      <c r="A423" s="54" t="s">
        <v>347</v>
      </c>
      <c r="B423" s="55" t="s">
        <v>348</v>
      </c>
      <c r="C423" s="56">
        <v>0.14619510500000002</v>
      </c>
      <c r="D423" s="56">
        <v>0.80084900999999997</v>
      </c>
      <c r="E423" s="57">
        <v>-0.81744985237604273</v>
      </c>
      <c r="F423" s="105">
        <v>1.1035639364625964E-5</v>
      </c>
      <c r="G423" s="97">
        <v>76.971666666700003</v>
      </c>
      <c r="H423" s="97">
        <v>10.698446460000001</v>
      </c>
      <c r="I423" s="107"/>
      <c r="J423" s="106"/>
    </row>
    <row r="424" spans="1:10" x14ac:dyDescent="0.15">
      <c r="A424" s="54" t="s">
        <v>668</v>
      </c>
      <c r="B424" s="55" t="s">
        <v>426</v>
      </c>
      <c r="C424" s="56">
        <v>3.85577032</v>
      </c>
      <c r="D424" s="56">
        <v>4.2141191960000004</v>
      </c>
      <c r="E424" s="57">
        <v>-8.5035296661789106E-2</v>
      </c>
      <c r="F424" s="105">
        <v>2.91055509172817E-4</v>
      </c>
      <c r="G424" s="97">
        <v>82.738238095200003</v>
      </c>
      <c r="H424" s="97">
        <v>33.523181129999998</v>
      </c>
      <c r="I424" s="107"/>
      <c r="J424" s="106"/>
    </row>
    <row r="425" spans="1:10" x14ac:dyDescent="0.15">
      <c r="A425" s="54" t="s">
        <v>27</v>
      </c>
      <c r="B425" s="55" t="s">
        <v>427</v>
      </c>
      <c r="C425" s="56">
        <v>61.347717571999993</v>
      </c>
      <c r="D425" s="56">
        <v>107.18260355599999</v>
      </c>
      <c r="E425" s="57">
        <v>-0.42763363142277577</v>
      </c>
      <c r="F425" s="105">
        <v>4.6308752058936515E-3</v>
      </c>
      <c r="G425" s="97">
        <v>11.463190476199999</v>
      </c>
      <c r="H425" s="97">
        <v>4932.69433071</v>
      </c>
      <c r="I425" s="107"/>
      <c r="J425" s="106"/>
    </row>
    <row r="426" spans="1:10" x14ac:dyDescent="0.15">
      <c r="A426" s="54" t="s">
        <v>701</v>
      </c>
      <c r="B426" s="55" t="s">
        <v>429</v>
      </c>
      <c r="C426" s="56">
        <v>0.1220601</v>
      </c>
      <c r="D426" s="56">
        <v>0.13400132999999997</v>
      </c>
      <c r="E426" s="57">
        <v>-8.9112772238902238E-2</v>
      </c>
      <c r="F426" s="105">
        <v>9.213791695762875E-6</v>
      </c>
      <c r="G426" s="97">
        <v>158.82271428569999</v>
      </c>
      <c r="H426" s="97">
        <v>48.544172920000001</v>
      </c>
      <c r="I426" s="107"/>
      <c r="J426" s="106"/>
    </row>
    <row r="427" spans="1:10" x14ac:dyDescent="0.15">
      <c r="A427" s="54" t="s">
        <v>677</v>
      </c>
      <c r="B427" s="55" t="s">
        <v>431</v>
      </c>
      <c r="C427" s="56">
        <v>2.5854263799999999</v>
      </c>
      <c r="D427" s="56">
        <v>1.90532232</v>
      </c>
      <c r="E427" s="57">
        <v>0.35694961049949803</v>
      </c>
      <c r="F427" s="105">
        <v>1.951627117301253E-4</v>
      </c>
      <c r="G427" s="97">
        <v>21.587142857100002</v>
      </c>
      <c r="H427" s="97">
        <v>79.932533079999999</v>
      </c>
      <c r="I427" s="107"/>
      <c r="J427" s="106"/>
    </row>
    <row r="428" spans="1:10" x14ac:dyDescent="0.15">
      <c r="A428" s="54" t="s">
        <v>1200</v>
      </c>
      <c r="B428" s="55" t="s">
        <v>433</v>
      </c>
      <c r="C428" s="56">
        <v>35.990164840000006</v>
      </c>
      <c r="D428" s="56">
        <v>52.083592244999998</v>
      </c>
      <c r="E428" s="57">
        <v>-0.30899227014328978</v>
      </c>
      <c r="F428" s="105">
        <v>2.7167426696514999E-3</v>
      </c>
      <c r="G428" s="97">
        <v>17.159476190500001</v>
      </c>
      <c r="H428" s="97">
        <v>306.24483717999999</v>
      </c>
      <c r="I428" s="107"/>
      <c r="J428" s="106"/>
    </row>
    <row r="429" spans="1:10" x14ac:dyDescent="0.15">
      <c r="A429" s="54" t="s">
        <v>720</v>
      </c>
      <c r="B429" s="55" t="s">
        <v>435</v>
      </c>
      <c r="C429" s="56">
        <v>49.790404701</v>
      </c>
      <c r="D429" s="56">
        <v>47.068191001000002</v>
      </c>
      <c r="E429" s="57">
        <v>5.7835528455771001E-2</v>
      </c>
      <c r="F429" s="105">
        <v>3.7584633910896894E-3</v>
      </c>
      <c r="G429" s="97">
        <v>21.349809523800001</v>
      </c>
      <c r="H429" s="97">
        <v>320.98796052999995</v>
      </c>
      <c r="I429" s="107"/>
      <c r="J429" s="106"/>
    </row>
    <row r="430" spans="1:10" x14ac:dyDescent="0.15">
      <c r="A430" s="54" t="s">
        <v>674</v>
      </c>
      <c r="B430" s="55" t="s">
        <v>437</v>
      </c>
      <c r="C430" s="56">
        <v>9.9607653499999991</v>
      </c>
      <c r="D430" s="56">
        <v>2.5806026989999999</v>
      </c>
      <c r="E430" s="57">
        <v>2.8598600837935493</v>
      </c>
      <c r="F430" s="105">
        <v>7.518953127620948E-4</v>
      </c>
      <c r="G430" s="97">
        <v>16.570238095200001</v>
      </c>
      <c r="H430" s="97">
        <v>49.182613079999996</v>
      </c>
      <c r="I430" s="107"/>
      <c r="J430" s="106"/>
    </row>
    <row r="431" spans="1:10" x14ac:dyDescent="0.15">
      <c r="A431" s="54" t="s">
        <v>663</v>
      </c>
      <c r="B431" s="55" t="s">
        <v>439</v>
      </c>
      <c r="C431" s="56">
        <v>10.425014669999999</v>
      </c>
      <c r="D431" s="56">
        <v>6.604913153</v>
      </c>
      <c r="E431" s="57">
        <v>0.57837270960404408</v>
      </c>
      <c r="F431" s="105">
        <v>7.8693949615519024E-4</v>
      </c>
      <c r="G431" s="97">
        <v>21.528571428599999</v>
      </c>
      <c r="H431" s="97">
        <v>50.01846055</v>
      </c>
      <c r="I431" s="107"/>
      <c r="J431" s="106"/>
    </row>
    <row r="432" spans="1:10" x14ac:dyDescent="0.15">
      <c r="A432" s="54" t="s">
        <v>681</v>
      </c>
      <c r="B432" s="55" t="s">
        <v>440</v>
      </c>
      <c r="C432" s="56">
        <v>0.53535133999999995</v>
      </c>
      <c r="D432" s="56">
        <v>1.6200063899999999</v>
      </c>
      <c r="E432" s="57">
        <v>-0.6695375133674627</v>
      </c>
      <c r="F432" s="105">
        <v>4.0411368914227715E-5</v>
      </c>
      <c r="G432" s="97">
        <v>24.7894761905</v>
      </c>
      <c r="H432" s="97">
        <v>33.36730747</v>
      </c>
      <c r="I432" s="107"/>
      <c r="J432" s="106"/>
    </row>
    <row r="433" spans="1:10" x14ac:dyDescent="0.15">
      <c r="A433" s="54" t="s">
        <v>667</v>
      </c>
      <c r="B433" s="55" t="s">
        <v>442</v>
      </c>
      <c r="C433" s="56">
        <v>8.6121715500000011</v>
      </c>
      <c r="D433" s="56">
        <v>4.4520740050000001</v>
      </c>
      <c r="E433" s="57">
        <v>0.93441787812329968</v>
      </c>
      <c r="F433" s="105">
        <v>6.5009577011550289E-4</v>
      </c>
      <c r="G433" s="97">
        <v>22.523095238100002</v>
      </c>
      <c r="H433" s="97">
        <v>107.91392118</v>
      </c>
      <c r="I433" s="107"/>
      <c r="J433" s="106"/>
    </row>
    <row r="434" spans="1:10" x14ac:dyDescent="0.15">
      <c r="A434" s="54" t="s">
        <v>721</v>
      </c>
      <c r="B434" s="55" t="s">
        <v>444</v>
      </c>
      <c r="C434" s="56">
        <v>11.492093297</v>
      </c>
      <c r="D434" s="56">
        <v>4.0544560760000001</v>
      </c>
      <c r="E434" s="57">
        <v>1.8344352686483512</v>
      </c>
      <c r="F434" s="105">
        <v>8.674886698178258E-4</v>
      </c>
      <c r="G434" s="97">
        <v>19.765000000000001</v>
      </c>
      <c r="H434" s="97">
        <v>196.59456581999999</v>
      </c>
      <c r="I434" s="107"/>
      <c r="J434" s="106"/>
    </row>
    <row r="435" spans="1:10" x14ac:dyDescent="0.15">
      <c r="A435" s="54" t="s">
        <v>691</v>
      </c>
      <c r="B435" s="55" t="s">
        <v>446</v>
      </c>
      <c r="C435" s="56">
        <v>1.5202174900000001</v>
      </c>
      <c r="D435" s="56">
        <v>1.0344696799999999</v>
      </c>
      <c r="E435" s="57">
        <v>0.46956215285111114</v>
      </c>
      <c r="F435" s="105">
        <v>1.1475467646770305E-4</v>
      </c>
      <c r="G435" s="97">
        <v>22.032714285699999</v>
      </c>
      <c r="H435" s="97">
        <v>40.650981250000001</v>
      </c>
      <c r="I435" s="107"/>
      <c r="J435" s="106"/>
    </row>
    <row r="436" spans="1:10" x14ac:dyDescent="0.15">
      <c r="A436" s="54" t="s">
        <v>664</v>
      </c>
      <c r="B436" s="55" t="s">
        <v>448</v>
      </c>
      <c r="C436" s="56">
        <v>6.7668817400000005</v>
      </c>
      <c r="D436" s="56">
        <v>6.3445647000000003</v>
      </c>
      <c r="E436" s="57">
        <v>6.6563595765679606E-2</v>
      </c>
      <c r="F436" s="105">
        <v>5.1080278307343214E-4</v>
      </c>
      <c r="G436" s="97">
        <v>20.285428571400001</v>
      </c>
      <c r="H436" s="97">
        <v>89.531717909999998</v>
      </c>
      <c r="I436" s="107"/>
      <c r="J436" s="106"/>
    </row>
    <row r="437" spans="1:10" x14ac:dyDescent="0.15">
      <c r="A437" s="54" t="s">
        <v>680</v>
      </c>
      <c r="B437" s="55" t="s">
        <v>450</v>
      </c>
      <c r="C437" s="56">
        <v>0.6349262</v>
      </c>
      <c r="D437" s="56">
        <v>1.7187306200000001</v>
      </c>
      <c r="E437" s="57">
        <v>-0.63058422732935315</v>
      </c>
      <c r="F437" s="105">
        <v>4.792784660165179E-5</v>
      </c>
      <c r="G437" s="97">
        <v>27.528285714300001</v>
      </c>
      <c r="H437" s="97">
        <v>32.318893949999996</v>
      </c>
      <c r="I437" s="107"/>
      <c r="J437" s="106"/>
    </row>
    <row r="438" spans="1:10" x14ac:dyDescent="0.15">
      <c r="A438" s="54" t="s">
        <v>588</v>
      </c>
      <c r="B438" s="55" t="s">
        <v>452</v>
      </c>
      <c r="C438" s="56">
        <v>9.202707028999999</v>
      </c>
      <c r="D438" s="56">
        <v>10.750805896999999</v>
      </c>
      <c r="E438" s="57">
        <v>-0.14399840187162116</v>
      </c>
      <c r="F438" s="105">
        <v>6.9467275221254791E-4</v>
      </c>
      <c r="G438" s="97">
        <v>17.9955238095</v>
      </c>
      <c r="H438" s="97">
        <v>222.0243912</v>
      </c>
      <c r="I438" s="107"/>
      <c r="J438" s="106"/>
    </row>
    <row r="439" spans="1:10" x14ac:dyDescent="0.15">
      <c r="A439" s="54" t="s">
        <v>694</v>
      </c>
      <c r="B439" s="55" t="s">
        <v>454</v>
      </c>
      <c r="C439" s="56">
        <v>2.8073146800000002</v>
      </c>
      <c r="D439" s="56">
        <v>0.55719118999999995</v>
      </c>
      <c r="E439" s="57">
        <v>4.038332856626826</v>
      </c>
      <c r="F439" s="105">
        <v>2.1191210465973083E-4</v>
      </c>
      <c r="G439" s="97">
        <v>21.655047619000001</v>
      </c>
      <c r="H439" s="97">
        <v>52.515893299999995</v>
      </c>
      <c r="I439" s="107"/>
      <c r="J439" s="106"/>
    </row>
    <row r="440" spans="1:10" x14ac:dyDescent="0.15">
      <c r="A440" s="54" t="s">
        <v>693</v>
      </c>
      <c r="B440" s="55" t="s">
        <v>456</v>
      </c>
      <c r="C440" s="56">
        <v>13.464064909999999</v>
      </c>
      <c r="D440" s="56">
        <v>0.63938955000000008</v>
      </c>
      <c r="E440" s="57">
        <v>20.057686835826448</v>
      </c>
      <c r="F440" s="105">
        <v>1.0163443210268574E-3</v>
      </c>
      <c r="G440" s="97">
        <v>24.7166666667</v>
      </c>
      <c r="H440" s="97">
        <v>85.331892890000006</v>
      </c>
      <c r="I440" s="107"/>
      <c r="J440" s="106"/>
    </row>
    <row r="441" spans="1:10" x14ac:dyDescent="0.15">
      <c r="A441" s="54" t="s">
        <v>684</v>
      </c>
      <c r="B441" s="55" t="s">
        <v>458</v>
      </c>
      <c r="C441" s="56">
        <v>2.5883575599999999</v>
      </c>
      <c r="D441" s="56">
        <v>1.39659847</v>
      </c>
      <c r="E441" s="57">
        <v>0.85332979779077078</v>
      </c>
      <c r="F441" s="105">
        <v>1.9538397389477034E-4</v>
      </c>
      <c r="G441" s="97">
        <v>24.913380952400001</v>
      </c>
      <c r="H441" s="97">
        <v>41.626115329999998</v>
      </c>
      <c r="I441" s="107"/>
      <c r="J441" s="106"/>
    </row>
    <row r="442" spans="1:10" x14ac:dyDescent="0.15">
      <c r="A442" s="54" t="s">
        <v>722</v>
      </c>
      <c r="B442" s="55" t="s">
        <v>460</v>
      </c>
      <c r="C442" s="56">
        <v>14.056216689999999</v>
      </c>
      <c r="D442" s="56">
        <v>5.4518074600000004</v>
      </c>
      <c r="E442" s="57">
        <v>1.5782672614780857</v>
      </c>
      <c r="F442" s="105">
        <v>1.0610433107310702E-3</v>
      </c>
      <c r="G442" s="97">
        <v>18.1974285714</v>
      </c>
      <c r="H442" s="97">
        <v>287.71000004000001</v>
      </c>
      <c r="I442" s="107"/>
      <c r="J442" s="106"/>
    </row>
    <row r="443" spans="1:10" x14ac:dyDescent="0.15">
      <c r="A443" s="54" t="s">
        <v>672</v>
      </c>
      <c r="B443" s="55" t="s">
        <v>462</v>
      </c>
      <c r="C443" s="56">
        <v>1.88310632</v>
      </c>
      <c r="D443" s="56">
        <v>3.0970239500000001</v>
      </c>
      <c r="E443" s="57">
        <v>-0.39196262269783222</v>
      </c>
      <c r="F443" s="105">
        <v>1.4214759264865904E-4</v>
      </c>
      <c r="G443" s="97">
        <v>36.358952381000002</v>
      </c>
      <c r="H443" s="97">
        <v>17.945355190000001</v>
      </c>
      <c r="I443" s="107"/>
      <c r="J443" s="106"/>
    </row>
    <row r="444" spans="1:10" x14ac:dyDescent="0.15">
      <c r="A444" s="54" t="s">
        <v>669</v>
      </c>
      <c r="B444" s="55" t="s">
        <v>464</v>
      </c>
      <c r="C444" s="56">
        <v>8.4831602300000011</v>
      </c>
      <c r="D444" s="56">
        <v>4.1952835480000008</v>
      </c>
      <c r="E444" s="57">
        <v>1.0220707689815485</v>
      </c>
      <c r="F444" s="105">
        <v>6.4035726073466989E-4</v>
      </c>
      <c r="G444" s="97">
        <v>17.1047619048</v>
      </c>
      <c r="H444" s="97">
        <v>191.86723499999999</v>
      </c>
      <c r="I444" s="107"/>
      <c r="J444" s="106"/>
    </row>
    <row r="445" spans="1:10" x14ac:dyDescent="0.15">
      <c r="A445" s="54" t="s">
        <v>465</v>
      </c>
      <c r="B445" s="55" t="s">
        <v>466</v>
      </c>
      <c r="C445" s="56">
        <v>2.0349529299999998</v>
      </c>
      <c r="D445" s="56">
        <v>0.59849125999999997</v>
      </c>
      <c r="E445" s="57">
        <v>2.4001380905712808</v>
      </c>
      <c r="F445" s="105">
        <v>1.5360983980598352E-4</v>
      </c>
      <c r="G445" s="97">
        <v>27.829333333299999</v>
      </c>
      <c r="H445" s="97">
        <v>68.421481189999994</v>
      </c>
      <c r="I445" s="107"/>
      <c r="J445" s="106"/>
    </row>
    <row r="446" spans="1:10" x14ac:dyDescent="0.15">
      <c r="A446" s="54" t="s">
        <v>12</v>
      </c>
      <c r="B446" s="55" t="s">
        <v>467</v>
      </c>
      <c r="C446" s="56">
        <v>37.996186209999998</v>
      </c>
      <c r="D446" s="56">
        <v>60.086993310999993</v>
      </c>
      <c r="E446" s="57">
        <v>-0.36764707108344996</v>
      </c>
      <c r="F446" s="105">
        <v>2.8681685904923706E-3</v>
      </c>
      <c r="G446" s="97">
        <v>11.0232380952</v>
      </c>
      <c r="H446" s="97">
        <v>369.36297951</v>
      </c>
      <c r="I446" s="107"/>
      <c r="J446" s="106"/>
    </row>
    <row r="447" spans="1:10" x14ac:dyDescent="0.15">
      <c r="A447" s="54" t="s">
        <v>468</v>
      </c>
      <c r="B447" s="55" t="s">
        <v>469</v>
      </c>
      <c r="C447" s="56">
        <v>11.391575948000002</v>
      </c>
      <c r="D447" s="56">
        <v>7.8265132460000002</v>
      </c>
      <c r="E447" s="57">
        <v>0.45551097787025974</v>
      </c>
      <c r="F447" s="105">
        <v>8.5990104769154304E-4</v>
      </c>
      <c r="G447" s="97">
        <v>51.138238095200002</v>
      </c>
      <c r="H447" s="97">
        <v>291.92411960999999</v>
      </c>
      <c r="I447" s="107"/>
      <c r="J447" s="106"/>
    </row>
    <row r="448" spans="1:10" x14ac:dyDescent="0.15">
      <c r="A448" s="54" t="s">
        <v>470</v>
      </c>
      <c r="B448" s="55" t="s">
        <v>471</v>
      </c>
      <c r="C448" s="56">
        <v>38.082358233000001</v>
      </c>
      <c r="D448" s="56">
        <v>93.742977025999991</v>
      </c>
      <c r="E448" s="57">
        <v>-0.59375774654097335</v>
      </c>
      <c r="F448" s="105">
        <v>2.8746733456902159E-3</v>
      </c>
      <c r="G448" s="97">
        <v>1.6741428571000001</v>
      </c>
      <c r="H448" s="97">
        <v>1373.6322177100001</v>
      </c>
      <c r="I448" s="107"/>
      <c r="J448" s="106"/>
    </row>
    <row r="449" spans="1:10" x14ac:dyDescent="0.15">
      <c r="A449" s="54" t="s">
        <v>786</v>
      </c>
      <c r="B449" s="55" t="s">
        <v>1113</v>
      </c>
      <c r="C449" s="56">
        <v>3.2405357400000003</v>
      </c>
      <c r="D449" s="56">
        <v>3.5744609300000003</v>
      </c>
      <c r="E449" s="57">
        <v>-9.3419734203109561E-2</v>
      </c>
      <c r="F449" s="105">
        <v>2.446140982273061E-4</v>
      </c>
      <c r="G449" s="97">
        <v>45.7032380952</v>
      </c>
      <c r="H449" s="97">
        <v>387.15750077999996</v>
      </c>
      <c r="I449" s="107"/>
      <c r="J449" s="106"/>
    </row>
    <row r="450" spans="1:10" x14ac:dyDescent="0.15">
      <c r="A450" s="54" t="s">
        <v>472</v>
      </c>
      <c r="B450" s="55" t="s">
        <v>473</v>
      </c>
      <c r="C450" s="56">
        <v>7.1807331420000002</v>
      </c>
      <c r="D450" s="56">
        <v>3.46363675</v>
      </c>
      <c r="E450" s="57">
        <v>1.0731773162991183</v>
      </c>
      <c r="F450" s="105">
        <v>5.420426445107685E-4</v>
      </c>
      <c r="G450" s="97">
        <v>16.9607142857</v>
      </c>
      <c r="H450" s="97">
        <v>304.99868779000002</v>
      </c>
      <c r="I450" s="107"/>
      <c r="J450" s="106"/>
    </row>
    <row r="451" spans="1:10" x14ac:dyDescent="0.15">
      <c r="A451" s="54" t="s">
        <v>474</v>
      </c>
      <c r="B451" s="55" t="s">
        <v>475</v>
      </c>
      <c r="C451" s="56">
        <v>24.039319258999999</v>
      </c>
      <c r="D451" s="56">
        <v>23.791177269000002</v>
      </c>
      <c r="E451" s="57">
        <v>1.0430000465900813E-2</v>
      </c>
      <c r="F451" s="105">
        <v>1.814624764033183E-3</v>
      </c>
      <c r="G451" s="97">
        <v>5.6762857142999996</v>
      </c>
      <c r="H451" s="97">
        <v>959.65758326000002</v>
      </c>
      <c r="I451" s="107"/>
      <c r="J451" s="106"/>
    </row>
    <row r="452" spans="1:10" x14ac:dyDescent="0.15">
      <c r="A452" s="54" t="s">
        <v>476</v>
      </c>
      <c r="B452" s="55" t="s">
        <v>477</v>
      </c>
      <c r="C452" s="56">
        <v>2.2606902099999999</v>
      </c>
      <c r="D452" s="56">
        <v>1.33207125</v>
      </c>
      <c r="E452" s="57">
        <v>0.69712409152288202</v>
      </c>
      <c r="F452" s="105">
        <v>1.7064977567272539E-4</v>
      </c>
      <c r="G452" s="97">
        <v>30.179904761900001</v>
      </c>
      <c r="H452" s="97">
        <v>154.75067812999998</v>
      </c>
      <c r="I452" s="107"/>
      <c r="J452" s="106"/>
    </row>
    <row r="453" spans="1:10" x14ac:dyDescent="0.15">
      <c r="A453" s="54" t="s">
        <v>478</v>
      </c>
      <c r="B453" s="55" t="s">
        <v>479</v>
      </c>
      <c r="C453" s="56">
        <v>8.7551156079999988</v>
      </c>
      <c r="D453" s="56">
        <v>21.152948600999999</v>
      </c>
      <c r="E453" s="57">
        <v>-0.58610424611980083</v>
      </c>
      <c r="F453" s="105">
        <v>6.6088600193211643E-4</v>
      </c>
      <c r="G453" s="97">
        <v>7.1138571428999997</v>
      </c>
      <c r="H453" s="97">
        <v>1050.1290460299999</v>
      </c>
      <c r="I453" s="107"/>
      <c r="J453" s="106"/>
    </row>
    <row r="454" spans="1:10" x14ac:dyDescent="0.15">
      <c r="A454" s="54" t="s">
        <v>480</v>
      </c>
      <c r="B454" s="55" t="s">
        <v>481</v>
      </c>
      <c r="C454" s="56">
        <v>7.4279964249999999</v>
      </c>
      <c r="D454" s="56">
        <v>5.1011808499999995</v>
      </c>
      <c r="E454" s="57">
        <v>0.45613273542340704</v>
      </c>
      <c r="F454" s="105">
        <v>5.6070748571254096E-4</v>
      </c>
      <c r="G454" s="97">
        <v>10.1874761905</v>
      </c>
      <c r="H454" s="97">
        <v>634.56048587999999</v>
      </c>
      <c r="I454" s="107"/>
      <c r="J454" s="106"/>
    </row>
    <row r="455" spans="1:10" x14ac:dyDescent="0.15">
      <c r="A455" s="54" t="s">
        <v>482</v>
      </c>
      <c r="B455" s="55" t="s">
        <v>483</v>
      </c>
      <c r="C455" s="56">
        <v>24.513273581</v>
      </c>
      <c r="D455" s="56">
        <v>12.506412314999999</v>
      </c>
      <c r="E455" s="57">
        <v>0.96005640655227364</v>
      </c>
      <c r="F455" s="105">
        <v>1.8504015362643589E-3</v>
      </c>
      <c r="G455" s="97">
        <v>11.365</v>
      </c>
      <c r="H455" s="97">
        <v>447.34222573</v>
      </c>
      <c r="I455" s="107"/>
      <c r="J455" s="106"/>
    </row>
    <row r="456" spans="1:10" x14ac:dyDescent="0.15">
      <c r="A456" s="54" t="s">
        <v>484</v>
      </c>
      <c r="B456" s="55" t="s">
        <v>485</v>
      </c>
      <c r="C456" s="56">
        <v>0.47113706999999999</v>
      </c>
      <c r="D456" s="56">
        <v>3.4261657349999997</v>
      </c>
      <c r="E456" s="57">
        <v>-0.86248853486943178</v>
      </c>
      <c r="F456" s="105">
        <v>3.5564110000991741E-5</v>
      </c>
      <c r="G456" s="97">
        <v>34.2177619048</v>
      </c>
      <c r="H456" s="97">
        <v>58.622135780000001</v>
      </c>
      <c r="I456" s="107"/>
      <c r="J456" s="106"/>
    </row>
    <row r="457" spans="1:10" x14ac:dyDescent="0.15">
      <c r="A457" s="54" t="s">
        <v>506</v>
      </c>
      <c r="B457" s="55" t="s">
        <v>507</v>
      </c>
      <c r="C457" s="56">
        <v>18.285927670000003</v>
      </c>
      <c r="D457" s="56">
        <v>0.55094113</v>
      </c>
      <c r="E457" s="57">
        <v>32.190347705570652</v>
      </c>
      <c r="F457" s="105">
        <v>1.3803259911729271E-3</v>
      </c>
      <c r="G457" s="97">
        <v>14.3405238095</v>
      </c>
      <c r="H457" s="97">
        <v>1004.53526068</v>
      </c>
      <c r="I457" s="107"/>
      <c r="J457" s="106"/>
    </row>
    <row r="458" spans="1:10" x14ac:dyDescent="0.15">
      <c r="A458" s="54" t="s">
        <v>508</v>
      </c>
      <c r="B458" s="55" t="s">
        <v>509</v>
      </c>
      <c r="C458" s="56">
        <v>4.059839416</v>
      </c>
      <c r="D458" s="56">
        <v>6.8835055389999997</v>
      </c>
      <c r="E458" s="57">
        <v>-0.41020757621271664</v>
      </c>
      <c r="F458" s="105">
        <v>3.0645980707267646E-4</v>
      </c>
      <c r="G458" s="97">
        <v>32.578952381000001</v>
      </c>
      <c r="H458" s="97">
        <v>702.22139184000002</v>
      </c>
      <c r="I458" s="107"/>
      <c r="J458" s="106"/>
    </row>
    <row r="459" spans="1:10" x14ac:dyDescent="0.15">
      <c r="A459" s="54" t="s">
        <v>510</v>
      </c>
      <c r="B459" s="55" t="s">
        <v>511</v>
      </c>
      <c r="C459" s="56">
        <v>1.1257479080000001</v>
      </c>
      <c r="D459" s="56">
        <v>0.60777588800000004</v>
      </c>
      <c r="E459" s="57">
        <v>0.85224180528859694</v>
      </c>
      <c r="F459" s="105">
        <v>8.4977865217649584E-5</v>
      </c>
      <c r="G459" s="97">
        <v>28.2183809524</v>
      </c>
      <c r="H459" s="97">
        <v>19.52621306</v>
      </c>
      <c r="I459" s="107"/>
      <c r="J459" s="106"/>
    </row>
    <row r="460" spans="1:10" x14ac:dyDescent="0.15">
      <c r="A460" s="54" t="s">
        <v>975</v>
      </c>
      <c r="B460" s="55" t="s">
        <v>976</v>
      </c>
      <c r="C460" s="56">
        <v>1.3415199000000001E-2</v>
      </c>
      <c r="D460" s="56">
        <v>0.27220459000000002</v>
      </c>
      <c r="E460" s="57">
        <v>-0.95071648497918426</v>
      </c>
      <c r="F460" s="105">
        <v>1.0126556437624287E-6</v>
      </c>
      <c r="G460" s="97">
        <v>67.503523809499995</v>
      </c>
      <c r="H460" s="97">
        <v>27.23394193</v>
      </c>
      <c r="I460" s="107"/>
      <c r="J460" s="106"/>
    </row>
    <row r="461" spans="1:10" x14ac:dyDescent="0.15">
      <c r="A461" s="54" t="s">
        <v>977</v>
      </c>
      <c r="B461" s="55" t="s">
        <v>978</v>
      </c>
      <c r="C461" s="56">
        <v>4.347823515</v>
      </c>
      <c r="D461" s="56">
        <v>4.63698122</v>
      </c>
      <c r="E461" s="57">
        <v>-6.2359041643908153E-2</v>
      </c>
      <c r="F461" s="105">
        <v>3.2819848744306739E-4</v>
      </c>
      <c r="G461" s="97">
        <v>50.090476190499999</v>
      </c>
      <c r="H461" s="97">
        <v>158.28870641</v>
      </c>
      <c r="I461" s="107"/>
      <c r="J461" s="106"/>
    </row>
    <row r="462" spans="1:10" x14ac:dyDescent="0.15">
      <c r="A462" s="54" t="s">
        <v>981</v>
      </c>
      <c r="B462" s="55" t="s">
        <v>982</v>
      </c>
      <c r="C462" s="56">
        <v>362.09562800199996</v>
      </c>
      <c r="D462" s="56">
        <v>307.47590663800003</v>
      </c>
      <c r="E462" s="57">
        <v>0.17763902857047342</v>
      </c>
      <c r="F462" s="105">
        <v>2.7333040775461188E-2</v>
      </c>
      <c r="G462" s="97">
        <v>13.602619047599999</v>
      </c>
      <c r="H462" s="97">
        <v>202.08704616999998</v>
      </c>
      <c r="I462" s="107"/>
      <c r="J462" s="106"/>
    </row>
    <row r="463" spans="1:10" x14ac:dyDescent="0.15">
      <c r="A463" s="54" t="s">
        <v>39</v>
      </c>
      <c r="B463" s="55" t="s">
        <v>983</v>
      </c>
      <c r="C463" s="56">
        <v>184.47151076100002</v>
      </c>
      <c r="D463" s="56">
        <v>112.525028863</v>
      </c>
      <c r="E463" s="57">
        <v>0.63938203460134502</v>
      </c>
      <c r="F463" s="105">
        <v>1.3924960523172877E-2</v>
      </c>
      <c r="G463" s="97">
        <v>19.099761904800001</v>
      </c>
      <c r="H463" s="97">
        <v>179.89951571</v>
      </c>
      <c r="I463" s="107"/>
      <c r="J463" s="106"/>
    </row>
    <row r="464" spans="1:10" x14ac:dyDescent="0.15">
      <c r="A464" s="54" t="s">
        <v>652</v>
      </c>
      <c r="B464" s="55" t="s">
        <v>985</v>
      </c>
      <c r="C464" s="56">
        <v>9.0848581760000009</v>
      </c>
      <c r="D464" s="56">
        <v>14.832667914</v>
      </c>
      <c r="E464" s="57">
        <v>-0.38751017492779272</v>
      </c>
      <c r="F464" s="105">
        <v>6.8577684943083169E-4</v>
      </c>
      <c r="G464" s="97">
        <v>61.347809523800002</v>
      </c>
      <c r="H464" s="97">
        <v>538.97630428000002</v>
      </c>
      <c r="I464" s="107"/>
      <c r="J464" s="106"/>
    </row>
    <row r="465" spans="1:10" x14ac:dyDescent="0.15">
      <c r="A465" s="54" t="s">
        <v>271</v>
      </c>
      <c r="B465" s="55" t="s">
        <v>272</v>
      </c>
      <c r="C465" s="56">
        <v>2.4400313900000001</v>
      </c>
      <c r="D465" s="56">
        <v>1.19041419</v>
      </c>
      <c r="E465" s="57">
        <v>1.0497331185207059</v>
      </c>
      <c r="F465" s="105">
        <v>1.8418746960376686E-4</v>
      </c>
      <c r="G465" s="97">
        <v>54.631476190500003</v>
      </c>
      <c r="H465" s="97">
        <v>22.039350070000001</v>
      </c>
      <c r="I465" s="107"/>
      <c r="J465" s="106"/>
    </row>
    <row r="466" spans="1:10" x14ac:dyDescent="0.15">
      <c r="A466" s="54" t="s">
        <v>986</v>
      </c>
      <c r="B466" s="55" t="s">
        <v>987</v>
      </c>
      <c r="C466" s="56">
        <v>2.8074665690000002</v>
      </c>
      <c r="D466" s="56">
        <v>7.4332356470000001</v>
      </c>
      <c r="E466" s="57">
        <v>-0.6223089509972588</v>
      </c>
      <c r="F466" s="105">
        <v>2.1192357010672687E-4</v>
      </c>
      <c r="G466" s="97">
        <v>93.092285714300004</v>
      </c>
      <c r="H466" s="97">
        <v>235.88599103999999</v>
      </c>
      <c r="I466" s="107"/>
      <c r="J466" s="106"/>
    </row>
    <row r="467" spans="1:10" x14ac:dyDescent="0.15">
      <c r="A467" s="54" t="s">
        <v>988</v>
      </c>
      <c r="B467" s="55" t="s">
        <v>989</v>
      </c>
      <c r="C467" s="56">
        <v>26.668339590999999</v>
      </c>
      <c r="D467" s="56">
        <v>24.635466386000001</v>
      </c>
      <c r="E467" s="57">
        <v>8.2518153833501362E-2</v>
      </c>
      <c r="F467" s="105">
        <v>2.0130781956047886E-3</v>
      </c>
      <c r="G467" s="97">
        <v>36.930190476200004</v>
      </c>
      <c r="H467" s="97">
        <v>410.86914768000003</v>
      </c>
      <c r="I467" s="107"/>
      <c r="J467" s="106"/>
    </row>
    <row r="468" spans="1:10" x14ac:dyDescent="0.15">
      <c r="A468" s="54" t="s">
        <v>91</v>
      </c>
      <c r="B468" s="55" t="s">
        <v>575</v>
      </c>
      <c r="C468" s="56">
        <v>0.82209684999999999</v>
      </c>
      <c r="D468" s="56">
        <v>0.19507849999999999</v>
      </c>
      <c r="E468" s="57">
        <v>3.2141848025282131</v>
      </c>
      <c r="F468" s="105">
        <v>6.2056553530947603E-5</v>
      </c>
      <c r="G468" s="97">
        <v>28.568190476200002</v>
      </c>
      <c r="H468" s="97">
        <v>287.81420964</v>
      </c>
      <c r="I468" s="107"/>
      <c r="J468" s="106"/>
    </row>
    <row r="469" spans="1:10" x14ac:dyDescent="0.15">
      <c r="A469" s="54" t="s">
        <v>990</v>
      </c>
      <c r="B469" s="55" t="s">
        <v>991</v>
      </c>
      <c r="C469" s="56">
        <v>0.49566720000000003</v>
      </c>
      <c r="D469" s="56">
        <v>0.70909398000000001</v>
      </c>
      <c r="E469" s="57">
        <v>-0.3009851811180233</v>
      </c>
      <c r="F469" s="105">
        <v>3.7415783955789289E-5</v>
      </c>
      <c r="G469" s="97">
        <v>21.727285714299999</v>
      </c>
      <c r="H469" s="97">
        <v>48.760307759999996</v>
      </c>
      <c r="I469" s="107"/>
      <c r="J469" s="106"/>
    </row>
    <row r="470" spans="1:10" x14ac:dyDescent="0.15">
      <c r="A470" s="54" t="s">
        <v>992</v>
      </c>
      <c r="B470" s="55" t="s">
        <v>993</v>
      </c>
      <c r="C470" s="56">
        <v>2.3434509399999999</v>
      </c>
      <c r="D470" s="56">
        <v>1.339359798</v>
      </c>
      <c r="E470" s="57">
        <v>0.7496799168523347</v>
      </c>
      <c r="F470" s="105">
        <v>1.7689702704159428E-4</v>
      </c>
      <c r="G470" s="97">
        <v>36.3094761905</v>
      </c>
      <c r="H470" s="97">
        <v>151.97142071000002</v>
      </c>
      <c r="I470" s="107"/>
      <c r="J470" s="106"/>
    </row>
    <row r="471" spans="1:10" x14ac:dyDescent="0.15">
      <c r="A471" s="54" t="s">
        <v>994</v>
      </c>
      <c r="B471" s="55" t="s">
        <v>995</v>
      </c>
      <c r="C471" s="56">
        <v>2.566757483</v>
      </c>
      <c r="D471" s="56">
        <v>4.8507516150000001</v>
      </c>
      <c r="E471" s="57">
        <v>-0.47085365594420359</v>
      </c>
      <c r="F471" s="105">
        <v>1.9375347703223754E-4</v>
      </c>
      <c r="G471" s="97">
        <v>17.393999999999998</v>
      </c>
      <c r="H471" s="97">
        <v>157.98048496999999</v>
      </c>
      <c r="I471" s="107"/>
      <c r="J471" s="106"/>
    </row>
    <row r="472" spans="1:10" x14ac:dyDescent="0.15">
      <c r="A472" s="54" t="s">
        <v>996</v>
      </c>
      <c r="B472" s="55" t="s">
        <v>997</v>
      </c>
      <c r="C472" s="56">
        <v>33.749366895000001</v>
      </c>
      <c r="D472" s="56">
        <v>3.9551727429999999</v>
      </c>
      <c r="E472" s="57">
        <v>7.5329691237205214</v>
      </c>
      <c r="F472" s="105">
        <v>2.5475944754625424E-3</v>
      </c>
      <c r="G472" s="97">
        <v>18.5308571429</v>
      </c>
      <c r="H472" s="97">
        <v>856.22000749000006</v>
      </c>
      <c r="I472" s="107"/>
      <c r="J472" s="106"/>
    </row>
    <row r="473" spans="1:10" x14ac:dyDescent="0.15">
      <c r="A473" s="54" t="s">
        <v>998</v>
      </c>
      <c r="B473" s="55" t="s">
        <v>999</v>
      </c>
      <c r="C473" s="56">
        <v>2.6481657900000002</v>
      </c>
      <c r="D473" s="56">
        <v>2.16328619</v>
      </c>
      <c r="E473" s="57">
        <v>0.22414029278299052</v>
      </c>
      <c r="F473" s="105">
        <v>1.998986398086298E-4</v>
      </c>
      <c r="G473" s="97">
        <v>78.556619047599995</v>
      </c>
      <c r="H473" s="97">
        <v>14.74617746</v>
      </c>
      <c r="I473" s="107"/>
      <c r="J473" s="106"/>
    </row>
    <row r="474" spans="1:10" x14ac:dyDescent="0.15">
      <c r="A474" s="54" t="s">
        <v>1000</v>
      </c>
      <c r="B474" s="55" t="s">
        <v>1001</v>
      </c>
      <c r="C474" s="56">
        <v>25.295916886999997</v>
      </c>
      <c r="D474" s="56">
        <v>27.607882381</v>
      </c>
      <c r="E474" s="57">
        <v>-8.374294928143855E-2</v>
      </c>
      <c r="F474" s="105">
        <v>1.909479911536599E-3</v>
      </c>
      <c r="G474" s="97">
        <v>53.505952381</v>
      </c>
      <c r="H474" s="97">
        <v>790.21345817999998</v>
      </c>
      <c r="I474" s="107"/>
      <c r="J474" s="106"/>
    </row>
    <row r="475" spans="1:10" x14ac:dyDescent="0.15">
      <c r="A475" s="54" t="s">
        <v>1041</v>
      </c>
      <c r="B475" s="55" t="s">
        <v>1042</v>
      </c>
      <c r="C475" s="56">
        <v>3.1119903500000001</v>
      </c>
      <c r="D475" s="56">
        <v>8.5204045199999996</v>
      </c>
      <c r="E475" s="57">
        <v>-0.63476025783808676</v>
      </c>
      <c r="F475" s="105">
        <v>2.3491075989716707E-4</v>
      </c>
      <c r="G475" s="97">
        <v>71.671095238099994</v>
      </c>
      <c r="H475" s="97">
        <v>71.41072595</v>
      </c>
      <c r="I475" s="107"/>
      <c r="J475" s="106"/>
    </row>
    <row r="476" spans="1:10" x14ac:dyDescent="0.15">
      <c r="A476" s="54" t="s">
        <v>38</v>
      </c>
      <c r="B476" s="55" t="s">
        <v>576</v>
      </c>
      <c r="C476" s="56">
        <v>0.28300819999999999</v>
      </c>
      <c r="D476" s="56">
        <v>5.7250269999999999E-2</v>
      </c>
      <c r="E476" s="57">
        <v>3.9433513588669538</v>
      </c>
      <c r="F476" s="105">
        <v>2.1363071167341323E-5</v>
      </c>
      <c r="G476" s="97">
        <v>139.3787619048</v>
      </c>
      <c r="H476" s="97">
        <v>12.405176519999999</v>
      </c>
      <c r="I476" s="107"/>
      <c r="J476" s="106"/>
    </row>
    <row r="477" spans="1:10" x14ac:dyDescent="0.15">
      <c r="A477" s="54" t="s">
        <v>566</v>
      </c>
      <c r="B477" s="55" t="s">
        <v>577</v>
      </c>
      <c r="C477" s="56">
        <v>1.7064035900000001</v>
      </c>
      <c r="D477" s="56">
        <v>3.1212973799999997</v>
      </c>
      <c r="E477" s="57">
        <v>-0.45330310372413141</v>
      </c>
      <c r="F477" s="105">
        <v>1.2880906395424841E-4</v>
      </c>
      <c r="G477" s="97">
        <v>74.692238095199997</v>
      </c>
      <c r="H477" s="97">
        <v>19.980048199999999</v>
      </c>
      <c r="I477" s="107"/>
      <c r="J477" s="106"/>
    </row>
    <row r="478" spans="1:10" x14ac:dyDescent="0.15">
      <c r="A478" s="54" t="s">
        <v>1044</v>
      </c>
      <c r="B478" s="55" t="s">
        <v>1045</v>
      </c>
      <c r="C478" s="56">
        <v>11.770366645999999</v>
      </c>
      <c r="D478" s="56">
        <v>21.412815684999998</v>
      </c>
      <c r="E478" s="57">
        <v>-0.4503120552125558</v>
      </c>
      <c r="F478" s="105">
        <v>8.8849432745835132E-4</v>
      </c>
      <c r="G478" s="97">
        <v>16.638428571399999</v>
      </c>
      <c r="H478" s="97">
        <v>313.59791072000002</v>
      </c>
      <c r="I478" s="107"/>
      <c r="J478" s="106"/>
    </row>
    <row r="479" spans="1:10" x14ac:dyDescent="0.15">
      <c r="A479" s="54" t="s">
        <v>1046</v>
      </c>
      <c r="B479" s="55" t="s">
        <v>1047</v>
      </c>
      <c r="C479" s="56">
        <v>11.025825008</v>
      </c>
      <c r="D479" s="56">
        <v>14.998396892999999</v>
      </c>
      <c r="E479" s="57">
        <v>-0.26486643294884826</v>
      </c>
      <c r="F479" s="105">
        <v>8.3229208314301753E-4</v>
      </c>
      <c r="G479" s="97">
        <v>25.971809523800001</v>
      </c>
      <c r="H479" s="97">
        <v>473.71292018000003</v>
      </c>
      <c r="I479" s="107"/>
      <c r="J479" s="106"/>
    </row>
    <row r="480" spans="1:10" x14ac:dyDescent="0.15">
      <c r="A480" s="54" t="s">
        <v>592</v>
      </c>
      <c r="B480" s="55" t="s">
        <v>1043</v>
      </c>
      <c r="C480" s="56">
        <v>11.504225052999999</v>
      </c>
      <c r="D480" s="56">
        <v>46.88396307</v>
      </c>
      <c r="E480" s="57">
        <v>-0.75462345118257945</v>
      </c>
      <c r="F480" s="105">
        <v>8.6840444387247429E-4</v>
      </c>
      <c r="G480" s="97">
        <v>31.971857142899999</v>
      </c>
      <c r="H480" s="97">
        <v>165.53291852000001</v>
      </c>
      <c r="I480" s="107"/>
      <c r="J480" s="106"/>
    </row>
    <row r="481" spans="1:10" x14ac:dyDescent="0.15">
      <c r="A481" s="54" t="s">
        <v>1048</v>
      </c>
      <c r="B481" s="55" t="s">
        <v>1049</v>
      </c>
      <c r="C481" s="56">
        <v>0.72772754000000006</v>
      </c>
      <c r="D481" s="56">
        <v>2.339122465</v>
      </c>
      <c r="E481" s="57">
        <v>-0.68888865337796668</v>
      </c>
      <c r="F481" s="105">
        <v>5.4933020412321028E-5</v>
      </c>
      <c r="G481" s="97">
        <v>86.327666666699997</v>
      </c>
      <c r="H481" s="97">
        <v>84.415356790000004</v>
      </c>
      <c r="I481" s="107"/>
      <c r="J481" s="106"/>
    </row>
    <row r="482" spans="1:10" x14ac:dyDescent="0.15">
      <c r="A482" s="54" t="s">
        <v>565</v>
      </c>
      <c r="B482" s="55" t="s">
        <v>168</v>
      </c>
      <c r="C482" s="56">
        <v>1.20618545</v>
      </c>
      <c r="D482" s="56">
        <v>1.4194759399999999</v>
      </c>
      <c r="E482" s="57">
        <v>-0.15026002483705359</v>
      </c>
      <c r="F482" s="105">
        <v>9.1049749121621277E-5</v>
      </c>
      <c r="G482" s="97">
        <v>97.626190476199994</v>
      </c>
      <c r="H482" s="97">
        <v>30.030504430000001</v>
      </c>
      <c r="I482" s="107"/>
      <c r="J482" s="106"/>
    </row>
    <row r="483" spans="1:10" x14ac:dyDescent="0.15">
      <c r="A483" s="54" t="s">
        <v>423</v>
      </c>
      <c r="B483" s="55" t="s">
        <v>1206</v>
      </c>
      <c r="C483" s="56">
        <v>0.2448864</v>
      </c>
      <c r="D483" s="56">
        <v>0.90393835999999994</v>
      </c>
      <c r="E483" s="57">
        <v>-0.72908949234104847</v>
      </c>
      <c r="F483" s="105">
        <v>1.848542053238745E-5</v>
      </c>
      <c r="G483" s="97">
        <v>73.898619047599993</v>
      </c>
      <c r="H483" s="97">
        <v>8.7660373200000006</v>
      </c>
      <c r="I483" s="107"/>
      <c r="J483" s="106"/>
    </row>
    <row r="484" spans="1:10" x14ac:dyDescent="0.15">
      <c r="A484" s="54" t="s">
        <v>1067</v>
      </c>
      <c r="B484" s="55" t="s">
        <v>1068</v>
      </c>
      <c r="C484" s="56">
        <v>0.36719363999999999</v>
      </c>
      <c r="D484" s="56">
        <v>0.60219827999999997</v>
      </c>
      <c r="E484" s="57">
        <v>-0.39024462175481467</v>
      </c>
      <c r="F484" s="105">
        <v>2.7717867763248942E-5</v>
      </c>
      <c r="G484" s="97">
        <v>118.1891904762</v>
      </c>
      <c r="H484" s="97">
        <v>35.474767979999996</v>
      </c>
      <c r="I484" s="107"/>
      <c r="J484" s="106"/>
    </row>
    <row r="485" spans="1:10" x14ac:dyDescent="0.15">
      <c r="A485" s="54" t="s">
        <v>597</v>
      </c>
      <c r="B485" s="55" t="s">
        <v>812</v>
      </c>
      <c r="C485" s="56">
        <v>25.126144554</v>
      </c>
      <c r="D485" s="56">
        <v>24.215436178000001</v>
      </c>
      <c r="E485" s="57">
        <v>3.7608588559201239E-2</v>
      </c>
      <c r="F485" s="105">
        <v>1.896664528688595E-3</v>
      </c>
      <c r="G485" s="97">
        <v>62.4465238095</v>
      </c>
      <c r="H485" s="97">
        <v>405.97206455000003</v>
      </c>
      <c r="I485" s="107"/>
      <c r="J485" s="106"/>
    </row>
    <row r="486" spans="1:10" x14ac:dyDescent="0.15">
      <c r="A486" s="54" t="s">
        <v>1214</v>
      </c>
      <c r="B486" s="55" t="s">
        <v>1215</v>
      </c>
      <c r="C486" s="56">
        <v>4.2254977699999996</v>
      </c>
      <c r="D486" s="56">
        <v>4.9883521100000001</v>
      </c>
      <c r="E486" s="57">
        <v>-0.15292712366288841</v>
      </c>
      <c r="F486" s="105">
        <v>3.1896464334938725E-4</v>
      </c>
      <c r="G486" s="97">
        <v>74.197238095200007</v>
      </c>
      <c r="H486" s="97">
        <v>28.793176829999997</v>
      </c>
      <c r="I486" s="107"/>
      <c r="J486" s="106"/>
    </row>
    <row r="487" spans="1:10" x14ac:dyDescent="0.15">
      <c r="A487" s="54" t="s">
        <v>679</v>
      </c>
      <c r="B487" s="55" t="s">
        <v>814</v>
      </c>
      <c r="C487" s="56">
        <v>3.2226903450000002</v>
      </c>
      <c r="D487" s="56">
        <v>1.7930841599999998</v>
      </c>
      <c r="E487" s="57">
        <v>0.79728894877973855</v>
      </c>
      <c r="F487" s="105">
        <v>2.4326702615167607E-4</v>
      </c>
      <c r="G487" s="97">
        <v>60.603190476199998</v>
      </c>
      <c r="H487" s="97">
        <v>84.721478379999994</v>
      </c>
      <c r="I487" s="107"/>
      <c r="J487" s="106"/>
    </row>
    <row r="488" spans="1:10" x14ac:dyDescent="0.15">
      <c r="A488" s="54" t="s">
        <v>599</v>
      </c>
      <c r="B488" s="55" t="s">
        <v>816</v>
      </c>
      <c r="C488" s="56">
        <v>14.685798508</v>
      </c>
      <c r="D488" s="56">
        <v>14.839243262</v>
      </c>
      <c r="E488" s="57">
        <v>-1.0340470284824987E-2</v>
      </c>
      <c r="F488" s="105">
        <v>1.1085677329336712E-3</v>
      </c>
      <c r="G488" s="97">
        <v>80.285380952400004</v>
      </c>
      <c r="H488" s="97">
        <v>129.78218192</v>
      </c>
      <c r="I488" s="107"/>
      <c r="J488" s="106"/>
    </row>
    <row r="489" spans="1:10" x14ac:dyDescent="0.15">
      <c r="A489" s="54" t="s">
        <v>817</v>
      </c>
      <c r="B489" s="55" t="s">
        <v>818</v>
      </c>
      <c r="C489" s="56">
        <v>5.4175097399999999</v>
      </c>
      <c r="D489" s="56">
        <v>0.65978751499999999</v>
      </c>
      <c r="E489" s="57">
        <v>7.2109915947712349</v>
      </c>
      <c r="F489" s="105">
        <v>4.089444974576171E-4</v>
      </c>
      <c r="G489" s="97">
        <v>71.064047618999993</v>
      </c>
      <c r="H489" s="97">
        <v>46.390864579999999</v>
      </c>
      <c r="I489" s="107"/>
      <c r="J489" s="106"/>
    </row>
    <row r="490" spans="1:10" x14ac:dyDescent="0.15">
      <c r="A490" s="54" t="s">
        <v>594</v>
      </c>
      <c r="B490" s="55" t="s">
        <v>819</v>
      </c>
      <c r="C490" s="56">
        <v>33.572178790000002</v>
      </c>
      <c r="D490" s="56">
        <v>39.67903836</v>
      </c>
      <c r="E490" s="57">
        <v>-0.15390644084147598</v>
      </c>
      <c r="F490" s="105">
        <v>2.5342193078980646E-3</v>
      </c>
      <c r="G490" s="97">
        <v>82.547952381000002</v>
      </c>
      <c r="H490" s="97">
        <v>132.01809426</v>
      </c>
      <c r="I490" s="107"/>
      <c r="J490" s="106"/>
    </row>
    <row r="491" spans="1:10" x14ac:dyDescent="0.15">
      <c r="A491" s="54" t="s">
        <v>820</v>
      </c>
      <c r="B491" s="55" t="s">
        <v>821</v>
      </c>
      <c r="C491" s="56">
        <v>2.3211636499999999</v>
      </c>
      <c r="D491" s="56">
        <v>2.2425345750000001</v>
      </c>
      <c r="E491" s="57">
        <v>3.5062592067281573E-2</v>
      </c>
      <c r="F491" s="105">
        <v>1.7521465542693018E-4</v>
      </c>
      <c r="G491" s="97">
        <v>245.931047619</v>
      </c>
      <c r="H491" s="97">
        <v>17.409043260000001</v>
      </c>
      <c r="I491" s="107"/>
      <c r="J491" s="106"/>
    </row>
    <row r="492" spans="1:10" x14ac:dyDescent="0.15">
      <c r="A492" s="54" t="s">
        <v>822</v>
      </c>
      <c r="B492" s="55" t="s">
        <v>823</v>
      </c>
      <c r="C492" s="56">
        <v>2.9221045960000001</v>
      </c>
      <c r="D492" s="56">
        <v>3.5096215600000003</v>
      </c>
      <c r="E492" s="57">
        <v>-0.1674017992982697</v>
      </c>
      <c r="F492" s="105">
        <v>2.2057710145064054E-4</v>
      </c>
      <c r="G492" s="97">
        <v>134.86271428570001</v>
      </c>
      <c r="H492" s="97">
        <v>43.534558859999997</v>
      </c>
      <c r="I492" s="107"/>
      <c r="J492" s="106"/>
    </row>
    <row r="493" spans="1:10" x14ac:dyDescent="0.15">
      <c r="A493" s="54" t="s">
        <v>824</v>
      </c>
      <c r="B493" s="55" t="s">
        <v>825</v>
      </c>
      <c r="C493" s="56">
        <v>1.397209092</v>
      </c>
      <c r="D493" s="56">
        <v>1.422356524</v>
      </c>
      <c r="E493" s="57">
        <v>-1.7680118574827874E-2</v>
      </c>
      <c r="F493" s="105">
        <v>1.0546930183666888E-4</v>
      </c>
      <c r="G493" s="97">
        <v>117.0125238095</v>
      </c>
      <c r="H493" s="97">
        <v>24.868121519999999</v>
      </c>
      <c r="I493" s="107"/>
      <c r="J493" s="106"/>
    </row>
    <row r="494" spans="1:10" x14ac:dyDescent="0.15">
      <c r="A494" s="54" t="s">
        <v>826</v>
      </c>
      <c r="B494" s="55" t="s">
        <v>827</v>
      </c>
      <c r="C494" s="56">
        <v>0.15502408300000001</v>
      </c>
      <c r="D494" s="56">
        <v>9.6811800000000003E-2</v>
      </c>
      <c r="E494" s="57">
        <v>0.60129326177180875</v>
      </c>
      <c r="F494" s="105">
        <v>1.1702100920682964E-5</v>
      </c>
      <c r="G494" s="97">
        <v>122.6501904762</v>
      </c>
      <c r="H494" s="97">
        <v>5.3250000000000002</v>
      </c>
      <c r="I494" s="107"/>
      <c r="J494" s="106"/>
    </row>
    <row r="495" spans="1:10" x14ac:dyDescent="0.15">
      <c r="A495" s="54" t="s">
        <v>828</v>
      </c>
      <c r="B495" s="55" t="s">
        <v>829</v>
      </c>
      <c r="C495" s="56">
        <v>0.25738507999999999</v>
      </c>
      <c r="D495" s="56">
        <v>0.13195129</v>
      </c>
      <c r="E495" s="57">
        <v>0.95060677315091047</v>
      </c>
      <c r="F495" s="105">
        <v>1.9428892100836089E-5</v>
      </c>
      <c r="G495" s="97">
        <v>81.161523809499997</v>
      </c>
      <c r="H495" s="97">
        <v>9.2282664099999998</v>
      </c>
      <c r="I495" s="107"/>
      <c r="J495" s="106"/>
    </row>
    <row r="496" spans="1:10" x14ac:dyDescent="0.15">
      <c r="A496" s="54" t="s">
        <v>723</v>
      </c>
      <c r="B496" s="55" t="s">
        <v>831</v>
      </c>
      <c r="C496" s="56">
        <v>8.7969300979999989</v>
      </c>
      <c r="D496" s="56">
        <v>11.725938417</v>
      </c>
      <c r="E496" s="57">
        <v>-0.24978881986567414</v>
      </c>
      <c r="F496" s="105">
        <v>6.6404239784465912E-4</v>
      </c>
      <c r="G496" s="97">
        <v>53.611095238099999</v>
      </c>
      <c r="H496" s="97">
        <v>174.22244000000001</v>
      </c>
      <c r="I496" s="107"/>
      <c r="J496" s="106"/>
    </row>
    <row r="497" spans="1:10" x14ac:dyDescent="0.15">
      <c r="A497" s="54" t="s">
        <v>656</v>
      </c>
      <c r="B497" s="55" t="s">
        <v>832</v>
      </c>
      <c r="C497" s="56">
        <v>11.99123137</v>
      </c>
      <c r="D497" s="56">
        <v>12.095985789999999</v>
      </c>
      <c r="E497" s="57">
        <v>-8.6602631499949068E-3</v>
      </c>
      <c r="F497" s="105">
        <v>9.0516645504040445E-4</v>
      </c>
      <c r="G497" s="97">
        <v>51.1990952381</v>
      </c>
      <c r="H497" s="97">
        <v>108.84510329</v>
      </c>
      <c r="I497" s="107"/>
      <c r="J497" s="106"/>
    </row>
    <row r="498" spans="1:10" x14ac:dyDescent="0.15">
      <c r="A498" s="54" t="s">
        <v>675</v>
      </c>
      <c r="B498" s="55" t="s">
        <v>833</v>
      </c>
      <c r="C498" s="56">
        <v>0.92334901000000003</v>
      </c>
      <c r="D498" s="56">
        <v>2.4370998799999999</v>
      </c>
      <c r="E498" s="57">
        <v>-0.62112795721774028</v>
      </c>
      <c r="F498" s="105">
        <v>6.9699643377556402E-5</v>
      </c>
      <c r="G498" s="97">
        <v>49.4647619048</v>
      </c>
      <c r="H498" s="97">
        <v>26.273788650000004</v>
      </c>
      <c r="I498" s="107"/>
      <c r="J498" s="106"/>
    </row>
    <row r="499" spans="1:10" x14ac:dyDescent="0.15">
      <c r="A499" s="54" t="s">
        <v>834</v>
      </c>
      <c r="B499" s="55" t="s">
        <v>835</v>
      </c>
      <c r="C499" s="56">
        <v>8.9338500000000001E-2</v>
      </c>
      <c r="D499" s="56">
        <v>9.2129880000000011E-2</v>
      </c>
      <c r="E499" s="57">
        <v>-3.0298313641567876E-2</v>
      </c>
      <c r="F499" s="105">
        <v>6.7437789204818901E-6</v>
      </c>
      <c r="G499" s="97">
        <v>200.37299999999999</v>
      </c>
      <c r="H499" s="97">
        <v>4.6358938800000002</v>
      </c>
      <c r="I499" s="107"/>
      <c r="J499" s="106"/>
    </row>
    <row r="500" spans="1:10" x14ac:dyDescent="0.15">
      <c r="A500" s="54" t="s">
        <v>410</v>
      </c>
      <c r="B500" s="55" t="s">
        <v>1092</v>
      </c>
      <c r="C500" s="56">
        <v>8.3565073600000002</v>
      </c>
      <c r="D500" s="56">
        <v>3.5048228799999999</v>
      </c>
      <c r="E500" s="57">
        <v>1.3842880642230915</v>
      </c>
      <c r="F500" s="105">
        <v>6.3079678059537348E-4</v>
      </c>
      <c r="G500" s="97">
        <v>20.131476190499999</v>
      </c>
      <c r="H500" s="97">
        <v>76.550715640000007</v>
      </c>
      <c r="I500" s="107"/>
      <c r="J500" s="106"/>
    </row>
    <row r="501" spans="1:10" x14ac:dyDescent="0.15">
      <c r="A501" s="54" t="s">
        <v>411</v>
      </c>
      <c r="B501" s="55" t="s">
        <v>1102</v>
      </c>
      <c r="C501" s="56">
        <v>0</v>
      </c>
      <c r="D501" s="56">
        <v>0.99604802000000003</v>
      </c>
      <c r="E501" s="57">
        <v>-1</v>
      </c>
      <c r="F501" s="105">
        <v>0</v>
      </c>
      <c r="G501" s="97">
        <v>21.935285714300001</v>
      </c>
      <c r="H501" s="97">
        <v>10.957434316235</v>
      </c>
      <c r="I501" s="107"/>
      <c r="J501" s="106"/>
    </row>
    <row r="502" spans="1:10" x14ac:dyDescent="0.15">
      <c r="A502" s="54" t="s">
        <v>412</v>
      </c>
      <c r="B502" s="55" t="s">
        <v>1106</v>
      </c>
      <c r="C502" s="56">
        <v>0</v>
      </c>
      <c r="D502" s="56">
        <v>1.6429999999999999E-3</v>
      </c>
      <c r="E502" s="57">
        <v>-1</v>
      </c>
      <c r="F502" s="105">
        <v>0</v>
      </c>
      <c r="G502" s="97">
        <v>18.003380952400001</v>
      </c>
      <c r="H502" s="97">
        <v>89.34505114787801</v>
      </c>
      <c r="I502" s="107"/>
      <c r="J502" s="106"/>
    </row>
    <row r="503" spans="1:10" x14ac:dyDescent="0.15">
      <c r="A503" s="54" t="s">
        <v>413</v>
      </c>
      <c r="B503" s="55" t="s">
        <v>1100</v>
      </c>
      <c r="C503" s="56">
        <v>0.25057168000000002</v>
      </c>
      <c r="D503" s="56">
        <v>8.7759799999999999E-2</v>
      </c>
      <c r="E503" s="57">
        <v>1.8551988495871687</v>
      </c>
      <c r="F503" s="105">
        <v>1.8914577854494241E-5</v>
      </c>
      <c r="G503" s="97">
        <v>26.559428571400002</v>
      </c>
      <c r="H503" s="97">
        <v>53.219054917560001</v>
      </c>
      <c r="I503" s="107"/>
      <c r="J503" s="106"/>
    </row>
    <row r="504" spans="1:10" x14ac:dyDescent="0.15">
      <c r="A504" s="54" t="s">
        <v>836</v>
      </c>
      <c r="B504" s="55" t="s">
        <v>837</v>
      </c>
      <c r="C504" s="56">
        <v>2.3484999999999999E-3</v>
      </c>
      <c r="D504" s="56">
        <v>0</v>
      </c>
      <c r="E504" s="57" t="s">
        <v>648</v>
      </c>
      <c r="F504" s="105">
        <v>1.7727815885370494E-7</v>
      </c>
      <c r="G504" s="97">
        <v>32.9012380952</v>
      </c>
      <c r="H504" s="97">
        <v>2.9400058799999997</v>
      </c>
      <c r="I504" s="107"/>
      <c r="J504" s="106"/>
    </row>
    <row r="505" spans="1:10" x14ac:dyDescent="0.15">
      <c r="A505" s="54" t="s">
        <v>838</v>
      </c>
      <c r="B505" s="55" t="s">
        <v>839</v>
      </c>
      <c r="C505" s="56">
        <v>5.1350000000000001E-5</v>
      </c>
      <c r="D505" s="56">
        <v>0</v>
      </c>
      <c r="E505" s="57" t="s">
        <v>648</v>
      </c>
      <c r="F505" s="105">
        <v>3.8761905289068553E-9</v>
      </c>
      <c r="G505" s="97">
        <v>43.4576666667</v>
      </c>
      <c r="H505" s="97">
        <v>2.4080060200000002</v>
      </c>
      <c r="I505" s="107"/>
      <c r="J505" s="106"/>
    </row>
    <row r="506" spans="1:10" x14ac:dyDescent="0.15">
      <c r="A506" s="54" t="s">
        <v>840</v>
      </c>
      <c r="B506" s="55" t="s">
        <v>841</v>
      </c>
      <c r="C506" s="56">
        <v>1.39712E-3</v>
      </c>
      <c r="D506" s="56">
        <v>1.6800000000000001E-3</v>
      </c>
      <c r="E506" s="57">
        <v>-0.16838095238095241</v>
      </c>
      <c r="F506" s="105">
        <v>1.0546257666497263E-7</v>
      </c>
      <c r="G506" s="97">
        <v>21.222952380999999</v>
      </c>
      <c r="H506" s="97">
        <v>26.448006960000001</v>
      </c>
      <c r="I506" s="107"/>
      <c r="J506" s="106"/>
    </row>
    <row r="507" spans="1:10" x14ac:dyDescent="0.15">
      <c r="A507" s="54" t="s">
        <v>842</v>
      </c>
      <c r="B507" s="55" t="s">
        <v>843</v>
      </c>
      <c r="C507" s="56">
        <v>6.8918724759999996</v>
      </c>
      <c r="D507" s="56">
        <v>8.7883139700000008</v>
      </c>
      <c r="E507" s="57">
        <v>-0.21579127697004674</v>
      </c>
      <c r="F507" s="105">
        <v>5.2023779586962097E-4</v>
      </c>
      <c r="G507" s="97">
        <v>19.2561904762</v>
      </c>
      <c r="H507" s="97">
        <v>424.8</v>
      </c>
      <c r="I507" s="107"/>
      <c r="J507" s="106"/>
    </row>
    <row r="508" spans="1:10" x14ac:dyDescent="0.15">
      <c r="A508" s="54" t="s">
        <v>107</v>
      </c>
      <c r="B508" s="55" t="s">
        <v>106</v>
      </c>
      <c r="C508" s="56">
        <v>1.3307746999999999</v>
      </c>
      <c r="D508" s="56">
        <v>4.9272681500000006</v>
      </c>
      <c r="E508" s="57">
        <v>-0.72991632290197161</v>
      </c>
      <c r="F508" s="105">
        <v>1.0045445546735853E-4</v>
      </c>
      <c r="G508" s="97">
        <v>4.3124285713999999</v>
      </c>
      <c r="H508" s="97">
        <v>102.84670083</v>
      </c>
      <c r="I508" s="107"/>
      <c r="J508" s="106"/>
    </row>
    <row r="509" spans="1:10" x14ac:dyDescent="0.15">
      <c r="A509" s="54" t="s">
        <v>844</v>
      </c>
      <c r="B509" s="55" t="s">
        <v>845</v>
      </c>
      <c r="C509" s="56">
        <v>9.5178799999999994E-3</v>
      </c>
      <c r="D509" s="56">
        <v>0.10473553999999999</v>
      </c>
      <c r="E509" s="57">
        <v>-0.90912463906712082</v>
      </c>
      <c r="F509" s="105">
        <v>7.1846380353012613E-7</v>
      </c>
      <c r="G509" s="97">
        <v>38.580619047600003</v>
      </c>
      <c r="H509" s="97">
        <v>3.0400076</v>
      </c>
      <c r="I509" s="107"/>
      <c r="J509" s="106"/>
    </row>
    <row r="510" spans="1:10" x14ac:dyDescent="0.15">
      <c r="A510" s="54" t="s">
        <v>846</v>
      </c>
      <c r="B510" s="55" t="s">
        <v>847</v>
      </c>
      <c r="C510" s="56">
        <v>0.83800792700000004</v>
      </c>
      <c r="D510" s="56">
        <v>0.22918098000000001</v>
      </c>
      <c r="E510" s="57">
        <v>2.6565334828396319</v>
      </c>
      <c r="F510" s="105">
        <v>6.3257612264581639E-5</v>
      </c>
      <c r="G510" s="97">
        <v>39.852476190499999</v>
      </c>
      <c r="H510" s="97">
        <v>4.3560072600000002</v>
      </c>
      <c r="I510" s="107"/>
      <c r="J510" s="106"/>
    </row>
    <row r="511" spans="1:10" x14ac:dyDescent="0.15">
      <c r="A511" s="54" t="s">
        <v>848</v>
      </c>
      <c r="B511" s="55" t="s">
        <v>849</v>
      </c>
      <c r="C511" s="56">
        <v>1.58462071</v>
      </c>
      <c r="D511" s="56">
        <v>0.40468468000000002</v>
      </c>
      <c r="E511" s="57">
        <v>2.915692360778273</v>
      </c>
      <c r="F511" s="105">
        <v>1.1961619840334287E-4</v>
      </c>
      <c r="G511" s="97">
        <v>28.3257619048</v>
      </c>
      <c r="H511" s="97">
        <v>16.224006759999998</v>
      </c>
      <c r="I511" s="107"/>
      <c r="J511" s="106"/>
    </row>
    <row r="512" spans="1:10" x14ac:dyDescent="0.15">
      <c r="A512" s="54" t="s">
        <v>850</v>
      </c>
      <c r="B512" s="55" t="s">
        <v>851</v>
      </c>
      <c r="C512" s="56">
        <v>0.51652600000000004</v>
      </c>
      <c r="D512" s="56">
        <v>0.13156799999999999</v>
      </c>
      <c r="E512" s="57">
        <v>2.9259242368965106</v>
      </c>
      <c r="F512" s="105">
        <v>3.899032500748086E-5</v>
      </c>
      <c r="G512" s="97">
        <v>37.791714285700003</v>
      </c>
      <c r="H512" s="97">
        <v>12.379063783646725</v>
      </c>
      <c r="I512" s="107"/>
      <c r="J512" s="106"/>
    </row>
    <row r="513" spans="1:10" x14ac:dyDescent="0.15">
      <c r="A513" s="54" t="s">
        <v>852</v>
      </c>
      <c r="B513" s="55" t="s">
        <v>853</v>
      </c>
      <c r="C513" s="56">
        <v>7.161936599999999E-2</v>
      </c>
      <c r="D513" s="56">
        <v>0.595236349</v>
      </c>
      <c r="E513" s="57">
        <v>-0.87967911213701777</v>
      </c>
      <c r="F513" s="105">
        <v>5.4062377444111698E-6</v>
      </c>
      <c r="G513" s="97">
        <v>40.9854285714</v>
      </c>
      <c r="H513" s="97">
        <v>5.0600050599999999</v>
      </c>
      <c r="I513" s="107"/>
      <c r="J513" s="106"/>
    </row>
    <row r="514" spans="1:10" x14ac:dyDescent="0.15">
      <c r="A514" s="54" t="s">
        <v>854</v>
      </c>
      <c r="B514" s="55" t="s">
        <v>855</v>
      </c>
      <c r="C514" s="56">
        <v>8.5830000000000004E-3</v>
      </c>
      <c r="D514" s="56">
        <v>2.51135E-2</v>
      </c>
      <c r="E514" s="57">
        <v>-0.65823162840703209</v>
      </c>
      <c r="F514" s="105">
        <v>6.4789373533802407E-7</v>
      </c>
      <c r="G514" s="97">
        <v>44.6602380952</v>
      </c>
      <c r="H514" s="97">
        <v>2.21500443</v>
      </c>
      <c r="I514" s="107"/>
      <c r="J514" s="106"/>
    </row>
    <row r="515" spans="1:10" x14ac:dyDescent="0.15">
      <c r="A515" s="54" t="s">
        <v>856</v>
      </c>
      <c r="B515" s="55" t="s">
        <v>857</v>
      </c>
      <c r="C515" s="56">
        <v>4.3457339999999997E-2</v>
      </c>
      <c r="D515" s="56">
        <v>0.25658419100000002</v>
      </c>
      <c r="E515" s="57">
        <v>-0.8306312644180015</v>
      </c>
      <c r="F515" s="105">
        <v>3.2804075894739046E-6</v>
      </c>
      <c r="G515" s="97">
        <v>30.9054761905</v>
      </c>
      <c r="H515" s="97">
        <v>3.8760064600000002</v>
      </c>
      <c r="I515" s="107"/>
      <c r="J515" s="106"/>
    </row>
    <row r="516" spans="1:10" x14ac:dyDescent="0.15">
      <c r="A516" s="54" t="s">
        <v>414</v>
      </c>
      <c r="B516" s="55" t="s">
        <v>1094</v>
      </c>
      <c r="C516" s="56">
        <v>2.2039034800000001</v>
      </c>
      <c r="D516" s="56">
        <v>0.19426952</v>
      </c>
      <c r="E516" s="57">
        <v>10.344566455921649</v>
      </c>
      <c r="F516" s="105">
        <v>1.6636318979164282E-4</v>
      </c>
      <c r="G516" s="97">
        <v>15.689380952400001</v>
      </c>
      <c r="H516" s="97">
        <v>14.480046107964</v>
      </c>
      <c r="I516" s="107"/>
      <c r="J516" s="106"/>
    </row>
    <row r="517" spans="1:10" x14ac:dyDescent="0.15">
      <c r="A517" s="54" t="s">
        <v>859</v>
      </c>
      <c r="B517" s="55" t="s">
        <v>858</v>
      </c>
      <c r="C517" s="56">
        <v>44.842160669999998</v>
      </c>
      <c r="D517" s="56">
        <v>16.33866913</v>
      </c>
      <c r="E517" s="57">
        <v>1.7445418175256235</v>
      </c>
      <c r="F517" s="105">
        <v>3.3849417426440793E-3</v>
      </c>
      <c r="G517" s="97">
        <v>29.132619047599999</v>
      </c>
      <c r="H517" s="97">
        <v>400.86832994999997</v>
      </c>
      <c r="I517" s="107"/>
      <c r="J517" s="106"/>
    </row>
    <row r="518" spans="1:10" x14ac:dyDescent="0.15">
      <c r="A518" s="54" t="s">
        <v>727</v>
      </c>
      <c r="B518" s="55" t="s">
        <v>860</v>
      </c>
      <c r="C518" s="56">
        <v>6.6687615500000001</v>
      </c>
      <c r="D518" s="56">
        <v>11.258965880000002</v>
      </c>
      <c r="E518" s="57">
        <v>-0.40769324455933076</v>
      </c>
      <c r="F518" s="105">
        <v>5.0339611216452184E-4</v>
      </c>
      <c r="G518" s="97">
        <v>17.262523809499999</v>
      </c>
      <c r="H518" s="97">
        <v>326.33713592000004</v>
      </c>
      <c r="I518" s="107"/>
      <c r="J518" s="106"/>
    </row>
    <row r="519" spans="1:10" x14ac:dyDescent="0.15">
      <c r="A519" s="54" t="s">
        <v>614</v>
      </c>
      <c r="B519" s="55" t="s">
        <v>615</v>
      </c>
      <c r="C519" s="56">
        <v>0</v>
      </c>
      <c r="D519" s="56"/>
      <c r="E519" s="57" t="s">
        <v>648</v>
      </c>
      <c r="F519" s="105">
        <v>0</v>
      </c>
      <c r="G519" s="97">
        <v>33.865571428599999</v>
      </c>
      <c r="H519" s="97">
        <v>7.2443258599999991</v>
      </c>
      <c r="I519" s="107"/>
      <c r="J519" s="106"/>
    </row>
    <row r="520" spans="1:10" x14ac:dyDescent="0.15">
      <c r="A520" s="54" t="s">
        <v>864</v>
      </c>
      <c r="B520" s="55" t="s">
        <v>865</v>
      </c>
      <c r="C520" s="56">
        <v>5.2534803099999996</v>
      </c>
      <c r="D520" s="56">
        <v>1.1524154900000001</v>
      </c>
      <c r="E520" s="57">
        <v>3.558668601373971</v>
      </c>
      <c r="F520" s="105">
        <v>3.9656262164402428E-4</v>
      </c>
      <c r="G520" s="97">
        <v>50.256095238100002</v>
      </c>
      <c r="H520" s="97">
        <v>127.40425521881423</v>
      </c>
      <c r="I520" s="107"/>
      <c r="J520" s="106"/>
    </row>
    <row r="521" spans="1:10" x14ac:dyDescent="0.15">
      <c r="A521" s="54" t="s">
        <v>604</v>
      </c>
      <c r="B521" s="55" t="s">
        <v>605</v>
      </c>
      <c r="C521" s="56">
        <v>5.0545800000000002E-2</v>
      </c>
      <c r="D521" s="56"/>
      <c r="E521" s="57" t="s">
        <v>648</v>
      </c>
      <c r="F521" s="105">
        <v>3.8154849315680641E-6</v>
      </c>
      <c r="G521" s="97">
        <v>88.46</v>
      </c>
      <c r="H521" s="97">
        <v>1.9421414126585255</v>
      </c>
      <c r="I521" s="107"/>
      <c r="J521" s="106"/>
    </row>
    <row r="522" spans="1:10" x14ac:dyDescent="0.15">
      <c r="A522" s="54" t="s">
        <v>1197</v>
      </c>
      <c r="B522" s="55" t="s">
        <v>861</v>
      </c>
      <c r="C522" s="56">
        <v>20.474215280000003</v>
      </c>
      <c r="D522" s="56">
        <v>3.29763948</v>
      </c>
      <c r="E522" s="57">
        <v>5.2087488350909732</v>
      </c>
      <c r="F522" s="105">
        <v>1.5455104061370209E-3</v>
      </c>
      <c r="G522" s="97">
        <v>26.868238095199999</v>
      </c>
      <c r="H522" s="97">
        <v>225.26485137999998</v>
      </c>
      <c r="I522" s="107"/>
      <c r="J522" s="106"/>
    </row>
    <row r="523" spans="1:10" x14ac:dyDescent="0.15">
      <c r="A523" s="54" t="s">
        <v>606</v>
      </c>
      <c r="B523" s="55" t="s">
        <v>607</v>
      </c>
      <c r="C523" s="56">
        <v>0</v>
      </c>
      <c r="D523" s="56"/>
      <c r="E523" s="57" t="s">
        <v>648</v>
      </c>
      <c r="F523" s="105">
        <v>0</v>
      </c>
      <c r="G523" s="97">
        <v>30.545000000000002</v>
      </c>
      <c r="H523" s="97">
        <v>4.2755102100000002</v>
      </c>
      <c r="I523" s="107"/>
      <c r="J523" s="106"/>
    </row>
    <row r="524" spans="1:10" x14ac:dyDescent="0.15">
      <c r="A524" s="54" t="s">
        <v>608</v>
      </c>
      <c r="B524" s="55" t="s">
        <v>609</v>
      </c>
      <c r="C524" s="56">
        <v>0</v>
      </c>
      <c r="D524" s="56"/>
      <c r="E524" s="57" t="s">
        <v>648</v>
      </c>
      <c r="F524" s="105">
        <v>0</v>
      </c>
      <c r="G524" s="97">
        <v>67.465285714299995</v>
      </c>
      <c r="H524" s="97">
        <v>4.2767367400000005</v>
      </c>
      <c r="I524" s="107"/>
      <c r="J524" s="106"/>
    </row>
    <row r="525" spans="1:10" x14ac:dyDescent="0.15">
      <c r="A525" s="54" t="s">
        <v>1198</v>
      </c>
      <c r="B525" s="55" t="s">
        <v>863</v>
      </c>
      <c r="C525" s="56">
        <v>1.9554509600000001</v>
      </c>
      <c r="D525" s="56">
        <v>6.9596547300000005</v>
      </c>
      <c r="E525" s="57">
        <v>-0.71903046402993043</v>
      </c>
      <c r="F525" s="105">
        <v>1.4760857820630608E-4</v>
      </c>
      <c r="G525" s="97">
        <v>37.109380952400002</v>
      </c>
      <c r="H525" s="97">
        <v>191.28674854381373</v>
      </c>
      <c r="I525" s="107"/>
      <c r="J525" s="106"/>
    </row>
    <row r="526" spans="1:10" x14ac:dyDescent="0.15">
      <c r="A526" s="54" t="s">
        <v>612</v>
      </c>
      <c r="B526" s="55" t="s">
        <v>613</v>
      </c>
      <c r="C526" s="56">
        <v>0.50490000000000002</v>
      </c>
      <c r="D526" s="56"/>
      <c r="E526" s="57" t="s">
        <v>648</v>
      </c>
      <c r="F526" s="105">
        <v>3.8112728296885511E-5</v>
      </c>
      <c r="G526" s="97">
        <v>53.754714285699997</v>
      </c>
      <c r="H526" s="97">
        <v>11.651796634344771</v>
      </c>
      <c r="I526" s="107"/>
      <c r="J526" s="106"/>
    </row>
    <row r="527" spans="1:10" x14ac:dyDescent="0.15">
      <c r="A527" s="54" t="s">
        <v>1199</v>
      </c>
      <c r="B527" s="55" t="s">
        <v>862</v>
      </c>
      <c r="C527" s="56">
        <v>19.376373280000003</v>
      </c>
      <c r="D527" s="56">
        <v>23.407736399999997</v>
      </c>
      <c r="E527" s="57">
        <v>-0.17222353546325797</v>
      </c>
      <c r="F527" s="105">
        <v>1.4626390378286243E-3</v>
      </c>
      <c r="G527" s="97">
        <v>19.127047618999999</v>
      </c>
      <c r="H527" s="97">
        <v>251.99144616103064</v>
      </c>
      <c r="I527" s="107"/>
      <c r="J527" s="106"/>
    </row>
    <row r="528" spans="1:10" x14ac:dyDescent="0.15">
      <c r="A528" s="54" t="s">
        <v>602</v>
      </c>
      <c r="B528" s="55" t="s">
        <v>603</v>
      </c>
      <c r="C528" s="56">
        <v>0</v>
      </c>
      <c r="D528" s="56"/>
      <c r="E528" s="57" t="s">
        <v>648</v>
      </c>
      <c r="F528" s="105">
        <v>0</v>
      </c>
      <c r="G528" s="97">
        <v>57.192999999999998</v>
      </c>
      <c r="H528" s="97">
        <v>10.499070796164293</v>
      </c>
      <c r="I528" s="107"/>
      <c r="J528" s="106"/>
    </row>
    <row r="529" spans="1:10" x14ac:dyDescent="0.15">
      <c r="A529" s="54" t="s">
        <v>1212</v>
      </c>
      <c r="B529" s="55" t="s">
        <v>1213</v>
      </c>
      <c r="C529" s="56">
        <v>4.2796055800000001</v>
      </c>
      <c r="D529" s="56">
        <v>2.5979638430000001</v>
      </c>
      <c r="E529" s="57">
        <v>0.64729220213400795</v>
      </c>
      <c r="F529" s="105">
        <v>3.2304900908769089E-4</v>
      </c>
      <c r="G529" s="97">
        <v>28.077904761900001</v>
      </c>
      <c r="H529" s="97">
        <v>91.230798290559406</v>
      </c>
      <c r="I529" s="107"/>
      <c r="J529" s="106"/>
    </row>
    <row r="530" spans="1:10" x14ac:dyDescent="0.15">
      <c r="A530" s="54" t="s">
        <v>610</v>
      </c>
      <c r="B530" s="55" t="s">
        <v>611</v>
      </c>
      <c r="C530" s="56">
        <v>0</v>
      </c>
      <c r="D530" s="56"/>
      <c r="E530" s="57" t="s">
        <v>648</v>
      </c>
      <c r="F530" s="105">
        <v>0</v>
      </c>
      <c r="G530" s="97">
        <v>58.745714285699997</v>
      </c>
      <c r="H530" s="97">
        <v>7.78131583872407</v>
      </c>
      <c r="I530" s="107"/>
      <c r="J530" s="106"/>
    </row>
    <row r="531" spans="1:10" x14ac:dyDescent="0.15">
      <c r="A531" s="54" t="s">
        <v>636</v>
      </c>
      <c r="B531" s="55" t="s">
        <v>637</v>
      </c>
      <c r="C531" s="56">
        <v>0</v>
      </c>
      <c r="D531" s="56"/>
      <c r="E531" s="57" t="s">
        <v>648</v>
      </c>
      <c r="F531" s="105">
        <v>0</v>
      </c>
      <c r="G531" s="97">
        <v>21.320333333299999</v>
      </c>
      <c r="H531" s="97">
        <v>28.862962700000001</v>
      </c>
      <c r="I531" s="107"/>
      <c r="J531" s="106"/>
    </row>
    <row r="532" spans="1:10" x14ac:dyDescent="0.15">
      <c r="A532" s="54" t="s">
        <v>638</v>
      </c>
      <c r="B532" s="55" t="s">
        <v>639</v>
      </c>
      <c r="C532" s="56">
        <v>0</v>
      </c>
      <c r="D532" s="56"/>
      <c r="E532" s="57" t="s">
        <v>648</v>
      </c>
      <c r="F532" s="105">
        <v>0</v>
      </c>
      <c r="G532" s="97">
        <v>25.7</v>
      </c>
      <c r="H532" s="97">
        <v>18.650291099999997</v>
      </c>
      <c r="I532" s="107"/>
      <c r="J532" s="106"/>
    </row>
    <row r="533" spans="1:10" x14ac:dyDescent="0.15">
      <c r="A533" s="54" t="s">
        <v>640</v>
      </c>
      <c r="B533" s="55" t="s">
        <v>641</v>
      </c>
      <c r="C533" s="56">
        <v>0</v>
      </c>
      <c r="D533" s="56"/>
      <c r="E533" s="57" t="s">
        <v>648</v>
      </c>
      <c r="F533" s="105">
        <v>0</v>
      </c>
      <c r="G533" s="97">
        <v>32.219250000000002</v>
      </c>
      <c r="H533" s="97">
        <v>3.1799166400000001</v>
      </c>
      <c r="I533" s="107"/>
      <c r="J533" s="106"/>
    </row>
    <row r="534" spans="1:10" x14ac:dyDescent="0.15">
      <c r="A534" s="54" t="s">
        <v>644</v>
      </c>
      <c r="B534" s="55" t="s">
        <v>645</v>
      </c>
      <c r="C534" s="56">
        <v>0</v>
      </c>
      <c r="D534" s="56"/>
      <c r="E534" s="57" t="s">
        <v>648</v>
      </c>
      <c r="F534" s="105">
        <v>0</v>
      </c>
      <c r="G534" s="97">
        <v>67.811250000000001</v>
      </c>
      <c r="H534" s="97">
        <v>8.5897205999999997</v>
      </c>
      <c r="I534" s="107"/>
      <c r="J534" s="106"/>
    </row>
    <row r="535" spans="1:10" x14ac:dyDescent="0.15">
      <c r="A535" s="54" t="s">
        <v>630</v>
      </c>
      <c r="B535" s="55" t="s">
        <v>631</v>
      </c>
      <c r="C535" s="56">
        <v>0</v>
      </c>
      <c r="D535" s="56"/>
      <c r="E535" s="57" t="s">
        <v>648</v>
      </c>
      <c r="F535" s="105">
        <v>0</v>
      </c>
      <c r="G535" s="97">
        <v>29.33925</v>
      </c>
      <c r="H535" s="97">
        <v>5.4084765724046804</v>
      </c>
      <c r="I535" s="107"/>
      <c r="J535" s="106"/>
    </row>
    <row r="536" spans="1:10" x14ac:dyDescent="0.15">
      <c r="A536" s="54" t="s">
        <v>632</v>
      </c>
      <c r="B536" s="55" t="s">
        <v>633</v>
      </c>
      <c r="C536" s="56">
        <v>0</v>
      </c>
      <c r="D536" s="56"/>
      <c r="E536" s="57" t="s">
        <v>648</v>
      </c>
      <c r="F536" s="105">
        <v>0</v>
      </c>
      <c r="G536" s="97">
        <v>34.128749999999997</v>
      </c>
      <c r="H536" s="97">
        <v>11.065366293889207</v>
      </c>
      <c r="I536" s="107"/>
      <c r="J536" s="106"/>
    </row>
    <row r="537" spans="1:10" x14ac:dyDescent="0.15">
      <c r="A537" s="54" t="s">
        <v>634</v>
      </c>
      <c r="B537" s="55" t="s">
        <v>635</v>
      </c>
      <c r="C537" s="56">
        <v>0</v>
      </c>
      <c r="D537" s="56"/>
      <c r="E537" s="57" t="s">
        <v>648</v>
      </c>
      <c r="F537" s="105">
        <v>0</v>
      </c>
      <c r="G537" s="97">
        <v>47.337249999999997</v>
      </c>
      <c r="H537" s="97">
        <v>2.8122950502448854</v>
      </c>
      <c r="I537" s="107"/>
      <c r="J537" s="106"/>
    </row>
    <row r="538" spans="1:10" x14ac:dyDescent="0.15">
      <c r="A538" s="54" t="s">
        <v>642</v>
      </c>
      <c r="B538" s="55" t="s">
        <v>643</v>
      </c>
      <c r="C538" s="56">
        <v>0</v>
      </c>
      <c r="D538" s="56"/>
      <c r="E538" s="57" t="s">
        <v>648</v>
      </c>
      <c r="F538" s="105">
        <v>0</v>
      </c>
      <c r="G538" s="97">
        <v>101.474</v>
      </c>
      <c r="H538" s="97">
        <v>8.586767879305512</v>
      </c>
      <c r="I538" s="107"/>
      <c r="J538" s="106"/>
    </row>
    <row r="539" spans="1:10" x14ac:dyDescent="0.15">
      <c r="A539" s="54" t="s">
        <v>628</v>
      </c>
      <c r="B539" s="55" t="s">
        <v>629</v>
      </c>
      <c r="C539" s="56">
        <v>0</v>
      </c>
      <c r="D539" s="56"/>
      <c r="E539" s="57" t="s">
        <v>648</v>
      </c>
      <c r="F539" s="105">
        <v>0</v>
      </c>
      <c r="G539" s="97">
        <v>57.503500000000003</v>
      </c>
      <c r="H539" s="97">
        <v>17.371365440000002</v>
      </c>
      <c r="I539" s="107"/>
      <c r="J539" s="106"/>
    </row>
    <row r="540" spans="1:10" x14ac:dyDescent="0.15">
      <c r="A540" s="54" t="s">
        <v>624</v>
      </c>
      <c r="B540" s="55" t="s">
        <v>625</v>
      </c>
      <c r="C540" s="56">
        <v>0</v>
      </c>
      <c r="D540" s="56"/>
      <c r="E540" s="57" t="s">
        <v>648</v>
      </c>
      <c r="F540" s="105">
        <v>0</v>
      </c>
      <c r="G540" s="97">
        <v>251.73124999999999</v>
      </c>
      <c r="H540" s="97">
        <v>6.1558546499999993</v>
      </c>
      <c r="I540" s="107"/>
      <c r="J540" s="106"/>
    </row>
    <row r="541" spans="1:10" x14ac:dyDescent="0.15">
      <c r="A541" s="54" t="s">
        <v>626</v>
      </c>
      <c r="B541" s="55" t="s">
        <v>627</v>
      </c>
      <c r="C541" s="56">
        <v>0</v>
      </c>
      <c r="D541" s="56"/>
      <c r="E541" s="57" t="s">
        <v>648</v>
      </c>
      <c r="F541" s="105">
        <v>0</v>
      </c>
      <c r="G541" s="97">
        <v>263.69450000000001</v>
      </c>
      <c r="H541" s="97">
        <v>3.1635192000000001</v>
      </c>
      <c r="I541" s="107"/>
      <c r="J541" s="106"/>
    </row>
    <row r="542" spans="1:10" x14ac:dyDescent="0.15">
      <c r="A542" s="54" t="s">
        <v>616</v>
      </c>
      <c r="B542" s="55" t="s">
        <v>617</v>
      </c>
      <c r="C542" s="56">
        <v>0.40587974753626427</v>
      </c>
      <c r="D542" s="56"/>
      <c r="E542" s="57" t="s">
        <v>648</v>
      </c>
      <c r="F542" s="105">
        <v>3.0638115545767731E-5</v>
      </c>
      <c r="G542" s="97">
        <v>48.386000000000003</v>
      </c>
      <c r="H542" s="97">
        <v>31.044549536405999</v>
      </c>
      <c r="I542" s="107"/>
      <c r="J542" s="106"/>
    </row>
    <row r="543" spans="1:10" x14ac:dyDescent="0.15">
      <c r="A543" s="54" t="s">
        <v>618</v>
      </c>
      <c r="B543" s="55" t="s">
        <v>619</v>
      </c>
      <c r="C543" s="56">
        <v>0.25010519322334201</v>
      </c>
      <c r="D543" s="56"/>
      <c r="E543" s="57" t="s">
        <v>648</v>
      </c>
      <c r="F543" s="105">
        <v>1.8879364775126334E-5</v>
      </c>
      <c r="G543" s="97">
        <v>90.975750000000005</v>
      </c>
      <c r="H543" s="97">
        <v>5.9560683646931993</v>
      </c>
      <c r="I543" s="107"/>
      <c r="J543" s="106"/>
    </row>
    <row r="544" spans="1:10" x14ac:dyDescent="0.15">
      <c r="A544" s="54" t="s">
        <v>620</v>
      </c>
      <c r="B544" s="55" t="s">
        <v>621</v>
      </c>
      <c r="C544" s="56">
        <v>0</v>
      </c>
      <c r="D544" s="56"/>
      <c r="E544" s="57" t="s">
        <v>648</v>
      </c>
      <c r="F544" s="105">
        <v>0</v>
      </c>
      <c r="G544" s="97">
        <v>33.374499999999998</v>
      </c>
      <c r="H544" s="97">
        <v>45.267885878051047</v>
      </c>
      <c r="I544" s="107"/>
      <c r="J544" s="106"/>
    </row>
    <row r="545" spans="1:10" x14ac:dyDescent="0.15">
      <c r="A545" s="54" t="s">
        <v>622</v>
      </c>
      <c r="B545" s="55" t="s">
        <v>623</v>
      </c>
      <c r="C545" s="56">
        <v>0</v>
      </c>
      <c r="D545" s="56"/>
      <c r="E545" s="57" t="s">
        <v>648</v>
      </c>
      <c r="F545" s="105">
        <v>0</v>
      </c>
      <c r="G545" s="97">
        <v>68.632999999999996</v>
      </c>
      <c r="H545" s="97">
        <v>6.9247106748695488</v>
      </c>
      <c r="I545" s="107"/>
      <c r="J545" s="106"/>
    </row>
    <row r="546" spans="1:10" x14ac:dyDescent="0.15">
      <c r="A546" s="54" t="s">
        <v>646</v>
      </c>
      <c r="B546" s="55" t="s">
        <v>647</v>
      </c>
      <c r="C546" s="56">
        <v>0</v>
      </c>
      <c r="D546" s="56"/>
      <c r="E546" s="57" t="s">
        <v>648</v>
      </c>
      <c r="F546" s="105">
        <v>0</v>
      </c>
      <c r="G546" s="97">
        <v>51.452750000000002</v>
      </c>
      <c r="H546" s="97">
        <v>138.82029813000003</v>
      </c>
      <c r="I546" s="107"/>
      <c r="J546" s="106"/>
    </row>
    <row r="547" spans="1:10" x14ac:dyDescent="0.15">
      <c r="A547" s="58" t="s">
        <v>866</v>
      </c>
      <c r="B547" s="59" t="s">
        <v>867</v>
      </c>
      <c r="C547" s="60">
        <v>2.66040542</v>
      </c>
      <c r="D547" s="60">
        <v>3.1408740499999999</v>
      </c>
      <c r="E547" s="61">
        <v>-0.15297290574259093</v>
      </c>
      <c r="F547" s="105">
        <v>2.0082255680733133E-4</v>
      </c>
      <c r="G547" s="98">
        <v>32.010571428600002</v>
      </c>
      <c r="H547" s="98">
        <v>914.6999871999999</v>
      </c>
      <c r="I547" s="107"/>
      <c r="J547" s="106"/>
    </row>
    <row r="548" spans="1:10" s="3" customFormat="1" ht="11" x14ac:dyDescent="0.15">
      <c r="A548" s="63" t="s">
        <v>724</v>
      </c>
      <c r="B548" s="64"/>
      <c r="C548" s="18">
        <v>13247.542817375772</v>
      </c>
      <c r="D548" s="18">
        <v>14516.424340518015</v>
      </c>
      <c r="E548" s="19">
        <v>-8.7410060038032977E-2</v>
      </c>
      <c r="F548" s="103">
        <v>0.99999999999999778</v>
      </c>
      <c r="H548" s="110"/>
    </row>
    <row r="549" spans="1:10" x14ac:dyDescent="0.15">
      <c r="F549" s="101"/>
    </row>
    <row r="550" spans="1:10" x14ac:dyDescent="0.15">
      <c r="F550" s="102"/>
    </row>
    <row r="551" spans="1:10" x14ac:dyDescent="0.15">
      <c r="A551" s="21"/>
      <c r="B551" s="21"/>
      <c r="C551" s="21"/>
      <c r="D551" s="21"/>
      <c r="E551" s="24"/>
      <c r="F551" s="21"/>
    </row>
    <row r="552" spans="1:10" x14ac:dyDescent="0.15">
      <c r="A552" s="21" t="s">
        <v>733</v>
      </c>
      <c r="B552" s="21"/>
      <c r="C552" s="21"/>
      <c r="D552" s="21"/>
      <c r="E552" s="24"/>
      <c r="F552" s="21"/>
    </row>
    <row r="553" spans="1:10" x14ac:dyDescent="0.15">
      <c r="A553" s="21" t="s">
        <v>871</v>
      </c>
      <c r="B553" s="21"/>
      <c r="C553" s="21"/>
      <c r="D553" s="21"/>
      <c r="E553" s="24"/>
      <c r="F553" s="21"/>
    </row>
    <row r="554" spans="1:10" x14ac:dyDescent="0.15">
      <c r="A554" s="22"/>
      <c r="B554" s="22"/>
      <c r="C554" s="22"/>
      <c r="D554" s="22"/>
      <c r="E554" s="49"/>
      <c r="F554" s="22"/>
    </row>
    <row r="555" spans="1:10" x14ac:dyDescent="0.15">
      <c r="A555" s="22"/>
      <c r="B555" s="22"/>
      <c r="C555" s="22"/>
      <c r="D555" s="22"/>
      <c r="E555" s="49"/>
      <c r="F555" s="22"/>
    </row>
    <row r="556" spans="1:10" x14ac:dyDescent="0.15">
      <c r="A556" s="22"/>
      <c r="B556" s="22"/>
      <c r="C556" s="22"/>
      <c r="D556" s="22"/>
      <c r="E556" s="49"/>
      <c r="F556" s="22"/>
    </row>
    <row r="557" spans="1:10" x14ac:dyDescent="0.15">
      <c r="A557" s="22"/>
      <c r="B557" s="22"/>
      <c r="C557" s="22"/>
      <c r="D557" s="22"/>
      <c r="E557" s="49"/>
      <c r="F557" s="22"/>
    </row>
    <row r="558" spans="1:10" x14ac:dyDescent="0.15">
      <c r="A558" s="22"/>
      <c r="B558" s="22"/>
      <c r="C558" s="22"/>
      <c r="D558" s="22"/>
      <c r="E558" s="49"/>
      <c r="F558" s="22"/>
    </row>
    <row r="559" spans="1:10" x14ac:dyDescent="0.15">
      <c r="A559" s="22"/>
      <c r="B559" s="22"/>
      <c r="C559" s="22"/>
      <c r="D559" s="22"/>
      <c r="E559" s="49"/>
      <c r="F559" s="22"/>
    </row>
    <row r="560" spans="1:10" x14ac:dyDescent="0.15">
      <c r="A560" s="22"/>
      <c r="B560" s="22"/>
      <c r="C560" s="22"/>
      <c r="D560" s="22"/>
      <c r="E560" s="49"/>
      <c r="F560" s="22"/>
    </row>
    <row r="561" spans="1:6" x14ac:dyDescent="0.15">
      <c r="A561" s="22"/>
      <c r="B561" s="22"/>
      <c r="C561" s="22"/>
      <c r="D561" s="22"/>
      <c r="E561" s="49"/>
      <c r="F561" s="22"/>
    </row>
    <row r="562" spans="1:6" x14ac:dyDescent="0.15">
      <c r="A562" s="22"/>
      <c r="B562" s="22"/>
      <c r="C562" s="22"/>
      <c r="D562" s="22"/>
      <c r="E562" s="49"/>
      <c r="F562" s="22"/>
    </row>
    <row r="563" spans="1:6" x14ac:dyDescent="0.15">
      <c r="A563" s="22"/>
      <c r="B563" s="22"/>
      <c r="C563" s="22"/>
      <c r="D563" s="22"/>
      <c r="E563" s="49"/>
      <c r="F563" s="22"/>
    </row>
    <row r="564" spans="1:6" x14ac:dyDescent="0.15">
      <c r="A564" s="22"/>
      <c r="B564" s="22"/>
      <c r="C564" s="22"/>
      <c r="D564" s="22"/>
      <c r="E564" s="49"/>
      <c r="F564" s="22"/>
    </row>
    <row r="565" spans="1:6" x14ac:dyDescent="0.15">
      <c r="A565" s="22"/>
      <c r="B565" s="22"/>
      <c r="C565" s="22"/>
      <c r="D565" s="22"/>
      <c r="E565" s="49"/>
      <c r="F565" s="22"/>
    </row>
    <row r="566" spans="1:6" x14ac:dyDescent="0.15">
      <c r="A566" s="22"/>
      <c r="B566" s="22"/>
      <c r="C566" s="22"/>
      <c r="D566" s="22"/>
      <c r="E566" s="49"/>
      <c r="F566" s="22"/>
    </row>
    <row r="567" spans="1:6" x14ac:dyDescent="0.15">
      <c r="A567" s="22"/>
      <c r="B567" s="22"/>
      <c r="C567" s="22"/>
      <c r="D567" s="22"/>
      <c r="E567" s="49"/>
      <c r="F567" s="22"/>
    </row>
    <row r="568" spans="1:6" x14ac:dyDescent="0.15">
      <c r="A568" s="22"/>
      <c r="B568" s="22"/>
      <c r="C568" s="22"/>
      <c r="D568" s="22"/>
      <c r="E568" s="49"/>
      <c r="F568" s="22"/>
    </row>
    <row r="569" spans="1:6" x14ac:dyDescent="0.15">
      <c r="A569" s="22"/>
      <c r="B569" s="22"/>
      <c r="C569" s="22"/>
      <c r="D569" s="22"/>
      <c r="E569" s="49"/>
      <c r="F569" s="22"/>
    </row>
    <row r="570" spans="1:6" x14ac:dyDescent="0.15">
      <c r="A570" s="22"/>
      <c r="B570" s="22"/>
      <c r="C570" s="22"/>
      <c r="D570" s="22"/>
      <c r="E570" s="49"/>
      <c r="F570" s="22"/>
    </row>
    <row r="571" spans="1:6" x14ac:dyDescent="0.15">
      <c r="A571" s="22"/>
      <c r="B571" s="22"/>
      <c r="C571" s="22"/>
      <c r="D571" s="22"/>
      <c r="E571" s="50"/>
      <c r="F571" s="23"/>
    </row>
  </sheetData>
  <mergeCells count="1">
    <mergeCell ref="C5:E5"/>
  </mergeCells>
  <phoneticPr fontId="2" type="noConversion"/>
  <pageMargins left="0.75" right="0.75" top="1" bottom="1" header="0.5" footer="0.5"/>
  <pageSetup paperSize="9" scale="70" orientation="portrait" verticalDpi="0"/>
  <headerFooter alignWithMargins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548"/>
  <sheetViews>
    <sheetView showGridLines="0" workbookViewId="0">
      <selection activeCell="A9" sqref="A9"/>
    </sheetView>
  </sheetViews>
  <sheetFormatPr baseColWidth="10" defaultRowHeight="13" x14ac:dyDescent="0.15"/>
  <cols>
    <col min="1" max="1" width="46.83203125" style="3" customWidth="1"/>
    <col min="2" max="2" width="12.6640625" style="36" bestFit="1" customWidth="1"/>
    <col min="3" max="4" width="11.33203125" style="3" customWidth="1"/>
    <col min="5" max="5" width="10.6640625" style="3" customWidth="1"/>
    <col min="6" max="7" width="10.33203125" style="3" customWidth="1"/>
    <col min="8" max="8" width="11.5" style="3" customWidth="1"/>
    <col min="9" max="9" width="12.83203125" style="3" customWidth="1"/>
    <col min="10" max="256" width="8.83203125" customWidth="1"/>
  </cols>
  <sheetData>
    <row r="1" spans="1:9" ht="20" x14ac:dyDescent="0.2">
      <c r="A1" s="65" t="s">
        <v>580</v>
      </c>
      <c r="B1" s="25"/>
      <c r="C1" s="26"/>
      <c r="D1" s="15"/>
      <c r="E1" s="16"/>
      <c r="F1" s="15"/>
      <c r="G1" s="15"/>
      <c r="H1" s="16"/>
      <c r="I1" s="15"/>
    </row>
    <row r="2" spans="1:9" ht="16" x14ac:dyDescent="0.2">
      <c r="A2" s="66" t="s">
        <v>600</v>
      </c>
      <c r="B2" s="27"/>
      <c r="C2" s="15"/>
      <c r="D2" s="15"/>
      <c r="E2" s="16"/>
      <c r="F2" s="15"/>
      <c r="G2" s="15"/>
      <c r="H2" s="16"/>
      <c r="I2" s="15"/>
    </row>
    <row r="3" spans="1:9" ht="16" x14ac:dyDescent="0.2">
      <c r="A3" s="66"/>
      <c r="B3" s="27"/>
      <c r="C3" s="15"/>
      <c r="D3" s="15"/>
      <c r="E3" s="16"/>
      <c r="F3" s="15"/>
      <c r="G3" s="15"/>
      <c r="H3" s="16"/>
      <c r="I3" s="15"/>
    </row>
    <row r="4" spans="1:9" x14ac:dyDescent="0.15">
      <c r="A4" s="28"/>
      <c r="B4" s="29"/>
      <c r="C4" s="15"/>
      <c r="D4" s="15"/>
      <c r="E4" s="16"/>
      <c r="F4" s="15"/>
      <c r="G4" s="15"/>
      <c r="H4" s="16"/>
      <c r="I4" s="15"/>
    </row>
    <row r="5" spans="1:9" ht="19.5" customHeight="1" x14ac:dyDescent="0.15">
      <c r="A5" s="99" t="s">
        <v>874</v>
      </c>
      <c r="B5" s="100" t="s">
        <v>875</v>
      </c>
      <c r="C5" s="120" t="s">
        <v>579</v>
      </c>
      <c r="D5" s="121"/>
      <c r="E5" s="122"/>
      <c r="F5" s="117" t="s">
        <v>872</v>
      </c>
      <c r="G5" s="123"/>
      <c r="H5" s="123"/>
      <c r="I5" s="124"/>
    </row>
    <row r="6" spans="1:9" ht="24" x14ac:dyDescent="0.15">
      <c r="A6" s="4"/>
      <c r="B6" s="45"/>
      <c r="C6" s="46" t="s">
        <v>601</v>
      </c>
      <c r="D6" s="47" t="s">
        <v>587</v>
      </c>
      <c r="E6" s="47" t="s">
        <v>868</v>
      </c>
      <c r="F6" s="46" t="s">
        <v>601</v>
      </c>
      <c r="G6" s="47" t="s">
        <v>587</v>
      </c>
      <c r="H6" s="30" t="s">
        <v>868</v>
      </c>
      <c r="I6" s="30" t="s">
        <v>873</v>
      </c>
    </row>
    <row r="7" spans="1:9" x14ac:dyDescent="0.15">
      <c r="A7" s="39" t="s">
        <v>406</v>
      </c>
      <c r="B7" s="40" t="s">
        <v>407</v>
      </c>
      <c r="C7" s="32">
        <v>17.80420943</v>
      </c>
      <c r="D7" s="31">
        <v>2.4297930499999998</v>
      </c>
      <c r="E7" s="33">
        <f t="shared" ref="E7:E70" si="0">IF(ISERROR(C7/D7-1),"",(C7/D7-1))</f>
        <v>6.3274591965764335</v>
      </c>
      <c r="F7" s="32">
        <v>19.486400670000002</v>
      </c>
      <c r="G7" s="31">
        <v>3.5677489999999999E-2</v>
      </c>
      <c r="H7" s="33">
        <f t="shared" ref="H7:H70" si="1">IF(ISERROR(F7/G7-1),"",(F7/G7-1))</f>
        <v>545.18193908820388</v>
      </c>
      <c r="I7" s="34">
        <f t="shared" ref="I7:I70" si="2">IF(ISERROR(F7/C7),"",(F7/C7))</f>
        <v>1.0944827820978964</v>
      </c>
    </row>
    <row r="8" spans="1:9" x14ac:dyDescent="0.15">
      <c r="A8" s="37" t="s">
        <v>750</v>
      </c>
      <c r="B8" s="40" t="s">
        <v>751</v>
      </c>
      <c r="C8" s="32">
        <v>0.62390307</v>
      </c>
      <c r="D8" s="31">
        <v>1.4501894099999999</v>
      </c>
      <c r="E8" s="33">
        <f t="shared" si="0"/>
        <v>-0.56977821952237262</v>
      </c>
      <c r="F8" s="32">
        <v>2.5490800000000001E-2</v>
      </c>
      <c r="G8" s="31">
        <v>1.0553030000000001E-2</v>
      </c>
      <c r="H8" s="33">
        <f t="shared" si="1"/>
        <v>1.4154958338979418</v>
      </c>
      <c r="I8" s="34">
        <f t="shared" si="2"/>
        <v>4.085698760866812E-2</v>
      </c>
    </row>
    <row r="9" spans="1:9" x14ac:dyDescent="0.15">
      <c r="A9" s="37" t="s">
        <v>164</v>
      </c>
      <c r="B9" s="40" t="s">
        <v>165</v>
      </c>
      <c r="C9" s="32">
        <v>29.909009774000001</v>
      </c>
      <c r="D9" s="31">
        <v>38.065786288000005</v>
      </c>
      <c r="E9" s="33">
        <f t="shared" si="0"/>
        <v>-0.21428104629934774</v>
      </c>
      <c r="F9" s="32">
        <v>13.57938489</v>
      </c>
      <c r="G9" s="31">
        <v>21.39844205</v>
      </c>
      <c r="H9" s="33">
        <f t="shared" si="1"/>
        <v>-0.3654031046620051</v>
      </c>
      <c r="I9" s="34">
        <f t="shared" si="2"/>
        <v>0.45402321884305924</v>
      </c>
    </row>
    <row r="10" spans="1:9" x14ac:dyDescent="0.15">
      <c r="A10" s="37" t="s">
        <v>166</v>
      </c>
      <c r="B10" s="40" t="s">
        <v>167</v>
      </c>
      <c r="C10" s="32">
        <v>0.24665129999999999</v>
      </c>
      <c r="D10" s="31">
        <v>3.7100800000000003E-2</v>
      </c>
      <c r="E10" s="33">
        <f t="shared" si="0"/>
        <v>5.6481396627565976</v>
      </c>
      <c r="F10" s="32">
        <v>18.733736199999999</v>
      </c>
      <c r="G10" s="31">
        <v>2.00580471</v>
      </c>
      <c r="H10" s="33">
        <f t="shared" si="1"/>
        <v>8.3397607985475304</v>
      </c>
      <c r="I10" s="34">
        <f t="shared" si="2"/>
        <v>75.95231081287632</v>
      </c>
    </row>
    <row r="11" spans="1:9" x14ac:dyDescent="0.15">
      <c r="A11" s="37" t="s">
        <v>114</v>
      </c>
      <c r="B11" s="40" t="s">
        <v>115</v>
      </c>
      <c r="C11" s="32">
        <v>434.57495400099998</v>
      </c>
      <c r="D11" s="31">
        <v>732.20100201800005</v>
      </c>
      <c r="E11" s="33">
        <f t="shared" si="0"/>
        <v>-0.40648134487213305</v>
      </c>
      <c r="F11" s="32">
        <v>50.69115274</v>
      </c>
      <c r="G11" s="31">
        <v>8.5530752100000011</v>
      </c>
      <c r="H11" s="33">
        <f t="shared" si="1"/>
        <v>4.9266581311869455</v>
      </c>
      <c r="I11" s="34">
        <f t="shared" si="2"/>
        <v>0.11664536180307196</v>
      </c>
    </row>
    <row r="12" spans="1:9" x14ac:dyDescent="0.15">
      <c r="A12" s="39" t="s">
        <v>404</v>
      </c>
      <c r="B12" s="40" t="s">
        <v>405</v>
      </c>
      <c r="C12" s="32">
        <v>19.458671469999999</v>
      </c>
      <c r="D12" s="31">
        <v>5.7143428200000006</v>
      </c>
      <c r="E12" s="33">
        <f t="shared" si="0"/>
        <v>2.4052334770492467</v>
      </c>
      <c r="F12" s="32">
        <v>10.36595432</v>
      </c>
      <c r="G12" s="31">
        <v>1.6239506499999998</v>
      </c>
      <c r="H12" s="33">
        <f t="shared" si="1"/>
        <v>5.3831707693826791</v>
      </c>
      <c r="I12" s="34">
        <f t="shared" si="2"/>
        <v>0.53271644654577233</v>
      </c>
    </row>
    <row r="13" spans="1:9" x14ac:dyDescent="0.15">
      <c r="A13" s="39" t="s">
        <v>402</v>
      </c>
      <c r="B13" s="40" t="s">
        <v>403</v>
      </c>
      <c r="C13" s="32">
        <v>18.094658410000001</v>
      </c>
      <c r="D13" s="31">
        <v>4.6125258099999993</v>
      </c>
      <c r="E13" s="33">
        <f t="shared" si="0"/>
        <v>2.9229392214501244</v>
      </c>
      <c r="F13" s="32">
        <v>0.60212790999999999</v>
      </c>
      <c r="G13" s="31">
        <v>9.3369240000000006E-2</v>
      </c>
      <c r="H13" s="33">
        <f t="shared" si="1"/>
        <v>5.4488894843740825</v>
      </c>
      <c r="I13" s="34">
        <f t="shared" si="2"/>
        <v>3.3276555785503772E-2</v>
      </c>
    </row>
    <row r="14" spans="1:9" x14ac:dyDescent="0.15">
      <c r="A14" s="37" t="s">
        <v>116</v>
      </c>
      <c r="B14" s="40" t="s">
        <v>117</v>
      </c>
      <c r="C14" s="32">
        <v>252.637536829</v>
      </c>
      <c r="D14" s="31">
        <v>585.79519522500004</v>
      </c>
      <c r="E14" s="33">
        <f t="shared" si="0"/>
        <v>-0.56872719529226656</v>
      </c>
      <c r="F14" s="32">
        <v>7.4683097400000005</v>
      </c>
      <c r="G14" s="31">
        <v>11.586232150000001</v>
      </c>
      <c r="H14" s="33">
        <f t="shared" si="1"/>
        <v>-0.35541514762415671</v>
      </c>
      <c r="I14" s="34">
        <f t="shared" si="2"/>
        <v>2.9561362233574157E-2</v>
      </c>
    </row>
    <row r="15" spans="1:9" x14ac:dyDescent="0.15">
      <c r="A15" s="37" t="s">
        <v>118</v>
      </c>
      <c r="B15" s="40" t="s">
        <v>119</v>
      </c>
      <c r="C15" s="32">
        <v>0.63310880599999997</v>
      </c>
      <c r="D15" s="31">
        <v>1.06190323</v>
      </c>
      <c r="E15" s="33">
        <f t="shared" si="0"/>
        <v>-0.40379802216064453</v>
      </c>
      <c r="F15" s="32">
        <v>0.14620764000000003</v>
      </c>
      <c r="G15" s="31">
        <v>0.16198715999999999</v>
      </c>
      <c r="H15" s="33">
        <f t="shared" si="1"/>
        <v>-9.7412165260505668E-2</v>
      </c>
      <c r="I15" s="34">
        <f t="shared" si="2"/>
        <v>0.23093603913637561</v>
      </c>
    </row>
    <row r="16" spans="1:9" x14ac:dyDescent="0.15">
      <c r="A16" s="37" t="s">
        <v>122</v>
      </c>
      <c r="B16" s="40" t="s">
        <v>123</v>
      </c>
      <c r="C16" s="32">
        <v>1.3299443</v>
      </c>
      <c r="D16" s="31">
        <v>0.749035008</v>
      </c>
      <c r="E16" s="33">
        <f t="shared" si="0"/>
        <v>0.77554358046773686</v>
      </c>
      <c r="F16" s="32">
        <v>0.67621467000000002</v>
      </c>
      <c r="G16" s="31">
        <v>2.3083080000000002E-2</v>
      </c>
      <c r="H16" s="33">
        <f t="shared" si="1"/>
        <v>28.294819842066136</v>
      </c>
      <c r="I16" s="34">
        <f t="shared" si="2"/>
        <v>0.50845337658125989</v>
      </c>
    </row>
    <row r="17" spans="1:9" x14ac:dyDescent="0.15">
      <c r="A17" s="37" t="s">
        <v>124</v>
      </c>
      <c r="B17" s="40" t="s">
        <v>125</v>
      </c>
      <c r="C17" s="32">
        <v>5.5672370769999997</v>
      </c>
      <c r="D17" s="31">
        <v>5.2335214670000001</v>
      </c>
      <c r="E17" s="33">
        <f t="shared" si="0"/>
        <v>6.376502171706866E-2</v>
      </c>
      <c r="F17" s="32">
        <v>3.3647390499999998</v>
      </c>
      <c r="G17" s="31">
        <v>1.9204225700000002</v>
      </c>
      <c r="H17" s="33">
        <f t="shared" si="1"/>
        <v>0.75208264189479901</v>
      </c>
      <c r="I17" s="34">
        <f t="shared" si="2"/>
        <v>0.6043822103249008</v>
      </c>
    </row>
    <row r="18" spans="1:9" x14ac:dyDescent="0.15">
      <c r="A18" s="37" t="s">
        <v>126</v>
      </c>
      <c r="B18" s="40" t="s">
        <v>127</v>
      </c>
      <c r="C18" s="32">
        <v>5.0658901279999995</v>
      </c>
      <c r="D18" s="31">
        <v>6.2116093980000002</v>
      </c>
      <c r="E18" s="33">
        <f t="shared" si="0"/>
        <v>-0.18444805469720893</v>
      </c>
      <c r="F18" s="32">
        <v>5.1881773099999995</v>
      </c>
      <c r="G18" s="31">
        <v>5.3830027999999999</v>
      </c>
      <c r="H18" s="33">
        <f t="shared" si="1"/>
        <v>-3.6192715708786238E-2</v>
      </c>
      <c r="I18" s="34">
        <f t="shared" si="2"/>
        <v>1.0241393277213215</v>
      </c>
    </row>
    <row r="19" spans="1:9" x14ac:dyDescent="0.15">
      <c r="A19" s="37" t="s">
        <v>128</v>
      </c>
      <c r="B19" s="40" t="s">
        <v>129</v>
      </c>
      <c r="C19" s="32">
        <v>0.40042084499999997</v>
      </c>
      <c r="D19" s="31">
        <v>0.20319078899999998</v>
      </c>
      <c r="E19" s="33">
        <f t="shared" si="0"/>
        <v>0.97066435427838216</v>
      </c>
      <c r="F19" s="32">
        <v>2.3661747100000001</v>
      </c>
      <c r="G19" s="31">
        <v>0.1121337</v>
      </c>
      <c r="H19" s="33">
        <f t="shared" si="1"/>
        <v>20.101370150097608</v>
      </c>
      <c r="I19" s="34">
        <f t="shared" si="2"/>
        <v>5.9092196111818316</v>
      </c>
    </row>
    <row r="20" spans="1:9" x14ac:dyDescent="0.15">
      <c r="A20" s="37" t="s">
        <v>130</v>
      </c>
      <c r="B20" s="40" t="s">
        <v>131</v>
      </c>
      <c r="C20" s="32">
        <v>1.9191799999999998E-2</v>
      </c>
      <c r="D20" s="31">
        <v>4.1002216000000001E-2</v>
      </c>
      <c r="E20" s="33">
        <f t="shared" si="0"/>
        <v>-0.53193261554448679</v>
      </c>
      <c r="F20" s="32">
        <v>3.617385E-2</v>
      </c>
      <c r="G20" s="31">
        <v>0</v>
      </c>
      <c r="H20" s="33" t="str">
        <f t="shared" si="1"/>
        <v/>
      </c>
      <c r="I20" s="34">
        <f t="shared" si="2"/>
        <v>1.8848596796548527</v>
      </c>
    </row>
    <row r="21" spans="1:9" x14ac:dyDescent="0.15">
      <c r="A21" s="37" t="s">
        <v>132</v>
      </c>
      <c r="B21" s="40" t="s">
        <v>133</v>
      </c>
      <c r="C21" s="32">
        <v>0.26264141999999996</v>
      </c>
      <c r="D21" s="31">
        <v>1.4800811399999998</v>
      </c>
      <c r="E21" s="33">
        <f t="shared" si="0"/>
        <v>-0.82254930969527795</v>
      </c>
      <c r="F21" s="32">
        <v>6.0610799999999999E-3</v>
      </c>
      <c r="G21" s="31">
        <v>4.6225429999999998E-2</v>
      </c>
      <c r="H21" s="33">
        <f t="shared" si="1"/>
        <v>-0.86887996498896825</v>
      </c>
      <c r="I21" s="34">
        <f t="shared" si="2"/>
        <v>2.3077395789285637E-2</v>
      </c>
    </row>
    <row r="22" spans="1:9" x14ac:dyDescent="0.15">
      <c r="A22" s="37" t="s">
        <v>134</v>
      </c>
      <c r="B22" s="40" t="s">
        <v>135</v>
      </c>
      <c r="C22" s="32">
        <v>0.2655516</v>
      </c>
      <c r="D22" s="31">
        <v>0.19933558199999998</v>
      </c>
      <c r="E22" s="33">
        <f t="shared" si="0"/>
        <v>0.33218363392843742</v>
      </c>
      <c r="F22" s="32">
        <v>6.9798840000000001E-2</v>
      </c>
      <c r="G22" s="31">
        <v>0.11809976</v>
      </c>
      <c r="H22" s="33">
        <f t="shared" si="1"/>
        <v>-0.40898406567464662</v>
      </c>
      <c r="I22" s="34">
        <f t="shared" si="2"/>
        <v>0.26284473526049174</v>
      </c>
    </row>
    <row r="23" spans="1:9" x14ac:dyDescent="0.15">
      <c r="A23" s="37" t="s">
        <v>136</v>
      </c>
      <c r="B23" s="40" t="s">
        <v>137</v>
      </c>
      <c r="C23" s="32">
        <v>1.4484884580000001</v>
      </c>
      <c r="D23" s="31">
        <v>0.27271659499999995</v>
      </c>
      <c r="E23" s="33">
        <f t="shared" si="0"/>
        <v>4.311332293511513</v>
      </c>
      <c r="F23" s="32">
        <v>0</v>
      </c>
      <c r="G23" s="31">
        <v>9.3760000000000007E-3</v>
      </c>
      <c r="H23" s="33">
        <f t="shared" si="1"/>
        <v>-1</v>
      </c>
      <c r="I23" s="34">
        <f t="shared" si="2"/>
        <v>0</v>
      </c>
    </row>
    <row r="24" spans="1:9" x14ac:dyDescent="0.15">
      <c r="A24" s="37" t="s">
        <v>138</v>
      </c>
      <c r="B24" s="40" t="s">
        <v>139</v>
      </c>
      <c r="C24" s="32">
        <v>0.51941683000000005</v>
      </c>
      <c r="D24" s="31">
        <v>5.2179055000000002E-2</v>
      </c>
      <c r="E24" s="33">
        <f t="shared" si="0"/>
        <v>8.9545081834080751</v>
      </c>
      <c r="F24" s="32">
        <v>0</v>
      </c>
      <c r="G24" s="31">
        <v>0</v>
      </c>
      <c r="H24" s="33" t="str">
        <f t="shared" si="1"/>
        <v/>
      </c>
      <c r="I24" s="34">
        <f t="shared" si="2"/>
        <v>0</v>
      </c>
    </row>
    <row r="25" spans="1:9" x14ac:dyDescent="0.15">
      <c r="A25" s="37" t="s">
        <v>140</v>
      </c>
      <c r="B25" s="40" t="s">
        <v>141</v>
      </c>
      <c r="C25" s="32">
        <v>0.79128812000000004</v>
      </c>
      <c r="D25" s="31">
        <v>0.24311664000000002</v>
      </c>
      <c r="E25" s="33">
        <f t="shared" si="0"/>
        <v>2.2547674235708421</v>
      </c>
      <c r="F25" s="32">
        <v>2.17044405</v>
      </c>
      <c r="G25" s="31">
        <v>0.19438011999999999</v>
      </c>
      <c r="H25" s="33">
        <f t="shared" si="1"/>
        <v>10.16597751868864</v>
      </c>
      <c r="I25" s="34">
        <f t="shared" si="2"/>
        <v>2.7429251054596899</v>
      </c>
    </row>
    <row r="26" spans="1:9" x14ac:dyDescent="0.15">
      <c r="A26" s="37" t="s">
        <v>142</v>
      </c>
      <c r="B26" s="40" t="s">
        <v>143</v>
      </c>
      <c r="C26" s="32">
        <v>0.100948896</v>
      </c>
      <c r="D26" s="31">
        <v>3.7434129999999996E-2</v>
      </c>
      <c r="E26" s="33">
        <f t="shared" si="0"/>
        <v>1.6967074164672722</v>
      </c>
      <c r="F26" s="32">
        <v>0</v>
      </c>
      <c r="G26" s="31">
        <v>5.1690359999999998E-2</v>
      </c>
      <c r="H26" s="33">
        <f t="shared" si="1"/>
        <v>-1</v>
      </c>
      <c r="I26" s="34">
        <f t="shared" si="2"/>
        <v>0</v>
      </c>
    </row>
    <row r="27" spans="1:9" x14ac:dyDescent="0.15">
      <c r="A27" s="37" t="s">
        <v>144</v>
      </c>
      <c r="B27" s="40" t="s">
        <v>145</v>
      </c>
      <c r="C27" s="32">
        <v>2.845391867</v>
      </c>
      <c r="D27" s="31">
        <v>1.097176675</v>
      </c>
      <c r="E27" s="33">
        <f t="shared" si="0"/>
        <v>1.5933761916694045</v>
      </c>
      <c r="F27" s="32">
        <v>1.07565095</v>
      </c>
      <c r="G27" s="31">
        <v>0.20833886999999998</v>
      </c>
      <c r="H27" s="33">
        <f t="shared" si="1"/>
        <v>4.1629873484482278</v>
      </c>
      <c r="I27" s="34">
        <f t="shared" si="2"/>
        <v>0.37803262266792725</v>
      </c>
    </row>
    <row r="28" spans="1:9" x14ac:dyDescent="0.15">
      <c r="A28" s="37" t="s">
        <v>146</v>
      </c>
      <c r="B28" s="40" t="s">
        <v>147</v>
      </c>
      <c r="C28" s="32">
        <v>4.7062400000000004E-2</v>
      </c>
      <c r="D28" s="31">
        <v>2.0995080000000003E-2</v>
      </c>
      <c r="E28" s="33">
        <f t="shared" si="0"/>
        <v>1.2415918396119472</v>
      </c>
      <c r="F28" s="32">
        <v>0.11381513</v>
      </c>
      <c r="G28" s="31">
        <v>0</v>
      </c>
      <c r="H28" s="33" t="str">
        <f t="shared" si="1"/>
        <v/>
      </c>
      <c r="I28" s="34">
        <f t="shared" si="2"/>
        <v>2.4183877150336572</v>
      </c>
    </row>
    <row r="29" spans="1:9" x14ac:dyDescent="0.15">
      <c r="A29" s="37" t="s">
        <v>92</v>
      </c>
      <c r="B29" s="42" t="s">
        <v>93</v>
      </c>
      <c r="C29" s="32">
        <v>0.42253256</v>
      </c>
      <c r="D29" s="31">
        <v>6.0616320000000001E-2</v>
      </c>
      <c r="E29" s="33">
        <f t="shared" si="0"/>
        <v>5.9706072556037713</v>
      </c>
      <c r="F29" s="32">
        <v>0.12971104</v>
      </c>
      <c r="G29" s="31">
        <v>0</v>
      </c>
      <c r="H29" s="33" t="str">
        <f t="shared" si="1"/>
        <v/>
      </c>
      <c r="I29" s="34">
        <f t="shared" si="2"/>
        <v>0.30698472089346202</v>
      </c>
    </row>
    <row r="30" spans="1:9" x14ac:dyDescent="0.15">
      <c r="A30" s="37" t="s">
        <v>148</v>
      </c>
      <c r="B30" s="40" t="s">
        <v>149</v>
      </c>
      <c r="C30" s="32">
        <v>0.45142125</v>
      </c>
      <c r="D30" s="31">
        <v>0</v>
      </c>
      <c r="E30" s="33" t="str">
        <f t="shared" si="0"/>
        <v/>
      </c>
      <c r="F30" s="32">
        <v>0.45150554999999998</v>
      </c>
      <c r="G30" s="31">
        <v>3.2156999999999997E-3</v>
      </c>
      <c r="H30" s="33">
        <f t="shared" si="1"/>
        <v>139.40661442298722</v>
      </c>
      <c r="I30" s="34">
        <f t="shared" si="2"/>
        <v>1.0001867435350018</v>
      </c>
    </row>
    <row r="31" spans="1:9" x14ac:dyDescent="0.15">
      <c r="A31" s="37" t="s">
        <v>150</v>
      </c>
      <c r="B31" s="40" t="s">
        <v>151</v>
      </c>
      <c r="C31" s="32">
        <v>0.65835250000000001</v>
      </c>
      <c r="D31" s="31">
        <v>0.64926804799999993</v>
      </c>
      <c r="E31" s="33">
        <f t="shared" si="0"/>
        <v>1.3991835926600249E-2</v>
      </c>
      <c r="F31" s="32">
        <v>2.3784000000000001E-3</v>
      </c>
      <c r="G31" s="31">
        <v>0.24968351</v>
      </c>
      <c r="H31" s="33">
        <f t="shared" si="1"/>
        <v>-0.99047434089660147</v>
      </c>
      <c r="I31" s="34">
        <f t="shared" si="2"/>
        <v>3.6126543151275346E-3</v>
      </c>
    </row>
    <row r="32" spans="1:9" x14ac:dyDescent="0.15">
      <c r="A32" s="37" t="s">
        <v>152</v>
      </c>
      <c r="B32" s="40" t="s">
        <v>153</v>
      </c>
      <c r="C32" s="32">
        <v>2.0367118930000001</v>
      </c>
      <c r="D32" s="31">
        <v>3.2830230000000002E-2</v>
      </c>
      <c r="E32" s="33">
        <f t="shared" si="0"/>
        <v>61.037697969219224</v>
      </c>
      <c r="F32" s="32">
        <v>2.0195730599999999</v>
      </c>
      <c r="G32" s="31">
        <v>0</v>
      </c>
      <c r="H32" s="33" t="str">
        <f t="shared" si="1"/>
        <v/>
      </c>
      <c r="I32" s="34">
        <f t="shared" si="2"/>
        <v>0.9915850479103574</v>
      </c>
    </row>
    <row r="33" spans="1:9" x14ac:dyDescent="0.15">
      <c r="A33" s="37" t="s">
        <v>120</v>
      </c>
      <c r="B33" s="40" t="s">
        <v>121</v>
      </c>
      <c r="C33" s="32">
        <v>14.291161215000001</v>
      </c>
      <c r="D33" s="31">
        <v>5.3076500219999998</v>
      </c>
      <c r="E33" s="33">
        <f t="shared" si="0"/>
        <v>1.6925590714843106</v>
      </c>
      <c r="F33" s="32">
        <v>35.904115779999998</v>
      </c>
      <c r="G33" s="31">
        <v>3.4116201200000003</v>
      </c>
      <c r="H33" s="33">
        <f t="shared" si="1"/>
        <v>9.5240661378207587</v>
      </c>
      <c r="I33" s="34">
        <f t="shared" si="2"/>
        <v>2.5123301906576385</v>
      </c>
    </row>
    <row r="34" spans="1:9" x14ac:dyDescent="0.15">
      <c r="A34" s="37" t="s">
        <v>154</v>
      </c>
      <c r="B34" s="40" t="s">
        <v>155</v>
      </c>
      <c r="C34" s="32">
        <v>0</v>
      </c>
      <c r="D34" s="31">
        <v>1.2003816E-2</v>
      </c>
      <c r="E34" s="33">
        <f t="shared" si="0"/>
        <v>-1</v>
      </c>
      <c r="F34" s="32">
        <v>0.94060159999999993</v>
      </c>
      <c r="G34" s="31">
        <v>0</v>
      </c>
      <c r="H34" s="33" t="str">
        <f t="shared" si="1"/>
        <v/>
      </c>
      <c r="I34" s="34" t="str">
        <f t="shared" si="2"/>
        <v/>
      </c>
    </row>
    <row r="35" spans="1:9" x14ac:dyDescent="0.15">
      <c r="A35" s="37" t="s">
        <v>156</v>
      </c>
      <c r="B35" s="40" t="s">
        <v>157</v>
      </c>
      <c r="C35" s="32">
        <v>0.74407937499999999</v>
      </c>
      <c r="D35" s="31">
        <v>3.5683875299999999</v>
      </c>
      <c r="E35" s="33">
        <f t="shared" si="0"/>
        <v>-0.79148022216073599</v>
      </c>
      <c r="F35" s="32">
        <v>5.2561199999999995E-2</v>
      </c>
      <c r="G35" s="31">
        <v>4.0708092799999998</v>
      </c>
      <c r="H35" s="33">
        <f t="shared" si="1"/>
        <v>-0.98708826761837387</v>
      </c>
      <c r="I35" s="34">
        <f t="shared" si="2"/>
        <v>7.0639237917325681E-2</v>
      </c>
    </row>
    <row r="36" spans="1:9" x14ac:dyDescent="0.15">
      <c r="A36" s="37" t="s">
        <v>158</v>
      </c>
      <c r="B36" s="40" t="s">
        <v>159</v>
      </c>
      <c r="C36" s="32">
        <v>3.8358916949999999</v>
      </c>
      <c r="D36" s="31">
        <v>0.71010942299999991</v>
      </c>
      <c r="E36" s="33">
        <f t="shared" si="0"/>
        <v>4.401831845568962</v>
      </c>
      <c r="F36" s="32">
        <v>0.40051219999999998</v>
      </c>
      <c r="G36" s="31">
        <v>4.6729300000000001E-2</v>
      </c>
      <c r="H36" s="33">
        <f t="shared" si="1"/>
        <v>7.5709009122755955</v>
      </c>
      <c r="I36" s="34">
        <f t="shared" si="2"/>
        <v>0.1044117592063558</v>
      </c>
    </row>
    <row r="37" spans="1:9" x14ac:dyDescent="0.15">
      <c r="A37" s="37" t="s">
        <v>69</v>
      </c>
      <c r="B37" s="42" t="s">
        <v>70</v>
      </c>
      <c r="C37" s="32">
        <v>0</v>
      </c>
      <c r="D37" s="31">
        <v>5.7687500000000003E-2</v>
      </c>
      <c r="E37" s="33">
        <f t="shared" si="0"/>
        <v>-1</v>
      </c>
      <c r="F37" s="32">
        <v>0</v>
      </c>
      <c r="G37" s="31">
        <v>0</v>
      </c>
      <c r="H37" s="33" t="str">
        <f t="shared" si="1"/>
        <v/>
      </c>
      <c r="I37" s="34" t="str">
        <f t="shared" si="2"/>
        <v/>
      </c>
    </row>
    <row r="38" spans="1:9" x14ac:dyDescent="0.15">
      <c r="A38" s="37" t="s">
        <v>61</v>
      </c>
      <c r="B38" s="42" t="s">
        <v>62</v>
      </c>
      <c r="C38" s="32">
        <v>1.3681814800000001</v>
      </c>
      <c r="D38" s="31">
        <v>0</v>
      </c>
      <c r="E38" s="33" t="str">
        <f t="shared" si="0"/>
        <v/>
      </c>
      <c r="F38" s="32">
        <v>80.322729269999996</v>
      </c>
      <c r="G38" s="31">
        <v>0</v>
      </c>
      <c r="H38" s="33" t="str">
        <f t="shared" si="1"/>
        <v/>
      </c>
      <c r="I38" s="34">
        <f t="shared" si="2"/>
        <v>58.707657166942496</v>
      </c>
    </row>
    <row r="39" spans="1:9" x14ac:dyDescent="0.15">
      <c r="A39" s="37" t="s">
        <v>71</v>
      </c>
      <c r="B39" s="42" t="s">
        <v>72</v>
      </c>
      <c r="C39" s="32">
        <v>3.1054038999999998</v>
      </c>
      <c r="D39" s="31">
        <v>10.942882000000001</v>
      </c>
      <c r="E39" s="33">
        <f t="shared" si="0"/>
        <v>-0.71621699841047359</v>
      </c>
      <c r="F39" s="32">
        <v>0</v>
      </c>
      <c r="G39" s="31">
        <v>0</v>
      </c>
      <c r="H39" s="33" t="str">
        <f t="shared" si="1"/>
        <v/>
      </c>
      <c r="I39" s="34">
        <f t="shared" si="2"/>
        <v>0</v>
      </c>
    </row>
    <row r="40" spans="1:9" x14ac:dyDescent="0.15">
      <c r="A40" s="37" t="s">
        <v>73</v>
      </c>
      <c r="B40" s="42" t="s">
        <v>74</v>
      </c>
      <c r="C40" s="32">
        <v>2.4999959999999999</v>
      </c>
      <c r="D40" s="31">
        <v>7.0205764999999998</v>
      </c>
      <c r="E40" s="33">
        <f t="shared" si="0"/>
        <v>-0.64390445713396893</v>
      </c>
      <c r="F40" s="32">
        <v>0.65563680000000002</v>
      </c>
      <c r="G40" s="31">
        <v>0</v>
      </c>
      <c r="H40" s="33" t="str">
        <f t="shared" si="1"/>
        <v/>
      </c>
      <c r="I40" s="34">
        <f t="shared" si="2"/>
        <v>0.26225513960822339</v>
      </c>
    </row>
    <row r="41" spans="1:9" x14ac:dyDescent="0.15">
      <c r="A41" s="37" t="s">
        <v>63</v>
      </c>
      <c r="B41" s="42" t="s">
        <v>64</v>
      </c>
      <c r="C41" s="32">
        <v>1.118245E-2</v>
      </c>
      <c r="D41" s="31">
        <v>0</v>
      </c>
      <c r="E41" s="33" t="str">
        <f t="shared" si="0"/>
        <v/>
      </c>
      <c r="F41" s="32">
        <v>80.298646310000009</v>
      </c>
      <c r="G41" s="31">
        <v>0</v>
      </c>
      <c r="H41" s="33" t="str">
        <f t="shared" si="1"/>
        <v/>
      </c>
      <c r="I41" s="34">
        <f t="shared" si="2"/>
        <v>7180.7740083792023</v>
      </c>
    </row>
    <row r="42" spans="1:9" x14ac:dyDescent="0.15">
      <c r="A42" s="37" t="s">
        <v>65</v>
      </c>
      <c r="B42" s="42" t="s">
        <v>66</v>
      </c>
      <c r="C42" s="32">
        <v>0</v>
      </c>
      <c r="D42" s="31">
        <v>0</v>
      </c>
      <c r="E42" s="33" t="str">
        <f t="shared" si="0"/>
        <v/>
      </c>
      <c r="F42" s="32">
        <v>0</v>
      </c>
      <c r="G42" s="31">
        <v>0</v>
      </c>
      <c r="H42" s="33" t="str">
        <f t="shared" si="1"/>
        <v/>
      </c>
      <c r="I42" s="34" t="str">
        <f t="shared" si="2"/>
        <v/>
      </c>
    </row>
    <row r="43" spans="1:9" x14ac:dyDescent="0.15">
      <c r="A43" s="37" t="s">
        <v>67</v>
      </c>
      <c r="B43" s="42" t="s">
        <v>68</v>
      </c>
      <c r="C43" s="32">
        <v>0</v>
      </c>
      <c r="D43" s="31">
        <v>0</v>
      </c>
      <c r="E43" s="33" t="str">
        <f t="shared" si="0"/>
        <v/>
      </c>
      <c r="F43" s="32">
        <v>0</v>
      </c>
      <c r="G43" s="31">
        <v>0</v>
      </c>
      <c r="H43" s="33" t="str">
        <f t="shared" si="1"/>
        <v/>
      </c>
      <c r="I43" s="34" t="str">
        <f t="shared" si="2"/>
        <v/>
      </c>
    </row>
    <row r="44" spans="1:9" x14ac:dyDescent="0.15">
      <c r="A44" s="37" t="s">
        <v>59</v>
      </c>
      <c r="B44" s="42" t="s">
        <v>60</v>
      </c>
      <c r="C44" s="32">
        <v>1.205079E-2</v>
      </c>
      <c r="D44" s="31">
        <v>0</v>
      </c>
      <c r="E44" s="33" t="str">
        <f t="shared" si="0"/>
        <v/>
      </c>
      <c r="F44" s="32">
        <v>0</v>
      </c>
      <c r="G44" s="31">
        <v>0</v>
      </c>
      <c r="H44" s="33" t="str">
        <f t="shared" si="1"/>
        <v/>
      </c>
      <c r="I44" s="34">
        <f t="shared" si="2"/>
        <v>0</v>
      </c>
    </row>
    <row r="45" spans="1:9" x14ac:dyDescent="0.15">
      <c r="A45" s="37" t="s">
        <v>79</v>
      </c>
      <c r="B45" s="42" t="s">
        <v>80</v>
      </c>
      <c r="C45" s="32">
        <v>0</v>
      </c>
      <c r="D45" s="31">
        <v>0</v>
      </c>
      <c r="E45" s="33" t="str">
        <f t="shared" si="0"/>
        <v/>
      </c>
      <c r="F45" s="32">
        <v>0</v>
      </c>
      <c r="G45" s="31">
        <v>0</v>
      </c>
      <c r="H45" s="33" t="str">
        <f t="shared" si="1"/>
        <v/>
      </c>
      <c r="I45" s="34" t="str">
        <f t="shared" si="2"/>
        <v/>
      </c>
    </row>
    <row r="46" spans="1:9" x14ac:dyDescent="0.15">
      <c r="A46" s="37" t="s">
        <v>75</v>
      </c>
      <c r="B46" s="42" t="s">
        <v>76</v>
      </c>
      <c r="C46" s="32">
        <v>3.0656999999999998E-3</v>
      </c>
      <c r="D46" s="31">
        <v>0</v>
      </c>
      <c r="E46" s="33" t="str">
        <f t="shared" si="0"/>
        <v/>
      </c>
      <c r="F46" s="32">
        <v>0</v>
      </c>
      <c r="G46" s="31">
        <v>0</v>
      </c>
      <c r="H46" s="33" t="str">
        <f t="shared" si="1"/>
        <v/>
      </c>
      <c r="I46" s="34">
        <f t="shared" si="2"/>
        <v>0</v>
      </c>
    </row>
    <row r="47" spans="1:9" x14ac:dyDescent="0.15">
      <c r="A47" s="37" t="s">
        <v>77</v>
      </c>
      <c r="B47" s="42" t="s">
        <v>78</v>
      </c>
      <c r="C47" s="32">
        <v>0</v>
      </c>
      <c r="D47" s="31">
        <v>2.0321979099999998</v>
      </c>
      <c r="E47" s="33">
        <f t="shared" si="0"/>
        <v>-1</v>
      </c>
      <c r="F47" s="32">
        <v>0</v>
      </c>
      <c r="G47" s="31">
        <v>0</v>
      </c>
      <c r="H47" s="33" t="str">
        <f t="shared" si="1"/>
        <v/>
      </c>
      <c r="I47" s="34" t="str">
        <f t="shared" si="2"/>
        <v/>
      </c>
    </row>
    <row r="48" spans="1:9" x14ac:dyDescent="0.15">
      <c r="A48" s="39" t="s">
        <v>369</v>
      </c>
      <c r="B48" s="40" t="s">
        <v>370</v>
      </c>
      <c r="C48" s="32">
        <v>1.5688609499999999</v>
      </c>
      <c r="D48" s="31">
        <v>0.43551794999999999</v>
      </c>
      <c r="E48" s="33">
        <f t="shared" si="0"/>
        <v>2.6022876898644474</v>
      </c>
      <c r="F48" s="32">
        <v>0.99509000000000003</v>
      </c>
      <c r="G48" s="31">
        <v>0.60166580000000003</v>
      </c>
      <c r="H48" s="33">
        <f t="shared" si="1"/>
        <v>0.65389157901280082</v>
      </c>
      <c r="I48" s="34">
        <f t="shared" si="2"/>
        <v>0.63427545953004949</v>
      </c>
    </row>
    <row r="49" spans="1:9" x14ac:dyDescent="0.15">
      <c r="A49" s="39" t="s">
        <v>361</v>
      </c>
      <c r="B49" s="40" t="s">
        <v>362</v>
      </c>
      <c r="C49" s="32">
        <v>1.58725878</v>
      </c>
      <c r="D49" s="31">
        <v>6.5159999999999996E-2</v>
      </c>
      <c r="E49" s="33">
        <f t="shared" si="0"/>
        <v>23.359404235727443</v>
      </c>
      <c r="F49" s="32">
        <v>0.23752826999999999</v>
      </c>
      <c r="G49" s="31">
        <v>0</v>
      </c>
      <c r="H49" s="33" t="str">
        <f t="shared" si="1"/>
        <v/>
      </c>
      <c r="I49" s="34">
        <f t="shared" si="2"/>
        <v>0.14964684586592741</v>
      </c>
    </row>
    <row r="50" spans="1:9" x14ac:dyDescent="0.15">
      <c r="A50" s="39" t="s">
        <v>392</v>
      </c>
      <c r="B50" s="40" t="s">
        <v>393</v>
      </c>
      <c r="C50" s="32">
        <v>0</v>
      </c>
      <c r="D50" s="31">
        <v>0</v>
      </c>
      <c r="E50" s="33" t="str">
        <f t="shared" si="0"/>
        <v/>
      </c>
      <c r="F50" s="32">
        <v>0</v>
      </c>
      <c r="G50" s="31">
        <v>0</v>
      </c>
      <c r="H50" s="33" t="str">
        <f t="shared" si="1"/>
        <v/>
      </c>
      <c r="I50" s="34" t="str">
        <f t="shared" si="2"/>
        <v/>
      </c>
    </row>
    <row r="51" spans="1:9" x14ac:dyDescent="0.15">
      <c r="A51" s="39" t="s">
        <v>394</v>
      </c>
      <c r="B51" s="40" t="s">
        <v>395</v>
      </c>
      <c r="C51" s="32">
        <v>0.44127315</v>
      </c>
      <c r="D51" s="31">
        <v>1.42154E-2</v>
      </c>
      <c r="E51" s="33">
        <f t="shared" si="0"/>
        <v>30.041908774990503</v>
      </c>
      <c r="F51" s="32">
        <v>0</v>
      </c>
      <c r="G51" s="31">
        <v>0</v>
      </c>
      <c r="H51" s="33" t="str">
        <f t="shared" si="1"/>
        <v/>
      </c>
      <c r="I51" s="34">
        <f t="shared" si="2"/>
        <v>0</v>
      </c>
    </row>
    <row r="52" spans="1:9" x14ac:dyDescent="0.15">
      <c r="A52" s="39" t="s">
        <v>396</v>
      </c>
      <c r="B52" s="40" t="s">
        <v>397</v>
      </c>
      <c r="C52" s="32">
        <v>0.24135095000000001</v>
      </c>
      <c r="D52" s="31">
        <v>5.3927913600000004</v>
      </c>
      <c r="E52" s="33">
        <f t="shared" si="0"/>
        <v>-0.95524563553669539</v>
      </c>
      <c r="F52" s="32">
        <v>1.06668334</v>
      </c>
      <c r="G52" s="31">
        <v>1.19923958</v>
      </c>
      <c r="H52" s="33">
        <f t="shared" si="1"/>
        <v>-0.1105335766186103</v>
      </c>
      <c r="I52" s="34">
        <f t="shared" si="2"/>
        <v>4.4196359699433536</v>
      </c>
    </row>
    <row r="53" spans="1:9" x14ac:dyDescent="0.15">
      <c r="A53" s="48" t="s">
        <v>359</v>
      </c>
      <c r="B53" s="40" t="s">
        <v>360</v>
      </c>
      <c r="C53" s="32">
        <v>7.1027917599999997</v>
      </c>
      <c r="D53" s="31">
        <v>6.3364749999999997E-2</v>
      </c>
      <c r="E53" s="33">
        <f t="shared" si="0"/>
        <v>111.09373918464131</v>
      </c>
      <c r="F53" s="32">
        <v>0</v>
      </c>
      <c r="G53" s="31">
        <v>0</v>
      </c>
      <c r="H53" s="33" t="str">
        <f t="shared" si="1"/>
        <v/>
      </c>
      <c r="I53" s="34">
        <f t="shared" si="2"/>
        <v>0</v>
      </c>
    </row>
    <row r="54" spans="1:9" x14ac:dyDescent="0.15">
      <c r="A54" s="48" t="s">
        <v>371</v>
      </c>
      <c r="B54" s="40" t="s">
        <v>372</v>
      </c>
      <c r="C54" s="32">
        <v>0.51563497000000003</v>
      </c>
      <c r="D54" s="31">
        <v>0.99372930000000004</v>
      </c>
      <c r="E54" s="33">
        <f t="shared" si="0"/>
        <v>-0.48111123421640078</v>
      </c>
      <c r="F54" s="32">
        <v>2.351</v>
      </c>
      <c r="G54" s="31">
        <v>0</v>
      </c>
      <c r="H54" s="33" t="str">
        <f t="shared" si="1"/>
        <v/>
      </c>
      <c r="I54" s="34">
        <f t="shared" si="2"/>
        <v>4.5594269915401586</v>
      </c>
    </row>
    <row r="55" spans="1:9" x14ac:dyDescent="0.15">
      <c r="A55" s="48" t="s">
        <v>363</v>
      </c>
      <c r="B55" s="40" t="s">
        <v>364</v>
      </c>
      <c r="C55" s="32">
        <v>1.3060575400000001</v>
      </c>
      <c r="D55" s="31">
        <v>0.38738203999999998</v>
      </c>
      <c r="E55" s="33">
        <f t="shared" si="0"/>
        <v>2.3714973982789704</v>
      </c>
      <c r="F55" s="32">
        <v>11.25326375</v>
      </c>
      <c r="G55" s="31">
        <v>0.18629444000000001</v>
      </c>
      <c r="H55" s="33">
        <f t="shared" si="1"/>
        <v>59.405794987762384</v>
      </c>
      <c r="I55" s="34">
        <f t="shared" si="2"/>
        <v>8.6162082491403869</v>
      </c>
    </row>
    <row r="56" spans="1:9" x14ac:dyDescent="0.15">
      <c r="A56" s="48" t="s">
        <v>367</v>
      </c>
      <c r="B56" s="40" t="s">
        <v>368</v>
      </c>
      <c r="C56" s="32">
        <v>3.9220707500000001</v>
      </c>
      <c r="D56" s="31">
        <v>8.14302262</v>
      </c>
      <c r="E56" s="33">
        <f t="shared" si="0"/>
        <v>-0.51835197652932474</v>
      </c>
      <c r="F56" s="32">
        <v>0.25864032000000003</v>
      </c>
      <c r="G56" s="31">
        <v>6.5602070799999996</v>
      </c>
      <c r="H56" s="33">
        <f t="shared" si="1"/>
        <v>-0.96057436650307693</v>
      </c>
      <c r="I56" s="34">
        <f t="shared" si="2"/>
        <v>6.5944837940519058E-2</v>
      </c>
    </row>
    <row r="57" spans="1:9" x14ac:dyDescent="0.15">
      <c r="A57" s="48" t="s">
        <v>365</v>
      </c>
      <c r="B57" s="40" t="s">
        <v>366</v>
      </c>
      <c r="C57" s="32">
        <v>0.12234663</v>
      </c>
      <c r="D57" s="31">
        <v>4.9171980000000004E-2</v>
      </c>
      <c r="E57" s="33">
        <f t="shared" si="0"/>
        <v>1.4881371463992297</v>
      </c>
      <c r="F57" s="32">
        <v>6.4340919999999996E-2</v>
      </c>
      <c r="G57" s="31">
        <v>0</v>
      </c>
      <c r="H57" s="33" t="str">
        <f t="shared" si="1"/>
        <v/>
      </c>
      <c r="I57" s="34">
        <f t="shared" si="2"/>
        <v>0.52589041479932874</v>
      </c>
    </row>
    <row r="58" spans="1:9" x14ac:dyDescent="0.15">
      <c r="A58" s="48" t="s">
        <v>373</v>
      </c>
      <c r="B58" s="40" t="s">
        <v>374</v>
      </c>
      <c r="C58" s="32">
        <v>1.3548958799999999</v>
      </c>
      <c r="D58" s="31">
        <v>0.66210787000000004</v>
      </c>
      <c r="E58" s="33">
        <f t="shared" si="0"/>
        <v>1.0463370719336109</v>
      </c>
      <c r="F58" s="32">
        <v>0.99395900000000004</v>
      </c>
      <c r="G58" s="31">
        <v>2.4709499999999999E-2</v>
      </c>
      <c r="H58" s="33">
        <f t="shared" si="1"/>
        <v>39.225783605495863</v>
      </c>
      <c r="I58" s="34">
        <f t="shared" si="2"/>
        <v>0.73360544870798494</v>
      </c>
    </row>
    <row r="59" spans="1:9" x14ac:dyDescent="0.15">
      <c r="A59" s="48" t="s">
        <v>375</v>
      </c>
      <c r="B59" s="40" t="s">
        <v>376</v>
      </c>
      <c r="C59" s="32">
        <v>2.5133899999999998</v>
      </c>
      <c r="D59" s="31">
        <v>2.8706597500000002</v>
      </c>
      <c r="E59" s="33">
        <f t="shared" si="0"/>
        <v>-0.12445562383351083</v>
      </c>
      <c r="F59" s="32">
        <v>1.2642200000000001E-2</v>
      </c>
      <c r="G59" s="31">
        <v>0</v>
      </c>
      <c r="H59" s="33" t="str">
        <f t="shared" si="1"/>
        <v/>
      </c>
      <c r="I59" s="34">
        <f t="shared" si="2"/>
        <v>5.0299396432706431E-3</v>
      </c>
    </row>
    <row r="60" spans="1:9" x14ac:dyDescent="0.15">
      <c r="A60" s="48" t="s">
        <v>386</v>
      </c>
      <c r="B60" s="40" t="s">
        <v>387</v>
      </c>
      <c r="C60" s="32">
        <v>9.0025000000000001E-3</v>
      </c>
      <c r="D60" s="31">
        <v>0.3851812</v>
      </c>
      <c r="E60" s="33">
        <f t="shared" si="0"/>
        <v>-0.97662788318848381</v>
      </c>
      <c r="F60" s="32">
        <v>0</v>
      </c>
      <c r="G60" s="31">
        <v>0</v>
      </c>
      <c r="H60" s="33" t="str">
        <f t="shared" si="1"/>
        <v/>
      </c>
      <c r="I60" s="34">
        <f t="shared" si="2"/>
        <v>0</v>
      </c>
    </row>
    <row r="61" spans="1:9" x14ac:dyDescent="0.15">
      <c r="A61" s="48" t="s">
        <v>388</v>
      </c>
      <c r="B61" s="40" t="s">
        <v>389</v>
      </c>
      <c r="C61" s="32">
        <v>0</v>
      </c>
      <c r="D61" s="31">
        <v>0.90115257999999998</v>
      </c>
      <c r="E61" s="33">
        <f t="shared" si="0"/>
        <v>-1</v>
      </c>
      <c r="F61" s="32">
        <v>0</v>
      </c>
      <c r="G61" s="31">
        <v>0</v>
      </c>
      <c r="H61" s="33" t="str">
        <f t="shared" si="1"/>
        <v/>
      </c>
      <c r="I61" s="34" t="str">
        <f t="shared" si="2"/>
        <v/>
      </c>
    </row>
    <row r="62" spans="1:9" x14ac:dyDescent="0.15">
      <c r="A62" s="48" t="s">
        <v>390</v>
      </c>
      <c r="B62" s="40" t="s">
        <v>391</v>
      </c>
      <c r="C62" s="32">
        <v>0.22833042000000001</v>
      </c>
      <c r="D62" s="31">
        <v>0.20480045999999999</v>
      </c>
      <c r="E62" s="33">
        <f t="shared" si="0"/>
        <v>0.11489212475401667</v>
      </c>
      <c r="F62" s="32">
        <v>2.9988000000000003E-3</v>
      </c>
      <c r="G62" s="31">
        <v>9.8611700000000007E-3</v>
      </c>
      <c r="H62" s="33">
        <f t="shared" si="1"/>
        <v>-0.69589815407299538</v>
      </c>
      <c r="I62" s="34">
        <f t="shared" si="2"/>
        <v>1.3133598230143843E-2</v>
      </c>
    </row>
    <row r="63" spans="1:9" x14ac:dyDescent="0.15">
      <c r="A63" s="48" t="s">
        <v>377</v>
      </c>
      <c r="B63" s="40" t="s">
        <v>378</v>
      </c>
      <c r="C63" s="32">
        <v>14.28620276</v>
      </c>
      <c r="D63" s="31">
        <v>15.788418330000001</v>
      </c>
      <c r="E63" s="33">
        <f t="shared" si="0"/>
        <v>-9.5146678951722463E-2</v>
      </c>
      <c r="F63" s="32">
        <v>0.13757610999999997</v>
      </c>
      <c r="G63" s="31">
        <v>0</v>
      </c>
      <c r="H63" s="33" t="str">
        <f t="shared" si="1"/>
        <v/>
      </c>
      <c r="I63" s="34">
        <f t="shared" si="2"/>
        <v>9.6299984195380387E-3</v>
      </c>
    </row>
    <row r="64" spans="1:9" x14ac:dyDescent="0.15">
      <c r="A64" s="48" t="s">
        <v>357</v>
      </c>
      <c r="B64" s="40" t="s">
        <v>358</v>
      </c>
      <c r="C64" s="32">
        <v>4.1936873300000004</v>
      </c>
      <c r="D64" s="31">
        <v>1.60102682</v>
      </c>
      <c r="E64" s="33">
        <f t="shared" si="0"/>
        <v>1.6193735655221571</v>
      </c>
      <c r="F64" s="32">
        <v>1.33310467</v>
      </c>
      <c r="G64" s="31">
        <v>7.5502079999999999E-2</v>
      </c>
      <c r="H64" s="33">
        <f t="shared" si="1"/>
        <v>16.656529065159528</v>
      </c>
      <c r="I64" s="34">
        <f t="shared" si="2"/>
        <v>0.3178836582459284</v>
      </c>
    </row>
    <row r="65" spans="1:9" x14ac:dyDescent="0.15">
      <c r="A65" s="41" t="s">
        <v>160</v>
      </c>
      <c r="B65" s="40" t="s">
        <v>161</v>
      </c>
      <c r="C65" s="32">
        <v>1.0221590460000001</v>
      </c>
      <c r="D65" s="31">
        <v>0.93281338600000008</v>
      </c>
      <c r="E65" s="33">
        <f t="shared" si="0"/>
        <v>9.5780851069390716E-2</v>
      </c>
      <c r="F65" s="32">
        <v>0.12518170000000001</v>
      </c>
      <c r="G65" s="31">
        <v>6.8532700000000002E-2</v>
      </c>
      <c r="H65" s="33">
        <f t="shared" si="1"/>
        <v>0.82659810572179415</v>
      </c>
      <c r="I65" s="34">
        <f t="shared" si="2"/>
        <v>0.12246792755968038</v>
      </c>
    </row>
    <row r="66" spans="1:9" x14ac:dyDescent="0.15">
      <c r="A66" s="41" t="s">
        <v>162</v>
      </c>
      <c r="B66" s="40" t="s">
        <v>163</v>
      </c>
      <c r="C66" s="32">
        <v>11.967569386999999</v>
      </c>
      <c r="D66" s="31">
        <v>2.603714847</v>
      </c>
      <c r="E66" s="33">
        <f t="shared" si="0"/>
        <v>3.5963441045739062</v>
      </c>
      <c r="F66" s="32">
        <v>10.411811999999999</v>
      </c>
      <c r="G66" s="31">
        <v>0.31678550999999999</v>
      </c>
      <c r="H66" s="33">
        <f t="shared" si="1"/>
        <v>31.8670714768488</v>
      </c>
      <c r="I66" s="34">
        <f t="shared" si="2"/>
        <v>0.87000222545691097</v>
      </c>
    </row>
    <row r="67" spans="1:9" x14ac:dyDescent="0.15">
      <c r="A67" s="48" t="s">
        <v>398</v>
      </c>
      <c r="B67" s="40" t="s">
        <v>399</v>
      </c>
      <c r="C67" s="32">
        <v>6.0436700000000001E-3</v>
      </c>
      <c r="D67" s="31">
        <v>0.14412716</v>
      </c>
      <c r="E67" s="33">
        <f t="shared" si="0"/>
        <v>-0.95806709852605154</v>
      </c>
      <c r="F67" s="32">
        <v>4.7302589999999999E-2</v>
      </c>
      <c r="G67" s="31">
        <v>2.1891740000000003E-2</v>
      </c>
      <c r="H67" s="33">
        <f t="shared" si="1"/>
        <v>1.1607505844670176</v>
      </c>
      <c r="I67" s="34">
        <f t="shared" si="2"/>
        <v>7.8267989483211355</v>
      </c>
    </row>
    <row r="68" spans="1:9" x14ac:dyDescent="0.15">
      <c r="A68" s="39" t="s">
        <v>400</v>
      </c>
      <c r="B68" s="40" t="s">
        <v>401</v>
      </c>
      <c r="C68" s="32">
        <v>0.43009340000000001</v>
      </c>
      <c r="D68" s="31">
        <v>2.9291E-3</v>
      </c>
      <c r="E68" s="33">
        <f t="shared" si="0"/>
        <v>145.83465911030692</v>
      </c>
      <c r="F68" s="32">
        <v>8.0091999999999993E-3</v>
      </c>
      <c r="G68" s="31">
        <v>0</v>
      </c>
      <c r="H68" s="33" t="str">
        <f t="shared" si="1"/>
        <v/>
      </c>
      <c r="I68" s="34">
        <f t="shared" si="2"/>
        <v>1.8622001639643851E-2</v>
      </c>
    </row>
    <row r="69" spans="1:9" x14ac:dyDescent="0.15">
      <c r="A69" s="43" t="s">
        <v>1210</v>
      </c>
      <c r="B69" s="17" t="s">
        <v>1211</v>
      </c>
      <c r="C69" s="32">
        <v>7.6588176900000002</v>
      </c>
      <c r="D69" s="31">
        <v>21.963177510000001</v>
      </c>
      <c r="E69" s="33">
        <f t="shared" si="0"/>
        <v>-0.65128826707734422</v>
      </c>
      <c r="F69" s="32">
        <v>11.592699189999999</v>
      </c>
      <c r="G69" s="31">
        <v>12.433289419999999</v>
      </c>
      <c r="H69" s="33">
        <f t="shared" si="1"/>
        <v>-6.7608032082631331E-2</v>
      </c>
      <c r="I69" s="34">
        <f t="shared" si="2"/>
        <v>1.5136408332498119</v>
      </c>
    </row>
    <row r="70" spans="1:9" x14ac:dyDescent="0.15">
      <c r="A70" s="43" t="s">
        <v>379</v>
      </c>
      <c r="B70" s="17" t="s">
        <v>1209</v>
      </c>
      <c r="C70" s="32">
        <v>1.1294622299999999</v>
      </c>
      <c r="D70" s="31">
        <v>0.30366976000000001</v>
      </c>
      <c r="E70" s="33">
        <f t="shared" si="0"/>
        <v>2.7193767005315244</v>
      </c>
      <c r="F70" s="32">
        <v>1.5235155900000001</v>
      </c>
      <c r="G70" s="31">
        <v>3.97507571</v>
      </c>
      <c r="H70" s="33">
        <f t="shared" si="1"/>
        <v>-0.61673293764762027</v>
      </c>
      <c r="I70" s="34">
        <f t="shared" si="2"/>
        <v>1.3488858233001739</v>
      </c>
    </row>
    <row r="71" spans="1:9" x14ac:dyDescent="0.15">
      <c r="A71" s="37" t="s">
        <v>876</v>
      </c>
      <c r="B71" s="40" t="s">
        <v>877</v>
      </c>
      <c r="C71" s="32">
        <v>2.6071541600000003</v>
      </c>
      <c r="D71" s="31">
        <v>3.6173724249999997</v>
      </c>
      <c r="E71" s="33">
        <f t="shared" ref="E71:E134" si="3">IF(ISERROR(C71/D71-1),"",(C71/D71-1))</f>
        <v>-0.27926852596605378</v>
      </c>
      <c r="F71" s="32">
        <v>3.9124640400000001</v>
      </c>
      <c r="G71" s="31">
        <v>3.6508448199999997</v>
      </c>
      <c r="H71" s="33">
        <f t="shared" ref="H71:H134" si="4">IF(ISERROR(F71/G71-1),"",(F71/G71-1))</f>
        <v>7.1659912403507775E-2</v>
      </c>
      <c r="I71" s="34">
        <f t="shared" ref="I71:I134" si="5">IF(ISERROR(F71/C71),"",(F71/C71))</f>
        <v>1.5006646327350277</v>
      </c>
    </row>
    <row r="72" spans="1:9" x14ac:dyDescent="0.15">
      <c r="A72" s="37" t="s">
        <v>878</v>
      </c>
      <c r="B72" s="40" t="s">
        <v>879</v>
      </c>
      <c r="C72" s="32">
        <v>0.14685510999999998</v>
      </c>
      <c r="D72" s="31">
        <v>4.783461E-2</v>
      </c>
      <c r="E72" s="33">
        <f t="shared" si="3"/>
        <v>2.0700597329005084</v>
      </c>
      <c r="F72" s="32">
        <v>3.2970161</v>
      </c>
      <c r="G72" s="31">
        <v>1.2821040000000001E-2</v>
      </c>
      <c r="H72" s="33">
        <f t="shared" si="4"/>
        <v>256.156681517256</v>
      </c>
      <c r="I72" s="34">
        <f t="shared" si="5"/>
        <v>22.450809508773649</v>
      </c>
    </row>
    <row r="73" spans="1:9" x14ac:dyDescent="0.15">
      <c r="A73" s="37" t="s">
        <v>880</v>
      </c>
      <c r="B73" s="40" t="s">
        <v>881</v>
      </c>
      <c r="C73" s="32">
        <v>18.820603375000001</v>
      </c>
      <c r="D73" s="31">
        <v>11.304009847</v>
      </c>
      <c r="E73" s="33">
        <f t="shared" si="3"/>
        <v>0.66494930823108311</v>
      </c>
      <c r="F73" s="32">
        <v>60.445742639999999</v>
      </c>
      <c r="G73" s="31">
        <v>41.977196859999999</v>
      </c>
      <c r="H73" s="33">
        <f t="shared" si="4"/>
        <v>0.43996615213720114</v>
      </c>
      <c r="I73" s="34">
        <f t="shared" si="5"/>
        <v>3.2116793195000315</v>
      </c>
    </row>
    <row r="74" spans="1:9" x14ac:dyDescent="0.15">
      <c r="A74" s="37" t="s">
        <v>882</v>
      </c>
      <c r="B74" s="40" t="s">
        <v>883</v>
      </c>
      <c r="C74" s="32">
        <v>4.9720217120000001</v>
      </c>
      <c r="D74" s="31">
        <v>3.2686399589999997</v>
      </c>
      <c r="E74" s="33">
        <f t="shared" si="3"/>
        <v>0.52112859610304985</v>
      </c>
      <c r="F74" s="32">
        <v>4.32435817</v>
      </c>
      <c r="G74" s="31">
        <v>6.9139780999999996</v>
      </c>
      <c r="H74" s="33">
        <f t="shared" si="4"/>
        <v>-0.37454847159553484</v>
      </c>
      <c r="I74" s="34">
        <f t="shared" si="5"/>
        <v>0.86973839224457516</v>
      </c>
    </row>
    <row r="75" spans="1:9" x14ac:dyDescent="0.15">
      <c r="A75" s="37" t="s">
        <v>884</v>
      </c>
      <c r="B75" s="40" t="s">
        <v>885</v>
      </c>
      <c r="C75" s="32">
        <v>1357.421145453</v>
      </c>
      <c r="D75" s="31">
        <v>1336.7504624839999</v>
      </c>
      <c r="E75" s="33">
        <f t="shared" si="3"/>
        <v>1.5463381946836385E-2</v>
      </c>
      <c r="F75" s="32">
        <v>628.14036276000002</v>
      </c>
      <c r="G75" s="31">
        <v>571.00348170000007</v>
      </c>
      <c r="H75" s="33">
        <f t="shared" si="4"/>
        <v>0.10006398015278495</v>
      </c>
      <c r="I75" s="34">
        <f t="shared" si="5"/>
        <v>0.46274537925396497</v>
      </c>
    </row>
    <row r="76" spans="1:9" x14ac:dyDescent="0.15">
      <c r="A76" s="37" t="s">
        <v>1111</v>
      </c>
      <c r="B76" s="40" t="s">
        <v>1112</v>
      </c>
      <c r="C76" s="32">
        <v>2.0549468799999997</v>
      </c>
      <c r="D76" s="31">
        <v>5.3618983199999999</v>
      </c>
      <c r="E76" s="33">
        <f t="shared" si="3"/>
        <v>-0.61675012143833419</v>
      </c>
      <c r="F76" s="32">
        <v>5.1449996900000006</v>
      </c>
      <c r="G76" s="31">
        <v>7.5756951399999997</v>
      </c>
      <c r="H76" s="33">
        <f t="shared" si="4"/>
        <v>-0.32085444372831495</v>
      </c>
      <c r="I76" s="34">
        <f t="shared" si="5"/>
        <v>2.503714203064948</v>
      </c>
    </row>
    <row r="77" spans="1:9" x14ac:dyDescent="0.15">
      <c r="A77" s="37" t="s">
        <v>1004</v>
      </c>
      <c r="B77" s="40" t="s">
        <v>1023</v>
      </c>
      <c r="C77" s="32">
        <v>4.3737239500000005</v>
      </c>
      <c r="D77" s="31">
        <v>0.37267378000000001</v>
      </c>
      <c r="E77" s="33">
        <f t="shared" si="3"/>
        <v>10.736065655061648</v>
      </c>
      <c r="F77" s="32">
        <v>3.0233002400000002</v>
      </c>
      <c r="G77" s="31">
        <v>0.68601948999999995</v>
      </c>
      <c r="H77" s="33">
        <f t="shared" si="4"/>
        <v>3.4070179988618117</v>
      </c>
      <c r="I77" s="34">
        <f t="shared" si="5"/>
        <v>0.69124166832705569</v>
      </c>
    </row>
    <row r="78" spans="1:9" x14ac:dyDescent="0.15">
      <c r="A78" s="39" t="s">
        <v>758</v>
      </c>
      <c r="B78" s="40" t="s">
        <v>778</v>
      </c>
      <c r="C78" s="32">
        <v>19.80233527</v>
      </c>
      <c r="D78" s="31">
        <v>17.368354739999997</v>
      </c>
      <c r="E78" s="33">
        <f t="shared" si="3"/>
        <v>0.14013880798936307</v>
      </c>
      <c r="F78" s="32">
        <v>109.53975392</v>
      </c>
      <c r="G78" s="31">
        <v>91.896931159999994</v>
      </c>
      <c r="H78" s="33">
        <f t="shared" si="4"/>
        <v>0.19198489587516709</v>
      </c>
      <c r="I78" s="34">
        <f t="shared" si="5"/>
        <v>5.5316583840467413</v>
      </c>
    </row>
    <row r="79" spans="1:9" x14ac:dyDescent="0.15">
      <c r="A79" s="37" t="s">
        <v>886</v>
      </c>
      <c r="B79" s="40" t="s">
        <v>887</v>
      </c>
      <c r="C79" s="32">
        <v>56.759389945000002</v>
      </c>
      <c r="D79" s="31">
        <v>40.346260803999996</v>
      </c>
      <c r="E79" s="33">
        <f t="shared" si="3"/>
        <v>0.40680669816551585</v>
      </c>
      <c r="F79" s="32">
        <v>247.32809816999998</v>
      </c>
      <c r="G79" s="31">
        <v>76.800010909999997</v>
      </c>
      <c r="H79" s="33">
        <f t="shared" si="4"/>
        <v>2.2204174874380884</v>
      </c>
      <c r="I79" s="34">
        <f t="shared" si="5"/>
        <v>4.3574833769295536</v>
      </c>
    </row>
    <row r="80" spans="1:9" x14ac:dyDescent="0.15">
      <c r="A80" s="37" t="s">
        <v>14</v>
      </c>
      <c r="B80" s="40" t="s">
        <v>888</v>
      </c>
      <c r="C80" s="32">
        <v>433.83797084899999</v>
      </c>
      <c r="D80" s="31">
        <v>529.98008452499994</v>
      </c>
      <c r="E80" s="33">
        <f t="shared" si="3"/>
        <v>-0.18140703110036349</v>
      </c>
      <c r="F80" s="32">
        <v>622.71983079999995</v>
      </c>
      <c r="G80" s="31">
        <v>560.59110403</v>
      </c>
      <c r="H80" s="33">
        <f t="shared" si="4"/>
        <v>0.11082717211059268</v>
      </c>
      <c r="I80" s="34">
        <f t="shared" si="5"/>
        <v>1.4353742010672033</v>
      </c>
    </row>
    <row r="81" spans="1:9" x14ac:dyDescent="0.15">
      <c r="A81" s="37" t="s">
        <v>15</v>
      </c>
      <c r="B81" s="40" t="s">
        <v>889</v>
      </c>
      <c r="C81" s="32">
        <v>485.633907679</v>
      </c>
      <c r="D81" s="31">
        <v>425.81178411100001</v>
      </c>
      <c r="E81" s="33">
        <f t="shared" si="3"/>
        <v>0.14048959141160267</v>
      </c>
      <c r="F81" s="32">
        <v>369.82149344999999</v>
      </c>
      <c r="G81" s="31">
        <v>480.01027185000004</v>
      </c>
      <c r="H81" s="33">
        <f t="shared" si="4"/>
        <v>-0.22955504259382453</v>
      </c>
      <c r="I81" s="34">
        <f t="shared" si="5"/>
        <v>0.76152321244926113</v>
      </c>
    </row>
    <row r="82" spans="1:9" x14ac:dyDescent="0.15">
      <c r="A82" s="37" t="s">
        <v>112</v>
      </c>
      <c r="B82" s="40" t="s">
        <v>113</v>
      </c>
      <c r="C82" s="32">
        <v>249.61711697999999</v>
      </c>
      <c r="D82" s="31">
        <v>329.08506019999999</v>
      </c>
      <c r="E82" s="33">
        <f t="shared" si="3"/>
        <v>-0.24148146734982046</v>
      </c>
      <c r="F82" s="32">
        <v>213.45170041999998</v>
      </c>
      <c r="G82" s="31">
        <v>393.665122</v>
      </c>
      <c r="H82" s="33">
        <f t="shared" si="4"/>
        <v>-0.45778356148096866</v>
      </c>
      <c r="I82" s="34">
        <f t="shared" si="5"/>
        <v>0.85511643993990327</v>
      </c>
    </row>
    <row r="83" spans="1:9" x14ac:dyDescent="0.15">
      <c r="A83" s="37" t="s">
        <v>16</v>
      </c>
      <c r="B83" s="40" t="s">
        <v>890</v>
      </c>
      <c r="C83" s="32">
        <v>17.079550059999999</v>
      </c>
      <c r="D83" s="31">
        <v>11.925246130000001</v>
      </c>
      <c r="E83" s="33">
        <f t="shared" si="3"/>
        <v>0.43221782375069484</v>
      </c>
      <c r="F83" s="32">
        <v>23.024233149999997</v>
      </c>
      <c r="G83" s="31">
        <v>10.240946109999999</v>
      </c>
      <c r="H83" s="33">
        <f t="shared" si="4"/>
        <v>1.2482525445102648</v>
      </c>
      <c r="I83" s="34">
        <f t="shared" si="5"/>
        <v>1.3480585301788681</v>
      </c>
    </row>
    <row r="84" spans="1:9" x14ac:dyDescent="0.15">
      <c r="A84" s="37" t="s">
        <v>1054</v>
      </c>
      <c r="B84" s="40" t="s">
        <v>1055</v>
      </c>
      <c r="C84" s="32">
        <v>2.7887199999999997E-3</v>
      </c>
      <c r="D84" s="31">
        <v>0.33517179999999996</v>
      </c>
      <c r="E84" s="33">
        <f t="shared" si="3"/>
        <v>-0.99167972961925799</v>
      </c>
      <c r="F84" s="32">
        <v>9.2251990000000006E-2</v>
      </c>
      <c r="G84" s="31">
        <v>0.92155085999999997</v>
      </c>
      <c r="H84" s="33">
        <f t="shared" si="4"/>
        <v>-0.89989484682375531</v>
      </c>
      <c r="I84" s="34">
        <f t="shared" si="5"/>
        <v>33.080406064430996</v>
      </c>
    </row>
    <row r="85" spans="1:9" x14ac:dyDescent="0.15">
      <c r="A85" s="37" t="s">
        <v>891</v>
      </c>
      <c r="B85" s="41" t="s">
        <v>892</v>
      </c>
      <c r="C85" s="32">
        <v>31.789987909000001</v>
      </c>
      <c r="D85" s="31">
        <v>28.179944254999999</v>
      </c>
      <c r="E85" s="33">
        <f t="shared" si="3"/>
        <v>0.12810684156550334</v>
      </c>
      <c r="F85" s="32">
        <v>37.782351340000005</v>
      </c>
      <c r="G85" s="31">
        <v>109.57748723</v>
      </c>
      <c r="H85" s="33">
        <f t="shared" si="4"/>
        <v>-0.6551996920617833</v>
      </c>
      <c r="I85" s="34">
        <f t="shared" si="5"/>
        <v>1.1884984495166644</v>
      </c>
    </row>
    <row r="86" spans="1:9" x14ac:dyDescent="0.15">
      <c r="A86" s="37" t="s">
        <v>893</v>
      </c>
      <c r="B86" s="41" t="s">
        <v>894</v>
      </c>
      <c r="C86" s="32">
        <v>64.377737791000001</v>
      </c>
      <c r="D86" s="31">
        <v>49.769662857</v>
      </c>
      <c r="E86" s="33">
        <f t="shared" si="3"/>
        <v>0.29351364054790663</v>
      </c>
      <c r="F86" s="32">
        <v>49.25344553</v>
      </c>
      <c r="G86" s="31">
        <v>47.825151380000001</v>
      </c>
      <c r="H86" s="33">
        <f t="shared" si="4"/>
        <v>2.9864916446397327E-2</v>
      </c>
      <c r="I86" s="34">
        <f t="shared" si="5"/>
        <v>0.76506952900239411</v>
      </c>
    </row>
    <row r="87" spans="1:9" x14ac:dyDescent="0.15">
      <c r="A87" s="37" t="s">
        <v>895</v>
      </c>
      <c r="B87" s="41" t="s">
        <v>896</v>
      </c>
      <c r="C87" s="32">
        <v>80.023676522000002</v>
      </c>
      <c r="D87" s="31">
        <v>88.070065026999998</v>
      </c>
      <c r="E87" s="33">
        <f t="shared" si="3"/>
        <v>-9.1363489995530012E-2</v>
      </c>
      <c r="F87" s="32">
        <v>59.690571939999998</v>
      </c>
      <c r="G87" s="31">
        <v>57.68957984</v>
      </c>
      <c r="H87" s="33">
        <f t="shared" si="4"/>
        <v>3.4685503093447423E-2</v>
      </c>
      <c r="I87" s="34">
        <f t="shared" si="5"/>
        <v>0.74591139190649336</v>
      </c>
    </row>
    <row r="88" spans="1:9" x14ac:dyDescent="0.15">
      <c r="A88" s="43" t="s">
        <v>486</v>
      </c>
      <c r="B88" s="17" t="s">
        <v>487</v>
      </c>
      <c r="C88" s="32">
        <v>1.4689680600000001</v>
      </c>
      <c r="D88" s="31">
        <v>1.2855350000000001</v>
      </c>
      <c r="E88" s="33">
        <f t="shared" si="3"/>
        <v>0.14269005511324084</v>
      </c>
      <c r="F88" s="32">
        <v>1.5839784099999998</v>
      </c>
      <c r="G88" s="31">
        <v>3.7015731199999999</v>
      </c>
      <c r="H88" s="33">
        <f t="shared" si="4"/>
        <v>-0.57207966487502482</v>
      </c>
      <c r="I88" s="34">
        <f t="shared" si="5"/>
        <v>1.0782932952265822</v>
      </c>
    </row>
    <row r="89" spans="1:9" x14ac:dyDescent="0.15">
      <c r="A89" s="43" t="s">
        <v>380</v>
      </c>
      <c r="B89" s="17" t="s">
        <v>381</v>
      </c>
      <c r="C89" s="32">
        <v>16.374356859999999</v>
      </c>
      <c r="D89" s="31">
        <v>5.5367011399999999</v>
      </c>
      <c r="E89" s="33">
        <f t="shared" si="3"/>
        <v>1.9574211152021834</v>
      </c>
      <c r="F89" s="32">
        <v>19.668475949999998</v>
      </c>
      <c r="G89" s="31">
        <v>4.9989609499999998</v>
      </c>
      <c r="H89" s="33">
        <f t="shared" si="4"/>
        <v>2.9345128211093545</v>
      </c>
      <c r="I89" s="34">
        <f t="shared" si="5"/>
        <v>1.2011754793281084</v>
      </c>
    </row>
    <row r="90" spans="1:9" x14ac:dyDescent="0.15">
      <c r="A90" s="37" t="s">
        <v>35</v>
      </c>
      <c r="B90" s="41" t="s">
        <v>897</v>
      </c>
      <c r="C90" s="32">
        <v>13.120000841</v>
      </c>
      <c r="D90" s="31">
        <v>8.1786247159999999</v>
      </c>
      <c r="E90" s="33">
        <f t="shared" si="3"/>
        <v>0.60418179053173704</v>
      </c>
      <c r="F90" s="32">
        <v>41.636564210000003</v>
      </c>
      <c r="G90" s="31">
        <v>10.288104630000001</v>
      </c>
      <c r="H90" s="33">
        <f t="shared" si="4"/>
        <v>3.0470587836546912</v>
      </c>
      <c r="I90" s="34">
        <f t="shared" si="5"/>
        <v>3.1735184101426084</v>
      </c>
    </row>
    <row r="91" spans="1:9" x14ac:dyDescent="0.15">
      <c r="A91" s="41" t="s">
        <v>898</v>
      </c>
      <c r="B91" s="41" t="s">
        <v>899</v>
      </c>
      <c r="C91" s="32">
        <v>5.6062345549999995</v>
      </c>
      <c r="D91" s="31">
        <v>9.5744360020000006</v>
      </c>
      <c r="E91" s="33">
        <f t="shared" si="3"/>
        <v>-0.41445798438373649</v>
      </c>
      <c r="F91" s="32">
        <v>38.385743979999994</v>
      </c>
      <c r="G91" s="31">
        <v>29.119225629999999</v>
      </c>
      <c r="H91" s="33">
        <f t="shared" si="4"/>
        <v>0.31822681233848438</v>
      </c>
      <c r="I91" s="34">
        <f t="shared" si="5"/>
        <v>6.8469743110846348</v>
      </c>
    </row>
    <row r="92" spans="1:9" x14ac:dyDescent="0.15">
      <c r="A92" s="41" t="s">
        <v>900</v>
      </c>
      <c r="B92" s="41" t="s">
        <v>901</v>
      </c>
      <c r="C92" s="32">
        <v>1.47394778</v>
      </c>
      <c r="D92" s="31">
        <v>3.93701773</v>
      </c>
      <c r="E92" s="33">
        <f t="shared" si="3"/>
        <v>-0.62561820111488298</v>
      </c>
      <c r="F92" s="32">
        <v>1.1540918</v>
      </c>
      <c r="G92" s="31">
        <v>3.3255338299999999</v>
      </c>
      <c r="H92" s="33">
        <f t="shared" si="4"/>
        <v>-0.65296043913647384</v>
      </c>
      <c r="I92" s="34">
        <f t="shared" si="5"/>
        <v>0.78299368244918421</v>
      </c>
    </row>
    <row r="93" spans="1:9" x14ac:dyDescent="0.15">
      <c r="A93" s="37" t="s">
        <v>902</v>
      </c>
      <c r="B93" s="41" t="s">
        <v>903</v>
      </c>
      <c r="C93" s="32">
        <v>2.5424559769999999</v>
      </c>
      <c r="D93" s="31">
        <v>1.1914622500000001</v>
      </c>
      <c r="E93" s="33">
        <f t="shared" si="3"/>
        <v>1.1338955363461998</v>
      </c>
      <c r="F93" s="32">
        <v>1.44872972</v>
      </c>
      <c r="G93" s="31">
        <v>1.8495319800000001</v>
      </c>
      <c r="H93" s="33">
        <f t="shared" si="4"/>
        <v>-0.21670469304348017</v>
      </c>
      <c r="I93" s="34">
        <f t="shared" si="5"/>
        <v>0.56981506586770692</v>
      </c>
    </row>
    <row r="94" spans="1:9" x14ac:dyDescent="0.15">
      <c r="A94" s="43" t="s">
        <v>490</v>
      </c>
      <c r="B94" s="17" t="s">
        <v>491</v>
      </c>
      <c r="C94" s="32">
        <v>1.0716680000000001</v>
      </c>
      <c r="D94" s="31">
        <v>1.9657599999999997E-2</v>
      </c>
      <c r="E94" s="33">
        <f t="shared" si="3"/>
        <v>53.516726355201051</v>
      </c>
      <c r="F94" s="32">
        <v>1.0716680000000001</v>
      </c>
      <c r="G94" s="31">
        <v>2.0173623300000001</v>
      </c>
      <c r="H94" s="33">
        <f t="shared" si="4"/>
        <v>-0.46877762905387454</v>
      </c>
      <c r="I94" s="34">
        <f t="shared" si="5"/>
        <v>1</v>
      </c>
    </row>
    <row r="95" spans="1:9" x14ac:dyDescent="0.15">
      <c r="A95" s="37" t="s">
        <v>904</v>
      </c>
      <c r="B95" s="41" t="s">
        <v>905</v>
      </c>
      <c r="C95" s="32">
        <v>3.200760748</v>
      </c>
      <c r="D95" s="31">
        <v>5.0251356940000003</v>
      </c>
      <c r="E95" s="33">
        <f t="shared" si="3"/>
        <v>-0.36304988702659302</v>
      </c>
      <c r="F95" s="32">
        <v>3.8438334700000003</v>
      </c>
      <c r="G95" s="31">
        <v>2.8451644200000001</v>
      </c>
      <c r="H95" s="33">
        <f t="shared" si="4"/>
        <v>0.35100574257849049</v>
      </c>
      <c r="I95" s="34">
        <f t="shared" si="5"/>
        <v>1.2009124619519984</v>
      </c>
    </row>
    <row r="96" spans="1:9" x14ac:dyDescent="0.15">
      <c r="A96" s="43" t="s">
        <v>492</v>
      </c>
      <c r="B96" s="17" t="s">
        <v>493</v>
      </c>
      <c r="C96" s="32">
        <v>1.0681513</v>
      </c>
      <c r="D96" s="31">
        <v>0.50026579999999998</v>
      </c>
      <c r="E96" s="33">
        <f t="shared" si="3"/>
        <v>1.1351675449331138</v>
      </c>
      <c r="F96" s="32">
        <v>1.06357459</v>
      </c>
      <c r="G96" s="31">
        <v>0.26011679999999998</v>
      </c>
      <c r="H96" s="33">
        <f t="shared" si="4"/>
        <v>3.0888346696560935</v>
      </c>
      <c r="I96" s="34">
        <f t="shared" si="5"/>
        <v>0.99571529801068437</v>
      </c>
    </row>
    <row r="97" spans="1:9" x14ac:dyDescent="0.15">
      <c r="A97" s="37" t="s">
        <v>36</v>
      </c>
      <c r="B97" s="41" t="s">
        <v>908</v>
      </c>
      <c r="C97" s="32">
        <v>14.333397063</v>
      </c>
      <c r="D97" s="31">
        <v>19.172925047</v>
      </c>
      <c r="E97" s="33">
        <f t="shared" si="3"/>
        <v>-0.25241469270528671</v>
      </c>
      <c r="F97" s="32">
        <v>16.037880859999998</v>
      </c>
      <c r="G97" s="31">
        <v>34.910806960000002</v>
      </c>
      <c r="H97" s="33">
        <f t="shared" si="4"/>
        <v>-0.54060412071322694</v>
      </c>
      <c r="I97" s="34">
        <f t="shared" si="5"/>
        <v>1.1189169454741421</v>
      </c>
    </row>
    <row r="98" spans="1:9" x14ac:dyDescent="0.15">
      <c r="A98" s="37" t="s">
        <v>906</v>
      </c>
      <c r="B98" s="41" t="s">
        <v>907</v>
      </c>
      <c r="C98" s="32">
        <v>2.1679509000000001</v>
      </c>
      <c r="D98" s="31">
        <v>4.0860425200000003</v>
      </c>
      <c r="E98" s="33">
        <f t="shared" si="3"/>
        <v>-0.46942527166848969</v>
      </c>
      <c r="F98" s="32">
        <v>3.0611220499999998</v>
      </c>
      <c r="G98" s="31">
        <v>2.7455682499999998</v>
      </c>
      <c r="H98" s="33">
        <f t="shared" si="4"/>
        <v>0.11493205459379863</v>
      </c>
      <c r="I98" s="34">
        <f t="shared" si="5"/>
        <v>1.4119886432852329</v>
      </c>
    </row>
    <row r="99" spans="1:9" x14ac:dyDescent="0.15">
      <c r="A99" s="37" t="s">
        <v>909</v>
      </c>
      <c r="B99" s="40" t="s">
        <v>910</v>
      </c>
      <c r="C99" s="32">
        <v>2.930764468</v>
      </c>
      <c r="D99" s="31">
        <v>6.7172846500000007</v>
      </c>
      <c r="E99" s="33">
        <f t="shared" si="3"/>
        <v>-0.56369803861147982</v>
      </c>
      <c r="F99" s="32">
        <v>3.7571327200000004</v>
      </c>
      <c r="G99" s="31">
        <v>9.9471966500000004</v>
      </c>
      <c r="H99" s="33">
        <f t="shared" si="4"/>
        <v>-0.62229230483746389</v>
      </c>
      <c r="I99" s="34">
        <f t="shared" si="5"/>
        <v>1.2819633788463143</v>
      </c>
    </row>
    <row r="100" spans="1:9" x14ac:dyDescent="0.15">
      <c r="A100" s="37" t="s">
        <v>911</v>
      </c>
      <c r="B100" s="40" t="s">
        <v>912</v>
      </c>
      <c r="C100" s="32">
        <v>0.78841380000000005</v>
      </c>
      <c r="D100" s="31">
        <v>3.20909617</v>
      </c>
      <c r="E100" s="33">
        <f t="shared" si="3"/>
        <v>-0.75431904865599586</v>
      </c>
      <c r="F100" s="32">
        <v>2.2020374500000002</v>
      </c>
      <c r="G100" s="31">
        <v>2.4837409400000001</v>
      </c>
      <c r="H100" s="33">
        <f t="shared" si="4"/>
        <v>-0.11341903073031434</v>
      </c>
      <c r="I100" s="34">
        <f t="shared" si="5"/>
        <v>2.792997091121439</v>
      </c>
    </row>
    <row r="101" spans="1:9" x14ac:dyDescent="0.15">
      <c r="A101" s="37" t="s">
        <v>913</v>
      </c>
      <c r="B101" s="41" t="s">
        <v>914</v>
      </c>
      <c r="C101" s="32">
        <v>5.6619433399999997</v>
      </c>
      <c r="D101" s="31">
        <v>5.5714941940000005</v>
      </c>
      <c r="E101" s="33">
        <f t="shared" si="3"/>
        <v>1.623427088866114E-2</v>
      </c>
      <c r="F101" s="32">
        <v>5.3339696299999995</v>
      </c>
      <c r="G101" s="31">
        <v>9.34449358</v>
      </c>
      <c r="H101" s="33">
        <f t="shared" si="4"/>
        <v>-0.42918579970815285</v>
      </c>
      <c r="I101" s="34">
        <f t="shared" si="5"/>
        <v>0.94207400351696202</v>
      </c>
    </row>
    <row r="102" spans="1:9" x14ac:dyDescent="0.15">
      <c r="A102" s="37" t="s">
        <v>915</v>
      </c>
      <c r="B102" s="41" t="s">
        <v>916</v>
      </c>
      <c r="C102" s="32">
        <v>1.56133243</v>
      </c>
      <c r="D102" s="31">
        <v>1.5567049900000001</v>
      </c>
      <c r="E102" s="33">
        <f t="shared" si="3"/>
        <v>2.9725863472691572E-3</v>
      </c>
      <c r="F102" s="32">
        <v>1.3825620000000001</v>
      </c>
      <c r="G102" s="31">
        <v>0.89917100000000005</v>
      </c>
      <c r="H102" s="33">
        <f t="shared" si="4"/>
        <v>0.53759629703360101</v>
      </c>
      <c r="I102" s="34">
        <f t="shared" si="5"/>
        <v>0.88550136629135412</v>
      </c>
    </row>
    <row r="103" spans="1:9" x14ac:dyDescent="0.15">
      <c r="A103" s="37" t="s">
        <v>917</v>
      </c>
      <c r="B103" s="41" t="s">
        <v>918</v>
      </c>
      <c r="C103" s="32">
        <v>3.3196813110000001</v>
      </c>
      <c r="D103" s="31">
        <v>3.2736911310000001</v>
      </c>
      <c r="E103" s="33">
        <f t="shared" si="3"/>
        <v>1.4048417568932825E-2</v>
      </c>
      <c r="F103" s="32">
        <v>4.7021272500000002</v>
      </c>
      <c r="G103" s="31">
        <v>2.06451655</v>
      </c>
      <c r="H103" s="33">
        <f t="shared" si="4"/>
        <v>1.2775924223034201</v>
      </c>
      <c r="I103" s="34">
        <f t="shared" si="5"/>
        <v>1.4164393535063644</v>
      </c>
    </row>
    <row r="104" spans="1:9" x14ac:dyDescent="0.15">
      <c r="A104" s="43" t="s">
        <v>488</v>
      </c>
      <c r="B104" s="17" t="s">
        <v>489</v>
      </c>
      <c r="C104" s="32">
        <v>4.9687500000000002E-2</v>
      </c>
      <c r="D104" s="31">
        <v>0.36442170000000002</v>
      </c>
      <c r="E104" s="33">
        <f t="shared" si="3"/>
        <v>-0.86365383839656085</v>
      </c>
      <c r="F104" s="32">
        <v>0.20932420000000002</v>
      </c>
      <c r="G104" s="31">
        <v>0.16707649999999999</v>
      </c>
      <c r="H104" s="33">
        <f t="shared" si="4"/>
        <v>0.25286440642460217</v>
      </c>
      <c r="I104" s="34">
        <f t="shared" si="5"/>
        <v>4.2128140880503144</v>
      </c>
    </row>
    <row r="105" spans="1:9" x14ac:dyDescent="0.15">
      <c r="A105" s="37" t="s">
        <v>919</v>
      </c>
      <c r="B105" s="41" t="s">
        <v>920</v>
      </c>
      <c r="C105" s="32">
        <v>22.571265293</v>
      </c>
      <c r="D105" s="31">
        <v>14.789613851</v>
      </c>
      <c r="E105" s="33">
        <f t="shared" si="3"/>
        <v>0.52615649876983395</v>
      </c>
      <c r="F105" s="32">
        <v>32.613801549999998</v>
      </c>
      <c r="G105" s="31">
        <v>38.114336100000003</v>
      </c>
      <c r="H105" s="33">
        <f t="shared" si="4"/>
        <v>-0.14431668271928799</v>
      </c>
      <c r="I105" s="34">
        <f t="shared" si="5"/>
        <v>1.4449257109265592</v>
      </c>
    </row>
    <row r="106" spans="1:9" x14ac:dyDescent="0.15">
      <c r="A106" s="37" t="s">
        <v>921</v>
      </c>
      <c r="B106" s="40" t="s">
        <v>922</v>
      </c>
      <c r="C106" s="32">
        <v>43.99727704</v>
      </c>
      <c r="D106" s="31">
        <v>42.114437130000006</v>
      </c>
      <c r="E106" s="33">
        <f t="shared" si="3"/>
        <v>4.4707706865177554E-2</v>
      </c>
      <c r="F106" s="32">
        <v>80.658394389999998</v>
      </c>
      <c r="G106" s="31">
        <v>35.007306560000004</v>
      </c>
      <c r="H106" s="33">
        <f t="shared" si="4"/>
        <v>1.3040445642899523</v>
      </c>
      <c r="I106" s="34">
        <f t="shared" si="5"/>
        <v>1.8332587790982984</v>
      </c>
    </row>
    <row r="107" spans="1:9" x14ac:dyDescent="0.15">
      <c r="A107" s="37" t="s">
        <v>1060</v>
      </c>
      <c r="B107" s="40" t="s">
        <v>13</v>
      </c>
      <c r="C107" s="32">
        <v>8.0243581200000005</v>
      </c>
      <c r="D107" s="31">
        <v>18.968450730000001</v>
      </c>
      <c r="E107" s="33">
        <f t="shared" si="3"/>
        <v>-0.57696291414517642</v>
      </c>
      <c r="F107" s="32">
        <v>4.2845556</v>
      </c>
      <c r="G107" s="31">
        <v>21.147181800000002</v>
      </c>
      <c r="H107" s="33">
        <f t="shared" si="4"/>
        <v>-0.79739354205580248</v>
      </c>
      <c r="I107" s="34">
        <f t="shared" si="5"/>
        <v>0.53394371685893793</v>
      </c>
    </row>
    <row r="108" spans="1:9" x14ac:dyDescent="0.15">
      <c r="A108" s="37" t="s">
        <v>923</v>
      </c>
      <c r="B108" s="41" t="s">
        <v>924</v>
      </c>
      <c r="C108" s="32">
        <v>4.5858941600000005</v>
      </c>
      <c r="D108" s="31">
        <v>7.0889774000000001</v>
      </c>
      <c r="E108" s="33">
        <f t="shared" si="3"/>
        <v>-0.35309510790653664</v>
      </c>
      <c r="F108" s="32">
        <v>3.7818238900000001</v>
      </c>
      <c r="G108" s="31">
        <v>5.3723472800000005</v>
      </c>
      <c r="H108" s="33">
        <f t="shared" si="4"/>
        <v>-0.29605744139459289</v>
      </c>
      <c r="I108" s="34">
        <f t="shared" si="5"/>
        <v>0.8246644510435015</v>
      </c>
    </row>
    <row r="109" spans="1:9" x14ac:dyDescent="0.15">
      <c r="A109" s="37" t="s">
        <v>925</v>
      </c>
      <c r="B109" s="41" t="s">
        <v>926</v>
      </c>
      <c r="C109" s="32">
        <v>3.5105464500000001</v>
      </c>
      <c r="D109" s="31">
        <v>9.6441947599999995</v>
      </c>
      <c r="E109" s="33">
        <f t="shared" si="3"/>
        <v>-0.63599382453781961</v>
      </c>
      <c r="F109" s="32">
        <v>0.98756043000000004</v>
      </c>
      <c r="G109" s="31">
        <v>1.4218340900000002</v>
      </c>
      <c r="H109" s="33">
        <f t="shared" si="4"/>
        <v>-0.30543202125643232</v>
      </c>
      <c r="I109" s="34">
        <f t="shared" si="5"/>
        <v>0.28131245208278044</v>
      </c>
    </row>
    <row r="110" spans="1:9" x14ac:dyDescent="0.15">
      <c r="A110" s="37" t="s">
        <v>927</v>
      </c>
      <c r="B110" s="40" t="s">
        <v>928</v>
      </c>
      <c r="C110" s="32">
        <v>10.580553107999998</v>
      </c>
      <c r="D110" s="31">
        <v>4.8081728339999996</v>
      </c>
      <c r="E110" s="33">
        <f t="shared" si="3"/>
        <v>1.2005351041422232</v>
      </c>
      <c r="F110" s="32">
        <v>13.699313550000001</v>
      </c>
      <c r="G110" s="31">
        <v>9.3433452300000006</v>
      </c>
      <c r="H110" s="33">
        <f t="shared" si="4"/>
        <v>0.46621078562030194</v>
      </c>
      <c r="I110" s="34">
        <f t="shared" si="5"/>
        <v>1.2947634599217592</v>
      </c>
    </row>
    <row r="111" spans="1:9" x14ac:dyDescent="0.15">
      <c r="A111" s="37" t="s">
        <v>929</v>
      </c>
      <c r="B111" s="40" t="s">
        <v>930</v>
      </c>
      <c r="C111" s="32">
        <v>51.486965810999997</v>
      </c>
      <c r="D111" s="31">
        <v>37.967534303000001</v>
      </c>
      <c r="E111" s="33">
        <f t="shared" si="3"/>
        <v>0.35607873295400583</v>
      </c>
      <c r="F111" s="32">
        <v>33.665490329999997</v>
      </c>
      <c r="G111" s="31">
        <v>28.38031114</v>
      </c>
      <c r="H111" s="33">
        <f t="shared" si="4"/>
        <v>0.18622696431791108</v>
      </c>
      <c r="I111" s="34">
        <f t="shared" si="5"/>
        <v>0.65386432856774579</v>
      </c>
    </row>
    <row r="112" spans="1:9" x14ac:dyDescent="0.15">
      <c r="A112" s="43" t="s">
        <v>504</v>
      </c>
      <c r="B112" s="17" t="s">
        <v>505</v>
      </c>
      <c r="C112" s="32">
        <v>3.3224289300000001</v>
      </c>
      <c r="D112" s="31">
        <v>0.29709781000000002</v>
      </c>
      <c r="E112" s="33">
        <f t="shared" si="3"/>
        <v>10.182946552180912</v>
      </c>
      <c r="F112" s="32">
        <v>3.4434753700000003</v>
      </c>
      <c r="G112" s="31">
        <v>1.34271874</v>
      </c>
      <c r="H112" s="33">
        <f t="shared" si="4"/>
        <v>1.5645544874126061</v>
      </c>
      <c r="I112" s="34">
        <f t="shared" si="5"/>
        <v>1.0364331164188365</v>
      </c>
    </row>
    <row r="113" spans="1:9" x14ac:dyDescent="0.15">
      <c r="A113" s="37" t="s">
        <v>585</v>
      </c>
      <c r="B113" s="40" t="s">
        <v>1196</v>
      </c>
      <c r="C113" s="32">
        <v>3.5697080909999999</v>
      </c>
      <c r="D113" s="31">
        <v>8.0097542449999999</v>
      </c>
      <c r="E113" s="33">
        <f t="shared" si="3"/>
        <v>-0.55432988556067742</v>
      </c>
      <c r="F113" s="32">
        <v>18.777802340000001</v>
      </c>
      <c r="G113" s="31">
        <v>41.425789560000005</v>
      </c>
      <c r="H113" s="33">
        <f t="shared" si="4"/>
        <v>-0.5467122645229795</v>
      </c>
      <c r="I113" s="34">
        <f t="shared" si="5"/>
        <v>5.2603187323195613</v>
      </c>
    </row>
    <row r="114" spans="1:9" x14ac:dyDescent="0.15">
      <c r="A114" s="37" t="s">
        <v>581</v>
      </c>
      <c r="B114" s="40" t="s">
        <v>931</v>
      </c>
      <c r="C114" s="32">
        <v>263.97955319900001</v>
      </c>
      <c r="D114" s="31">
        <v>402.11902733200003</v>
      </c>
      <c r="E114" s="33">
        <f t="shared" si="3"/>
        <v>-0.34352881794610635</v>
      </c>
      <c r="F114" s="32">
        <v>394.28346235999999</v>
      </c>
      <c r="G114" s="31">
        <v>515.09512540000003</v>
      </c>
      <c r="H114" s="33">
        <f t="shared" si="4"/>
        <v>-0.23454243125710628</v>
      </c>
      <c r="I114" s="34">
        <f t="shared" si="5"/>
        <v>1.4936136438672236</v>
      </c>
    </row>
    <row r="115" spans="1:9" x14ac:dyDescent="0.15">
      <c r="A115" s="43" t="s">
        <v>1216</v>
      </c>
      <c r="B115" s="17" t="s">
        <v>582</v>
      </c>
      <c r="C115" s="32">
        <v>10.992221601000001</v>
      </c>
      <c r="D115" s="31">
        <v>16.152565397</v>
      </c>
      <c r="E115" s="33">
        <f t="shared" si="3"/>
        <v>-0.31947518361129346</v>
      </c>
      <c r="F115" s="32">
        <v>23.342329600000003</v>
      </c>
      <c r="G115" s="31">
        <v>52.48695472</v>
      </c>
      <c r="H115" s="33">
        <f t="shared" si="4"/>
        <v>-0.55527369182450448</v>
      </c>
      <c r="I115" s="34">
        <f t="shared" si="5"/>
        <v>2.1235315705313353</v>
      </c>
    </row>
    <row r="116" spans="1:9" x14ac:dyDescent="0.15">
      <c r="A116" s="37" t="s">
        <v>1002</v>
      </c>
      <c r="B116" s="40" t="s">
        <v>1021</v>
      </c>
      <c r="C116" s="32">
        <v>1.0375200000000001E-2</v>
      </c>
      <c r="D116" s="31">
        <v>0.46337235999999998</v>
      </c>
      <c r="E116" s="33">
        <f t="shared" si="3"/>
        <v>-0.97760936798215581</v>
      </c>
      <c r="F116" s="32">
        <v>2.0755580000000003E-2</v>
      </c>
      <c r="G116" s="31">
        <v>0.46337235999999998</v>
      </c>
      <c r="H116" s="33">
        <f t="shared" si="4"/>
        <v>-0.95520755704979898</v>
      </c>
      <c r="I116" s="34">
        <f t="shared" si="5"/>
        <v>2.0004992674840003</v>
      </c>
    </row>
    <row r="117" spans="1:9" x14ac:dyDescent="0.15">
      <c r="A117" s="37" t="s">
        <v>969</v>
      </c>
      <c r="B117" s="40" t="s">
        <v>970</v>
      </c>
      <c r="C117" s="32">
        <v>0</v>
      </c>
      <c r="D117" s="31">
        <v>0</v>
      </c>
      <c r="E117" s="33" t="str">
        <f t="shared" si="3"/>
        <v/>
      </c>
      <c r="F117" s="32">
        <v>3.0836560000000002E-2</v>
      </c>
      <c r="G117" s="31">
        <v>1.47308134</v>
      </c>
      <c r="H117" s="33">
        <f t="shared" si="4"/>
        <v>-0.97906662778037767</v>
      </c>
      <c r="I117" s="34" t="str">
        <f t="shared" si="5"/>
        <v/>
      </c>
    </row>
    <row r="118" spans="1:9" x14ac:dyDescent="0.15">
      <c r="A118" s="37" t="s">
        <v>971</v>
      </c>
      <c r="B118" s="40" t="s">
        <v>1078</v>
      </c>
      <c r="C118" s="32">
        <v>0</v>
      </c>
      <c r="D118" s="31">
        <v>0</v>
      </c>
      <c r="E118" s="33" t="str">
        <f t="shared" si="3"/>
        <v/>
      </c>
      <c r="F118" s="32">
        <v>0</v>
      </c>
      <c r="G118" s="31">
        <v>0</v>
      </c>
      <c r="H118" s="33" t="str">
        <f t="shared" si="4"/>
        <v/>
      </c>
      <c r="I118" s="34" t="str">
        <f t="shared" si="5"/>
        <v/>
      </c>
    </row>
    <row r="119" spans="1:9" x14ac:dyDescent="0.15">
      <c r="A119" s="37" t="s">
        <v>932</v>
      </c>
      <c r="B119" s="40" t="s">
        <v>933</v>
      </c>
      <c r="C119" s="32">
        <v>6.1653719900000006</v>
      </c>
      <c r="D119" s="31">
        <v>4.8410830199999992</v>
      </c>
      <c r="E119" s="33">
        <f t="shared" si="3"/>
        <v>0.27355221228988591</v>
      </c>
      <c r="F119" s="32">
        <v>18.10858035</v>
      </c>
      <c r="G119" s="31">
        <v>6.6951902900000002</v>
      </c>
      <c r="H119" s="33">
        <f t="shared" si="4"/>
        <v>1.7047148125195406</v>
      </c>
      <c r="I119" s="34">
        <f t="shared" si="5"/>
        <v>2.9371431893114366</v>
      </c>
    </row>
    <row r="120" spans="1:9" x14ac:dyDescent="0.15">
      <c r="A120" s="43" t="s">
        <v>569</v>
      </c>
      <c r="B120" s="17" t="s">
        <v>570</v>
      </c>
      <c r="C120" s="32">
        <v>0.14135949</v>
      </c>
      <c r="D120" s="31">
        <v>0.10414247</v>
      </c>
      <c r="E120" s="33">
        <f t="shared" si="3"/>
        <v>0.35736640392723551</v>
      </c>
      <c r="F120" s="32">
        <v>0.22074201999999998</v>
      </c>
      <c r="G120" s="31">
        <v>3.9399330000000003E-2</v>
      </c>
      <c r="H120" s="33">
        <f t="shared" si="4"/>
        <v>4.6026846141799869</v>
      </c>
      <c r="I120" s="34">
        <f t="shared" si="5"/>
        <v>1.5615649150969628</v>
      </c>
    </row>
    <row r="121" spans="1:9" x14ac:dyDescent="0.15">
      <c r="A121" s="37" t="s">
        <v>934</v>
      </c>
      <c r="B121" s="40" t="s">
        <v>935</v>
      </c>
      <c r="C121" s="32">
        <v>26.482433599</v>
      </c>
      <c r="D121" s="31">
        <v>11.553356966000001</v>
      </c>
      <c r="E121" s="33">
        <f t="shared" si="3"/>
        <v>1.2921851784666822</v>
      </c>
      <c r="F121" s="32">
        <v>68.283789530000007</v>
      </c>
      <c r="G121" s="31">
        <v>50.471136869999995</v>
      </c>
      <c r="H121" s="33">
        <f t="shared" si="4"/>
        <v>0.35292750995248223</v>
      </c>
      <c r="I121" s="34">
        <f t="shared" si="5"/>
        <v>2.5784559895046226</v>
      </c>
    </row>
    <row r="122" spans="1:9" x14ac:dyDescent="0.15">
      <c r="A122" s="37" t="s">
        <v>1217</v>
      </c>
      <c r="B122" s="40" t="s">
        <v>936</v>
      </c>
      <c r="C122" s="32">
        <v>9.6250943920000012</v>
      </c>
      <c r="D122" s="31">
        <v>14.475174813999999</v>
      </c>
      <c r="E122" s="33">
        <f t="shared" si="3"/>
        <v>-0.33506195844413089</v>
      </c>
      <c r="F122" s="32">
        <v>85.361673089999996</v>
      </c>
      <c r="G122" s="31">
        <v>33.148226780000002</v>
      </c>
      <c r="H122" s="33">
        <f t="shared" si="4"/>
        <v>1.5751505097552609</v>
      </c>
      <c r="I122" s="34">
        <f t="shared" si="5"/>
        <v>8.8686582815176607</v>
      </c>
    </row>
    <row r="123" spans="1:9" x14ac:dyDescent="0.15">
      <c r="A123" s="37" t="s">
        <v>1218</v>
      </c>
      <c r="B123" s="40" t="s">
        <v>937</v>
      </c>
      <c r="C123" s="32">
        <v>3.1931312000000003</v>
      </c>
      <c r="D123" s="31">
        <v>6.1168149500000002</v>
      </c>
      <c r="E123" s="33">
        <f t="shared" si="3"/>
        <v>-0.47797485683296659</v>
      </c>
      <c r="F123" s="32">
        <v>23.86918885</v>
      </c>
      <c r="G123" s="31">
        <v>26.722689899999999</v>
      </c>
      <c r="H123" s="33">
        <f t="shared" si="4"/>
        <v>-0.10678195423732395</v>
      </c>
      <c r="I123" s="34">
        <f t="shared" si="5"/>
        <v>7.4751669615078757</v>
      </c>
    </row>
    <row r="124" spans="1:9" x14ac:dyDescent="0.15">
      <c r="A124" s="37" t="s">
        <v>1219</v>
      </c>
      <c r="B124" s="40" t="s">
        <v>938</v>
      </c>
      <c r="C124" s="32">
        <v>90.581759410999993</v>
      </c>
      <c r="D124" s="31">
        <v>59.644316924000002</v>
      </c>
      <c r="E124" s="33">
        <f t="shared" si="3"/>
        <v>0.51869891521133704</v>
      </c>
      <c r="F124" s="32">
        <v>410.79237754000002</v>
      </c>
      <c r="G124" s="31">
        <v>236.56532908000003</v>
      </c>
      <c r="H124" s="33">
        <f t="shared" si="4"/>
        <v>0.73648598100815144</v>
      </c>
      <c r="I124" s="34">
        <f t="shared" si="5"/>
        <v>4.5350452476430325</v>
      </c>
    </row>
    <row r="125" spans="1:9" x14ac:dyDescent="0.15">
      <c r="A125" s="37" t="s">
        <v>0</v>
      </c>
      <c r="B125" s="40" t="s">
        <v>939</v>
      </c>
      <c r="C125" s="32">
        <v>0.84438394999999999</v>
      </c>
      <c r="D125" s="31">
        <v>0.69861050000000002</v>
      </c>
      <c r="E125" s="33">
        <f t="shared" si="3"/>
        <v>0.20866197974407763</v>
      </c>
      <c r="F125" s="32">
        <v>4.6702820599999999</v>
      </c>
      <c r="G125" s="31">
        <v>6.3306646900000008</v>
      </c>
      <c r="H125" s="33">
        <f t="shared" si="4"/>
        <v>-0.26227619235982635</v>
      </c>
      <c r="I125" s="34">
        <f t="shared" si="5"/>
        <v>5.5309934064947583</v>
      </c>
    </row>
    <row r="126" spans="1:9" x14ac:dyDescent="0.15">
      <c r="A126" s="37" t="s">
        <v>1</v>
      </c>
      <c r="B126" s="40" t="s">
        <v>940</v>
      </c>
      <c r="C126" s="32">
        <v>0.46909451000000002</v>
      </c>
      <c r="D126" s="31">
        <v>0.48479595000000003</v>
      </c>
      <c r="E126" s="33">
        <f t="shared" si="3"/>
        <v>-3.2387729311682545E-2</v>
      </c>
      <c r="F126" s="32">
        <v>0.88889783</v>
      </c>
      <c r="G126" s="31">
        <v>3.9491874500000002</v>
      </c>
      <c r="H126" s="33">
        <f t="shared" si="4"/>
        <v>-0.77491627296648069</v>
      </c>
      <c r="I126" s="34">
        <f t="shared" si="5"/>
        <v>1.894922688393859</v>
      </c>
    </row>
    <row r="127" spans="1:9" x14ac:dyDescent="0.15">
      <c r="A127" s="37" t="s">
        <v>2</v>
      </c>
      <c r="B127" s="41" t="s">
        <v>941</v>
      </c>
      <c r="C127" s="32">
        <v>13.29145785</v>
      </c>
      <c r="D127" s="31">
        <v>16.302220928000001</v>
      </c>
      <c r="E127" s="33">
        <f t="shared" si="3"/>
        <v>-0.18468422746184487</v>
      </c>
      <c r="F127" s="32">
        <v>56.278933430000002</v>
      </c>
      <c r="G127" s="31">
        <v>96.153173760000001</v>
      </c>
      <c r="H127" s="33">
        <f t="shared" si="4"/>
        <v>-0.41469499935100218</v>
      </c>
      <c r="I127" s="34">
        <f t="shared" si="5"/>
        <v>4.2342182524394794</v>
      </c>
    </row>
    <row r="128" spans="1:9" x14ac:dyDescent="0.15">
      <c r="A128" s="37" t="s">
        <v>3</v>
      </c>
      <c r="B128" s="41" t="s">
        <v>942</v>
      </c>
      <c r="C128" s="32">
        <v>17.782268728999998</v>
      </c>
      <c r="D128" s="31">
        <v>36.333573326</v>
      </c>
      <c r="E128" s="33">
        <f t="shared" si="3"/>
        <v>-0.51058299249980021</v>
      </c>
      <c r="F128" s="32">
        <v>60.110513450000006</v>
      </c>
      <c r="G128" s="31">
        <v>95.219295819999999</v>
      </c>
      <c r="H128" s="33">
        <f t="shared" si="4"/>
        <v>-0.36871499697255372</v>
      </c>
      <c r="I128" s="34">
        <f t="shared" si="5"/>
        <v>3.3803624479012342</v>
      </c>
    </row>
    <row r="129" spans="1:9" x14ac:dyDescent="0.15">
      <c r="A129" s="37" t="s">
        <v>4</v>
      </c>
      <c r="B129" s="41" t="s">
        <v>943</v>
      </c>
      <c r="C129" s="32">
        <v>22.437743530000002</v>
      </c>
      <c r="D129" s="31">
        <v>12.388704752000001</v>
      </c>
      <c r="E129" s="33">
        <f t="shared" si="3"/>
        <v>0.81114523101195957</v>
      </c>
      <c r="F129" s="32">
        <v>40.119905580000001</v>
      </c>
      <c r="G129" s="31">
        <v>101.77233729000001</v>
      </c>
      <c r="H129" s="33">
        <f t="shared" si="4"/>
        <v>-0.60578771551960697</v>
      </c>
      <c r="I129" s="34">
        <f t="shared" si="5"/>
        <v>1.7880543792809809</v>
      </c>
    </row>
    <row r="130" spans="1:9" x14ac:dyDescent="0.15">
      <c r="A130" s="37" t="s">
        <v>5</v>
      </c>
      <c r="B130" s="41" t="s">
        <v>944</v>
      </c>
      <c r="C130" s="32">
        <v>24.312057777</v>
      </c>
      <c r="D130" s="31">
        <v>48.242355844999999</v>
      </c>
      <c r="E130" s="33">
        <f t="shared" si="3"/>
        <v>-0.49604331398919888</v>
      </c>
      <c r="F130" s="32">
        <v>48.994070139999998</v>
      </c>
      <c r="G130" s="31">
        <v>90.127105079999993</v>
      </c>
      <c r="H130" s="33">
        <f t="shared" si="4"/>
        <v>-0.45638917286302338</v>
      </c>
      <c r="I130" s="34">
        <f t="shared" si="5"/>
        <v>2.0152169178517658</v>
      </c>
    </row>
    <row r="131" spans="1:9" x14ac:dyDescent="0.15">
      <c r="A131" s="37" t="s">
        <v>6</v>
      </c>
      <c r="B131" s="41" t="s">
        <v>945</v>
      </c>
      <c r="C131" s="32">
        <v>30.329308985000001</v>
      </c>
      <c r="D131" s="31">
        <v>16.080602514999999</v>
      </c>
      <c r="E131" s="33">
        <f t="shared" si="3"/>
        <v>0.88608038515402621</v>
      </c>
      <c r="F131" s="32">
        <v>47.087206960000003</v>
      </c>
      <c r="G131" s="31">
        <v>37.68549453</v>
      </c>
      <c r="H131" s="33">
        <f t="shared" si="4"/>
        <v>0.24947828195582411</v>
      </c>
      <c r="I131" s="34">
        <f t="shared" si="5"/>
        <v>1.5525314798068091</v>
      </c>
    </row>
    <row r="132" spans="1:9" x14ac:dyDescent="0.15">
      <c r="A132" s="37" t="s">
        <v>946</v>
      </c>
      <c r="B132" s="41" t="s">
        <v>947</v>
      </c>
      <c r="C132" s="32">
        <v>1.5118556000000001</v>
      </c>
      <c r="D132" s="31">
        <v>9.8067758999999999</v>
      </c>
      <c r="E132" s="33">
        <f t="shared" si="3"/>
        <v>-0.84583561249727346</v>
      </c>
      <c r="F132" s="32">
        <v>2.8812564700000003</v>
      </c>
      <c r="G132" s="31">
        <v>15.72389274</v>
      </c>
      <c r="H132" s="33">
        <f t="shared" si="4"/>
        <v>-0.8167593408551832</v>
      </c>
      <c r="I132" s="34">
        <f t="shared" si="5"/>
        <v>1.9057749099847896</v>
      </c>
    </row>
    <row r="133" spans="1:9" x14ac:dyDescent="0.15">
      <c r="A133" s="37" t="s">
        <v>7</v>
      </c>
      <c r="B133" s="41" t="s">
        <v>948</v>
      </c>
      <c r="C133" s="32">
        <v>4.2158510800000002</v>
      </c>
      <c r="D133" s="31">
        <v>13.628661619999999</v>
      </c>
      <c r="E133" s="33">
        <f t="shared" si="3"/>
        <v>-0.69066286935958132</v>
      </c>
      <c r="F133" s="32">
        <v>41.755740200000005</v>
      </c>
      <c r="G133" s="31">
        <v>52.589557999999997</v>
      </c>
      <c r="H133" s="33">
        <f t="shared" si="4"/>
        <v>-0.20600701378779396</v>
      </c>
      <c r="I133" s="34">
        <f t="shared" si="5"/>
        <v>9.9044628018502028</v>
      </c>
    </row>
    <row r="134" spans="1:9" x14ac:dyDescent="0.15">
      <c r="A134" s="41" t="s">
        <v>949</v>
      </c>
      <c r="B134" s="41" t="s">
        <v>950</v>
      </c>
      <c r="C134" s="32">
        <v>0.67157583999999992</v>
      </c>
      <c r="D134" s="31">
        <v>8.8977762699999996</v>
      </c>
      <c r="E134" s="33">
        <f t="shared" si="3"/>
        <v>-0.92452318201522954</v>
      </c>
      <c r="F134" s="32">
        <v>1.1181536999999999</v>
      </c>
      <c r="G134" s="31">
        <v>13.464683789999999</v>
      </c>
      <c r="H134" s="33">
        <f t="shared" si="4"/>
        <v>-0.91695655706148593</v>
      </c>
      <c r="I134" s="34">
        <f t="shared" si="5"/>
        <v>1.6649701097049592</v>
      </c>
    </row>
    <row r="135" spans="1:9" x14ac:dyDescent="0.15">
      <c r="A135" s="37" t="s">
        <v>8</v>
      </c>
      <c r="B135" s="41" t="s">
        <v>951</v>
      </c>
      <c r="C135" s="32">
        <v>3.3944693900000003</v>
      </c>
      <c r="D135" s="31">
        <v>11.721414710000001</v>
      </c>
      <c r="E135" s="33">
        <f t="shared" ref="E135:E198" si="6">IF(ISERROR(C135/D135-1),"",(C135/D135-1))</f>
        <v>-0.71040446277324831</v>
      </c>
      <c r="F135" s="32">
        <v>11.19531284</v>
      </c>
      <c r="G135" s="31">
        <v>13.576031779999999</v>
      </c>
      <c r="H135" s="33">
        <f t="shared" ref="H135:H198" si="7">IF(ISERROR(F135/G135-1),"",(F135/G135-1))</f>
        <v>-0.17536191565986448</v>
      </c>
      <c r="I135" s="34">
        <f t="shared" ref="I135:I198" si="8">IF(ISERROR(F135/C135),"",(F135/C135))</f>
        <v>3.2981039313481624</v>
      </c>
    </row>
    <row r="136" spans="1:9" x14ac:dyDescent="0.15">
      <c r="A136" s="37" t="s">
        <v>96</v>
      </c>
      <c r="B136" s="42" t="s">
        <v>97</v>
      </c>
      <c r="C136" s="32">
        <v>7.3491600000000004E-2</v>
      </c>
      <c r="D136" s="31">
        <v>1.2036688500000001</v>
      </c>
      <c r="E136" s="33">
        <f t="shared" si="6"/>
        <v>-0.93894367209054219</v>
      </c>
      <c r="F136" s="32">
        <v>0.24734520000000002</v>
      </c>
      <c r="G136" s="31">
        <v>2.0822034299999999</v>
      </c>
      <c r="H136" s="33">
        <f t="shared" si="7"/>
        <v>-0.88120987774955306</v>
      </c>
      <c r="I136" s="34">
        <f t="shared" si="8"/>
        <v>3.3656254592361576</v>
      </c>
    </row>
    <row r="137" spans="1:9" x14ac:dyDescent="0.15">
      <c r="A137" s="37" t="s">
        <v>94</v>
      </c>
      <c r="B137" s="42" t="s">
        <v>95</v>
      </c>
      <c r="C137" s="32">
        <v>0.48307122999999996</v>
      </c>
      <c r="D137" s="31">
        <v>0.48975851000000004</v>
      </c>
      <c r="E137" s="33">
        <f t="shared" si="6"/>
        <v>-1.365423951489908E-2</v>
      </c>
      <c r="F137" s="32">
        <v>6.1559037300000004</v>
      </c>
      <c r="G137" s="31">
        <v>0.57890644999999996</v>
      </c>
      <c r="H137" s="33">
        <f t="shared" si="7"/>
        <v>9.6336761837771903</v>
      </c>
      <c r="I137" s="34">
        <f t="shared" si="8"/>
        <v>12.743262996639235</v>
      </c>
    </row>
    <row r="138" spans="1:9" x14ac:dyDescent="0.15">
      <c r="A138" s="37" t="s">
        <v>952</v>
      </c>
      <c r="B138" s="41" t="s">
        <v>953</v>
      </c>
      <c r="C138" s="32">
        <v>1.3444426</v>
      </c>
      <c r="D138" s="31">
        <v>3.8192199999999999E-3</v>
      </c>
      <c r="E138" s="33">
        <f t="shared" si="6"/>
        <v>351.02020307811546</v>
      </c>
      <c r="F138" s="32">
        <v>1.3376943400000001</v>
      </c>
      <c r="G138" s="31">
        <v>3.3171199999999998E-3</v>
      </c>
      <c r="H138" s="33">
        <f t="shared" si="7"/>
        <v>402.26980633802822</v>
      </c>
      <c r="I138" s="34">
        <f t="shared" si="8"/>
        <v>0.99498062617176819</v>
      </c>
    </row>
    <row r="139" spans="1:9" x14ac:dyDescent="0.15">
      <c r="A139" s="37" t="s">
        <v>9</v>
      </c>
      <c r="B139" s="41" t="s">
        <v>954</v>
      </c>
      <c r="C139" s="32">
        <v>1.51760579</v>
      </c>
      <c r="D139" s="31">
        <v>1.6072167749999999</v>
      </c>
      <c r="E139" s="33">
        <f t="shared" si="6"/>
        <v>-5.5755381846359864E-2</v>
      </c>
      <c r="F139" s="32">
        <v>18.428639760000003</v>
      </c>
      <c r="G139" s="31">
        <v>21.377362160000001</v>
      </c>
      <c r="H139" s="33">
        <f t="shared" si="7"/>
        <v>-0.13793668170703799</v>
      </c>
      <c r="I139" s="34">
        <f t="shared" si="8"/>
        <v>12.143232373935529</v>
      </c>
    </row>
    <row r="140" spans="1:9" x14ac:dyDescent="0.15">
      <c r="A140" s="37" t="s">
        <v>102</v>
      </c>
      <c r="B140" s="42" t="s">
        <v>103</v>
      </c>
      <c r="C140" s="32">
        <v>0</v>
      </c>
      <c r="D140" s="31">
        <v>2.0002160000000001E-2</v>
      </c>
      <c r="E140" s="33">
        <f t="shared" si="6"/>
        <v>-1</v>
      </c>
      <c r="F140" s="32">
        <v>2.7032599999999997E-2</v>
      </c>
      <c r="G140" s="31">
        <v>6.4808599999999997E-3</v>
      </c>
      <c r="H140" s="33">
        <f t="shared" si="7"/>
        <v>3.1711439531173324</v>
      </c>
      <c r="I140" s="34" t="str">
        <f t="shared" si="8"/>
        <v/>
      </c>
    </row>
    <row r="141" spans="1:9" x14ac:dyDescent="0.15">
      <c r="A141" s="37" t="s">
        <v>104</v>
      </c>
      <c r="B141" s="42" t="s">
        <v>105</v>
      </c>
      <c r="C141" s="32">
        <v>4.8811500000000001E-2</v>
      </c>
      <c r="D141" s="31">
        <v>2.4773299999999998E-2</v>
      </c>
      <c r="E141" s="33">
        <f t="shared" si="6"/>
        <v>0.97032692455183622</v>
      </c>
      <c r="F141" s="32">
        <v>4.8811500000000001E-2</v>
      </c>
      <c r="G141" s="31">
        <v>2.4773299999999998E-2</v>
      </c>
      <c r="H141" s="33">
        <f t="shared" si="7"/>
        <v>0.97032692455183622</v>
      </c>
      <c r="I141" s="34">
        <f t="shared" si="8"/>
        <v>1</v>
      </c>
    </row>
    <row r="142" spans="1:9" x14ac:dyDescent="0.15">
      <c r="A142" s="37" t="s">
        <v>10</v>
      </c>
      <c r="B142" s="40" t="s">
        <v>584</v>
      </c>
      <c r="C142" s="32">
        <v>6.2496200679999996</v>
      </c>
      <c r="D142" s="31">
        <v>7.8584137800000002</v>
      </c>
      <c r="E142" s="33">
        <f t="shared" si="6"/>
        <v>-0.20472244870770862</v>
      </c>
      <c r="F142" s="32">
        <v>3.9204426099999998</v>
      </c>
      <c r="G142" s="31">
        <v>16.04983446</v>
      </c>
      <c r="H142" s="33">
        <f t="shared" si="7"/>
        <v>-0.75573314355542576</v>
      </c>
      <c r="I142" s="34">
        <f t="shared" si="8"/>
        <v>0.62730895115910912</v>
      </c>
    </row>
    <row r="143" spans="1:9" x14ac:dyDescent="0.15">
      <c r="A143" s="37" t="s">
        <v>955</v>
      </c>
      <c r="B143" s="41" t="s">
        <v>956</v>
      </c>
      <c r="C143" s="32">
        <v>3.4191300000000001E-2</v>
      </c>
      <c r="D143" s="31">
        <v>2.4148990000000002E-2</v>
      </c>
      <c r="E143" s="33">
        <f t="shared" si="6"/>
        <v>0.41584803339601351</v>
      </c>
      <c r="F143" s="32">
        <v>3.4191300000000001E-2</v>
      </c>
      <c r="G143" s="31">
        <v>4.0355480000000006E-2</v>
      </c>
      <c r="H143" s="33">
        <f t="shared" si="7"/>
        <v>-0.1527470370814572</v>
      </c>
      <c r="I143" s="34">
        <f t="shared" si="8"/>
        <v>1</v>
      </c>
    </row>
    <row r="144" spans="1:9" x14ac:dyDescent="0.15">
      <c r="A144" s="37" t="s">
        <v>957</v>
      </c>
      <c r="B144" s="41" t="s">
        <v>958</v>
      </c>
      <c r="C144" s="32">
        <v>2.8858387799999998</v>
      </c>
      <c r="D144" s="31">
        <v>1.9454535930000001</v>
      </c>
      <c r="E144" s="33">
        <f t="shared" si="6"/>
        <v>0.48337580006206804</v>
      </c>
      <c r="F144" s="32">
        <v>6.3812657599999998</v>
      </c>
      <c r="G144" s="31">
        <v>5.0930095899999994</v>
      </c>
      <c r="H144" s="33">
        <f t="shared" si="7"/>
        <v>0.25294595410333809</v>
      </c>
      <c r="I144" s="34">
        <f t="shared" si="8"/>
        <v>2.2112343226602564</v>
      </c>
    </row>
    <row r="145" spans="1:9" x14ac:dyDescent="0.15">
      <c r="A145" s="43" t="s">
        <v>384</v>
      </c>
      <c r="B145" s="17" t="s">
        <v>385</v>
      </c>
      <c r="C145" s="32">
        <v>21.50846387</v>
      </c>
      <c r="D145" s="31">
        <v>17.7831619</v>
      </c>
      <c r="E145" s="33">
        <f t="shared" si="6"/>
        <v>0.20948479190306424</v>
      </c>
      <c r="F145" s="32">
        <v>42.399032490000003</v>
      </c>
      <c r="G145" s="31">
        <v>34.708943420000004</v>
      </c>
      <c r="H145" s="33">
        <f t="shared" si="7"/>
        <v>0.22155929602768643</v>
      </c>
      <c r="I145" s="34">
        <f t="shared" si="8"/>
        <v>1.9712719953533344</v>
      </c>
    </row>
    <row r="146" spans="1:9" x14ac:dyDescent="0.15">
      <c r="A146" s="41" t="s">
        <v>959</v>
      </c>
      <c r="B146" s="41" t="s">
        <v>960</v>
      </c>
      <c r="C146" s="32">
        <v>32.771095764999998</v>
      </c>
      <c r="D146" s="31">
        <v>70.479890495000006</v>
      </c>
      <c r="E146" s="33">
        <f t="shared" si="6"/>
        <v>-0.53502913334797464</v>
      </c>
      <c r="F146" s="32">
        <v>43.266170469999999</v>
      </c>
      <c r="G146" s="31">
        <v>63.134148490000001</v>
      </c>
      <c r="H146" s="33">
        <f t="shared" si="7"/>
        <v>-0.31469463824552801</v>
      </c>
      <c r="I146" s="34">
        <f t="shared" si="8"/>
        <v>1.3202540061601751</v>
      </c>
    </row>
    <row r="147" spans="1:9" x14ac:dyDescent="0.15">
      <c r="A147" s="37" t="s">
        <v>961</v>
      </c>
      <c r="B147" s="41" t="s">
        <v>962</v>
      </c>
      <c r="C147" s="32">
        <v>31.684267112000001</v>
      </c>
      <c r="D147" s="31">
        <v>35.979785722000003</v>
      </c>
      <c r="E147" s="33">
        <f t="shared" si="6"/>
        <v>-0.11938699811026077</v>
      </c>
      <c r="F147" s="32">
        <v>50.098463420000002</v>
      </c>
      <c r="G147" s="31">
        <v>74.685316360000002</v>
      </c>
      <c r="H147" s="33">
        <f t="shared" si="7"/>
        <v>-0.32920598235784193</v>
      </c>
      <c r="I147" s="34">
        <f t="shared" si="8"/>
        <v>1.5811779153012464</v>
      </c>
    </row>
    <row r="148" spans="1:9" x14ac:dyDescent="0.15">
      <c r="A148" s="37" t="s">
        <v>963</v>
      </c>
      <c r="B148" s="40" t="s">
        <v>964</v>
      </c>
      <c r="C148" s="32">
        <v>9.2072322080000006</v>
      </c>
      <c r="D148" s="31">
        <v>3.7982191639999998</v>
      </c>
      <c r="E148" s="33">
        <f t="shared" si="6"/>
        <v>1.4240918731776482</v>
      </c>
      <c r="F148" s="32">
        <v>18.437987010000001</v>
      </c>
      <c r="G148" s="31">
        <v>3.9632118799999998</v>
      </c>
      <c r="H148" s="33">
        <f t="shared" si="7"/>
        <v>3.6522839475339888</v>
      </c>
      <c r="I148" s="34">
        <f t="shared" si="8"/>
        <v>2.002554795346593</v>
      </c>
    </row>
    <row r="149" spans="1:9" x14ac:dyDescent="0.15">
      <c r="A149" s="37" t="s">
        <v>965</v>
      </c>
      <c r="B149" s="40" t="s">
        <v>966</v>
      </c>
      <c r="C149" s="32">
        <v>34.772849960000002</v>
      </c>
      <c r="D149" s="31">
        <v>54.543175674000004</v>
      </c>
      <c r="E149" s="33">
        <f t="shared" si="6"/>
        <v>-0.36247111521642206</v>
      </c>
      <c r="F149" s="32">
        <v>47.869376340000002</v>
      </c>
      <c r="G149" s="31">
        <v>61.626136159999994</v>
      </c>
      <c r="H149" s="33">
        <f t="shared" si="7"/>
        <v>-0.22322930946511566</v>
      </c>
      <c r="I149" s="34">
        <f t="shared" si="8"/>
        <v>1.3766308023376062</v>
      </c>
    </row>
    <row r="150" spans="1:9" x14ac:dyDescent="0.15">
      <c r="A150" s="37" t="s">
        <v>967</v>
      </c>
      <c r="B150" s="41" t="s">
        <v>968</v>
      </c>
      <c r="C150" s="32">
        <v>186.80179302000002</v>
      </c>
      <c r="D150" s="31">
        <v>141.302241912</v>
      </c>
      <c r="E150" s="33">
        <f t="shared" si="6"/>
        <v>0.3220016221422457</v>
      </c>
      <c r="F150" s="32">
        <v>169.25868296000002</v>
      </c>
      <c r="G150" s="31">
        <v>175.75585816</v>
      </c>
      <c r="H150" s="33">
        <f t="shared" si="7"/>
        <v>-3.6967047744634773E-2</v>
      </c>
      <c r="I150" s="34">
        <f t="shared" si="8"/>
        <v>0.90608703601618135</v>
      </c>
    </row>
    <row r="151" spans="1:9" x14ac:dyDescent="0.15">
      <c r="A151" s="37" t="s">
        <v>1114</v>
      </c>
      <c r="B151" s="41" t="s">
        <v>1115</v>
      </c>
      <c r="C151" s="32">
        <v>2.2755719000000001</v>
      </c>
      <c r="D151" s="31">
        <v>7.7255041619999991</v>
      </c>
      <c r="E151" s="33">
        <f t="shared" si="6"/>
        <v>-0.70544680938843818</v>
      </c>
      <c r="F151" s="32">
        <v>7.9351769699999997</v>
      </c>
      <c r="G151" s="31">
        <v>13.28439775</v>
      </c>
      <c r="H151" s="33">
        <f t="shared" si="7"/>
        <v>-0.402669423233733</v>
      </c>
      <c r="I151" s="34">
        <f t="shared" si="8"/>
        <v>3.4871132702948211</v>
      </c>
    </row>
    <row r="152" spans="1:9" x14ac:dyDescent="0.15">
      <c r="A152" s="37" t="s">
        <v>1116</v>
      </c>
      <c r="B152" s="41" t="s">
        <v>1117</v>
      </c>
      <c r="C152" s="32">
        <v>3.2257222269999999</v>
      </c>
      <c r="D152" s="31">
        <v>13.421481694000001</v>
      </c>
      <c r="E152" s="33">
        <f t="shared" si="6"/>
        <v>-0.75965975288391285</v>
      </c>
      <c r="F152" s="32">
        <v>10.97883114</v>
      </c>
      <c r="G152" s="31">
        <v>51.364875750000003</v>
      </c>
      <c r="H152" s="33">
        <f t="shared" si="7"/>
        <v>-0.78625800258068379</v>
      </c>
      <c r="I152" s="34">
        <f t="shared" si="8"/>
        <v>3.403526518218086</v>
      </c>
    </row>
    <row r="153" spans="1:9" x14ac:dyDescent="0.15">
      <c r="A153" s="37" t="s">
        <v>1118</v>
      </c>
      <c r="B153" s="40" t="s">
        <v>1119</v>
      </c>
      <c r="C153" s="32">
        <v>63.399129674000001</v>
      </c>
      <c r="D153" s="31">
        <v>55.468698105999998</v>
      </c>
      <c r="E153" s="33">
        <f t="shared" si="6"/>
        <v>0.14297129441987355</v>
      </c>
      <c r="F153" s="32">
        <v>168.61774334</v>
      </c>
      <c r="G153" s="31">
        <v>194.02165134999998</v>
      </c>
      <c r="H153" s="33">
        <f t="shared" si="7"/>
        <v>-0.1309333666281054</v>
      </c>
      <c r="I153" s="34">
        <f t="shared" si="8"/>
        <v>2.659622367168712</v>
      </c>
    </row>
    <row r="154" spans="1:9" x14ac:dyDescent="0.15">
      <c r="A154" s="37" t="s">
        <v>1120</v>
      </c>
      <c r="B154" s="40" t="s">
        <v>1121</v>
      </c>
      <c r="C154" s="32">
        <v>22.804263954</v>
      </c>
      <c r="D154" s="31">
        <v>26.871621932</v>
      </c>
      <c r="E154" s="33">
        <f t="shared" si="6"/>
        <v>-0.15136257827282085</v>
      </c>
      <c r="F154" s="32">
        <v>48.589150250000003</v>
      </c>
      <c r="G154" s="31">
        <v>32.741385649999998</v>
      </c>
      <c r="H154" s="33">
        <f t="shared" si="7"/>
        <v>0.48402852491980597</v>
      </c>
      <c r="I154" s="34">
        <f t="shared" si="8"/>
        <v>2.1307046062969808</v>
      </c>
    </row>
    <row r="155" spans="1:9" x14ac:dyDescent="0.15">
      <c r="A155" s="37" t="s">
        <v>1122</v>
      </c>
      <c r="B155" s="40" t="s">
        <v>1123</v>
      </c>
      <c r="C155" s="32">
        <v>25.996826056000003</v>
      </c>
      <c r="D155" s="31">
        <v>15.440277544000001</v>
      </c>
      <c r="E155" s="33">
        <f t="shared" si="6"/>
        <v>0.68370199187916891</v>
      </c>
      <c r="F155" s="32">
        <v>41.201917649999999</v>
      </c>
      <c r="G155" s="31">
        <v>52.301718130000005</v>
      </c>
      <c r="H155" s="33">
        <f t="shared" si="7"/>
        <v>-0.21222630683777133</v>
      </c>
      <c r="I155" s="34">
        <f t="shared" si="8"/>
        <v>1.584882614564046</v>
      </c>
    </row>
    <row r="156" spans="1:9" x14ac:dyDescent="0.15">
      <c r="A156" s="43" t="s">
        <v>382</v>
      </c>
      <c r="B156" s="17" t="s">
        <v>383</v>
      </c>
      <c r="C156" s="32">
        <v>10.101583300000001</v>
      </c>
      <c r="D156" s="31">
        <v>11.169830359999999</v>
      </c>
      <c r="E156" s="33">
        <f t="shared" si="6"/>
        <v>-9.5636820396616806E-2</v>
      </c>
      <c r="F156" s="32">
        <v>31.11191178</v>
      </c>
      <c r="G156" s="31">
        <v>16.33450156</v>
      </c>
      <c r="H156" s="33">
        <f t="shared" si="7"/>
        <v>0.90467469519773958</v>
      </c>
      <c r="I156" s="34">
        <f t="shared" si="8"/>
        <v>3.0799044918037746</v>
      </c>
    </row>
    <row r="157" spans="1:9" x14ac:dyDescent="0.15">
      <c r="A157" s="37" t="s">
        <v>1109</v>
      </c>
      <c r="B157" s="40" t="s">
        <v>1110</v>
      </c>
      <c r="C157" s="32">
        <v>2.0530110800000001</v>
      </c>
      <c r="D157" s="31">
        <v>2.1366000699999996</v>
      </c>
      <c r="E157" s="33">
        <f t="shared" si="6"/>
        <v>-3.9122431555475679E-2</v>
      </c>
      <c r="F157" s="32">
        <v>54.284819899999995</v>
      </c>
      <c r="G157" s="31">
        <v>40.019714289999996</v>
      </c>
      <c r="H157" s="33">
        <f t="shared" si="7"/>
        <v>0.35645196031708104</v>
      </c>
      <c r="I157" s="34">
        <f t="shared" si="8"/>
        <v>26.441562068919762</v>
      </c>
    </row>
    <row r="158" spans="1:9" x14ac:dyDescent="0.15">
      <c r="A158" s="37" t="s">
        <v>1124</v>
      </c>
      <c r="B158" s="41" t="s">
        <v>1125</v>
      </c>
      <c r="C158" s="32">
        <v>25.532611452000001</v>
      </c>
      <c r="D158" s="31">
        <v>26.099783111000001</v>
      </c>
      <c r="E158" s="33">
        <f t="shared" si="6"/>
        <v>-2.1730895486290813E-2</v>
      </c>
      <c r="F158" s="32">
        <v>55.892908140000003</v>
      </c>
      <c r="G158" s="31">
        <v>32.572887860000002</v>
      </c>
      <c r="H158" s="33">
        <f t="shared" si="7"/>
        <v>0.71593345914647433</v>
      </c>
      <c r="I158" s="34">
        <f t="shared" si="8"/>
        <v>2.189079179976392</v>
      </c>
    </row>
    <row r="159" spans="1:9" x14ac:dyDescent="0.15">
      <c r="A159" s="37" t="s">
        <v>1126</v>
      </c>
      <c r="B159" s="41" t="s">
        <v>1127</v>
      </c>
      <c r="C159" s="32">
        <v>18.980662131999999</v>
      </c>
      <c r="D159" s="31">
        <v>21.025393565000002</v>
      </c>
      <c r="E159" s="33">
        <f t="shared" si="6"/>
        <v>-9.7250566400991056E-2</v>
      </c>
      <c r="F159" s="32">
        <v>32.50250011</v>
      </c>
      <c r="G159" s="31">
        <v>36.172707630000005</v>
      </c>
      <c r="H159" s="33">
        <f t="shared" si="7"/>
        <v>-0.10146344469265278</v>
      </c>
      <c r="I159" s="34">
        <f t="shared" si="8"/>
        <v>1.712400752089843</v>
      </c>
    </row>
    <row r="160" spans="1:9" x14ac:dyDescent="0.15">
      <c r="A160" s="37" t="s">
        <v>1128</v>
      </c>
      <c r="B160" s="41" t="s">
        <v>1129</v>
      </c>
      <c r="C160" s="32">
        <v>31.367744381000001</v>
      </c>
      <c r="D160" s="31">
        <v>19.318046647999999</v>
      </c>
      <c r="E160" s="33">
        <f t="shared" si="6"/>
        <v>0.62375342355059016</v>
      </c>
      <c r="F160" s="32">
        <v>44.985280840000001</v>
      </c>
      <c r="G160" s="31">
        <v>156.88550913</v>
      </c>
      <c r="H160" s="33">
        <f t="shared" si="7"/>
        <v>-0.71326044649079823</v>
      </c>
      <c r="I160" s="34">
        <f t="shared" si="8"/>
        <v>1.4341254600138984</v>
      </c>
    </row>
    <row r="161" spans="1:9" x14ac:dyDescent="0.15">
      <c r="A161" s="37" t="s">
        <v>1130</v>
      </c>
      <c r="B161" s="41" t="s">
        <v>1131</v>
      </c>
      <c r="C161" s="32">
        <v>37.506870227</v>
      </c>
      <c r="D161" s="31">
        <v>44.385947156</v>
      </c>
      <c r="E161" s="33">
        <f t="shared" si="6"/>
        <v>-0.15498321810780824</v>
      </c>
      <c r="F161" s="32">
        <v>120.6101163</v>
      </c>
      <c r="G161" s="31">
        <v>66.235945909999998</v>
      </c>
      <c r="H161" s="33">
        <f t="shared" si="7"/>
        <v>0.82091634146634629</v>
      </c>
      <c r="I161" s="34">
        <f t="shared" si="8"/>
        <v>3.215680635841927</v>
      </c>
    </row>
    <row r="162" spans="1:9" x14ac:dyDescent="0.15">
      <c r="A162" s="39" t="s">
        <v>349</v>
      </c>
      <c r="B162" s="40" t="s">
        <v>350</v>
      </c>
      <c r="C162" s="32">
        <v>4.1008840600000003</v>
      </c>
      <c r="D162" s="31">
        <v>6.6755859600000003</v>
      </c>
      <c r="E162" s="33">
        <f t="shared" si="6"/>
        <v>-0.38568927363493943</v>
      </c>
      <c r="F162" s="32">
        <v>8.6381079999999999E-2</v>
      </c>
      <c r="G162" s="31">
        <v>4.9204679599999999</v>
      </c>
      <c r="H162" s="33">
        <f t="shared" si="7"/>
        <v>-0.98244453968561152</v>
      </c>
      <c r="I162" s="34">
        <f t="shared" si="8"/>
        <v>2.1064014182346817E-2</v>
      </c>
    </row>
    <row r="163" spans="1:9" x14ac:dyDescent="0.15">
      <c r="A163" s="39" t="s">
        <v>759</v>
      </c>
      <c r="B163" s="40" t="s">
        <v>779</v>
      </c>
      <c r="C163" s="32">
        <v>15.843768460000001</v>
      </c>
      <c r="D163" s="31">
        <v>4.4161669899999998</v>
      </c>
      <c r="E163" s="33">
        <f t="shared" si="6"/>
        <v>2.5876742197196676</v>
      </c>
      <c r="F163" s="32">
        <v>12.059642160000001</v>
      </c>
      <c r="G163" s="31">
        <v>25.199276489999999</v>
      </c>
      <c r="H163" s="33">
        <f t="shared" si="7"/>
        <v>-0.52142903131422402</v>
      </c>
      <c r="I163" s="34">
        <f t="shared" si="8"/>
        <v>0.7611599595415951</v>
      </c>
    </row>
    <row r="164" spans="1:9" x14ac:dyDescent="0.15">
      <c r="A164" s="37" t="s">
        <v>1058</v>
      </c>
      <c r="B164" s="40" t="s">
        <v>1059</v>
      </c>
      <c r="C164" s="32">
        <v>0.43753399999999998</v>
      </c>
      <c r="D164" s="31">
        <v>8.0744999999999997E-2</v>
      </c>
      <c r="E164" s="33">
        <f t="shared" si="6"/>
        <v>4.4187132330175238</v>
      </c>
      <c r="F164" s="32">
        <v>1.9137166499999998</v>
      </c>
      <c r="G164" s="31">
        <v>0.44742500000000002</v>
      </c>
      <c r="H164" s="33">
        <f t="shared" si="7"/>
        <v>3.2771786332904949</v>
      </c>
      <c r="I164" s="34">
        <f t="shared" si="8"/>
        <v>4.3738695735645683</v>
      </c>
    </row>
    <row r="165" spans="1:9" x14ac:dyDescent="0.15">
      <c r="A165" s="37" t="s">
        <v>1132</v>
      </c>
      <c r="B165" s="40" t="s">
        <v>1133</v>
      </c>
      <c r="C165" s="32">
        <v>38.894480451999996</v>
      </c>
      <c r="D165" s="31">
        <v>31.090108006000001</v>
      </c>
      <c r="E165" s="33">
        <f t="shared" si="6"/>
        <v>0.25102429507462154</v>
      </c>
      <c r="F165" s="32">
        <v>13.68616705</v>
      </c>
      <c r="G165" s="31">
        <v>47.031766359999999</v>
      </c>
      <c r="H165" s="33">
        <f t="shared" si="7"/>
        <v>-0.70900163635699776</v>
      </c>
      <c r="I165" s="34">
        <f t="shared" si="8"/>
        <v>0.35187941556103863</v>
      </c>
    </row>
    <row r="166" spans="1:9" x14ac:dyDescent="0.15">
      <c r="A166" s="37" t="s">
        <v>1134</v>
      </c>
      <c r="B166" s="40" t="s">
        <v>1135</v>
      </c>
      <c r="C166" s="32">
        <v>10.123791932</v>
      </c>
      <c r="D166" s="31">
        <v>9.4603877129999994</v>
      </c>
      <c r="E166" s="33">
        <f t="shared" si="6"/>
        <v>7.0124421865753295E-2</v>
      </c>
      <c r="F166" s="32">
        <v>12.518632539999999</v>
      </c>
      <c r="G166" s="31">
        <v>11.26142417</v>
      </c>
      <c r="H166" s="33">
        <f t="shared" si="7"/>
        <v>0.11163848826058365</v>
      </c>
      <c r="I166" s="34">
        <f t="shared" si="8"/>
        <v>1.2365556921838958</v>
      </c>
    </row>
    <row r="167" spans="1:9" x14ac:dyDescent="0.15">
      <c r="A167" s="37" t="s">
        <v>1052</v>
      </c>
      <c r="B167" s="40" t="s">
        <v>1053</v>
      </c>
      <c r="C167" s="32">
        <v>4.3844939999999999E-2</v>
      </c>
      <c r="D167" s="31">
        <v>0.61389899999999997</v>
      </c>
      <c r="E167" s="33">
        <f t="shared" si="6"/>
        <v>-0.92857955461729047</v>
      </c>
      <c r="F167" s="32">
        <v>0.72507811</v>
      </c>
      <c r="G167" s="31">
        <v>1.58723305</v>
      </c>
      <c r="H167" s="33">
        <f t="shared" si="7"/>
        <v>-0.54318106594365578</v>
      </c>
      <c r="I167" s="34">
        <f t="shared" si="8"/>
        <v>16.537326998280761</v>
      </c>
    </row>
    <row r="168" spans="1:9" x14ac:dyDescent="0.15">
      <c r="A168" s="37" t="s">
        <v>1136</v>
      </c>
      <c r="B168" s="40" t="s">
        <v>1137</v>
      </c>
      <c r="C168" s="32">
        <v>4.3079190389999997</v>
      </c>
      <c r="D168" s="31">
        <v>4.4126380459999996</v>
      </c>
      <c r="E168" s="33">
        <f t="shared" si="6"/>
        <v>-2.3731610412715876E-2</v>
      </c>
      <c r="F168" s="32">
        <v>9.2738096999999993</v>
      </c>
      <c r="G168" s="31">
        <v>7.0876786100000002</v>
      </c>
      <c r="H168" s="33">
        <f t="shared" si="7"/>
        <v>0.3084410581083048</v>
      </c>
      <c r="I168" s="34">
        <f t="shared" si="8"/>
        <v>2.1527353731681864</v>
      </c>
    </row>
    <row r="169" spans="1:9" x14ac:dyDescent="0.15">
      <c r="A169" s="37" t="s">
        <v>1056</v>
      </c>
      <c r="B169" s="40" t="s">
        <v>1057</v>
      </c>
      <c r="C169" s="32">
        <v>0</v>
      </c>
      <c r="D169" s="31">
        <v>1.0545000000000001E-3</v>
      </c>
      <c r="E169" s="33">
        <f t="shared" si="6"/>
        <v>-1</v>
      </c>
      <c r="F169" s="32">
        <v>0.13257144000000001</v>
      </c>
      <c r="G169" s="31">
        <v>6.8924199999999991E-2</v>
      </c>
      <c r="H169" s="33">
        <f t="shared" si="7"/>
        <v>0.92343821183270935</v>
      </c>
      <c r="I169" s="34" t="str">
        <f t="shared" si="8"/>
        <v/>
      </c>
    </row>
    <row r="170" spans="1:9" x14ac:dyDescent="0.15">
      <c r="A170" s="37" t="s">
        <v>1138</v>
      </c>
      <c r="B170" s="40" t="s">
        <v>1139</v>
      </c>
      <c r="C170" s="32">
        <v>0.76141485799999997</v>
      </c>
      <c r="D170" s="31">
        <v>0.75414145099999996</v>
      </c>
      <c r="E170" s="33">
        <f t="shared" si="6"/>
        <v>9.6446190437555757E-3</v>
      </c>
      <c r="F170" s="32">
        <v>5.5573291900000008</v>
      </c>
      <c r="G170" s="31">
        <v>12.564892990000001</v>
      </c>
      <c r="H170" s="33">
        <f t="shared" si="7"/>
        <v>-0.5577097875467063</v>
      </c>
      <c r="I170" s="34">
        <f t="shared" si="8"/>
        <v>7.298687609797077</v>
      </c>
    </row>
    <row r="171" spans="1:9" x14ac:dyDescent="0.15">
      <c r="A171" s="37" t="s">
        <v>1003</v>
      </c>
      <c r="B171" s="40" t="s">
        <v>1022</v>
      </c>
      <c r="C171" s="32">
        <v>0.48945</v>
      </c>
      <c r="D171" s="31">
        <v>4.9139300000000004E-2</v>
      </c>
      <c r="E171" s="33">
        <f t="shared" si="6"/>
        <v>8.9604593472027467</v>
      </c>
      <c r="F171" s="32">
        <v>0.84028541000000001</v>
      </c>
      <c r="G171" s="31">
        <v>0.1010433</v>
      </c>
      <c r="H171" s="33">
        <f t="shared" si="7"/>
        <v>7.3160923089408207</v>
      </c>
      <c r="I171" s="34">
        <f t="shared" si="8"/>
        <v>1.7167951986924099</v>
      </c>
    </row>
    <row r="172" spans="1:9" x14ac:dyDescent="0.15">
      <c r="A172" s="37" t="s">
        <v>1140</v>
      </c>
      <c r="B172" s="40" t="s">
        <v>1141</v>
      </c>
      <c r="C172" s="32">
        <v>29.954857756000003</v>
      </c>
      <c r="D172" s="31">
        <v>9.7847835429999996</v>
      </c>
      <c r="E172" s="33">
        <f t="shared" si="6"/>
        <v>2.0613715290032761</v>
      </c>
      <c r="F172" s="32">
        <v>113.84369206999999</v>
      </c>
      <c r="G172" s="31">
        <v>27.565674980000001</v>
      </c>
      <c r="H172" s="33">
        <f t="shared" si="7"/>
        <v>3.129907653362312</v>
      </c>
      <c r="I172" s="34">
        <f t="shared" si="8"/>
        <v>3.8005085184287655</v>
      </c>
    </row>
    <row r="173" spans="1:9" x14ac:dyDescent="0.15">
      <c r="A173" s="37" t="s">
        <v>1142</v>
      </c>
      <c r="B173" s="40" t="s">
        <v>1143</v>
      </c>
      <c r="C173" s="32">
        <v>3.1201974799999999</v>
      </c>
      <c r="D173" s="31">
        <v>4.1536092250000003</v>
      </c>
      <c r="E173" s="33">
        <f t="shared" si="6"/>
        <v>-0.24879850005629756</v>
      </c>
      <c r="F173" s="32">
        <v>2.9523462899999999</v>
      </c>
      <c r="G173" s="31">
        <v>4.1793595099999994</v>
      </c>
      <c r="H173" s="33">
        <f t="shared" si="7"/>
        <v>-0.29358881834982409</v>
      </c>
      <c r="I173" s="34">
        <f t="shared" si="8"/>
        <v>0.94620494661767374</v>
      </c>
    </row>
    <row r="174" spans="1:9" x14ac:dyDescent="0.15">
      <c r="A174" s="37" t="s">
        <v>1144</v>
      </c>
      <c r="B174" s="40" t="s">
        <v>1145</v>
      </c>
      <c r="C174" s="32">
        <v>979.40426290999994</v>
      </c>
      <c r="D174" s="31">
        <v>869.77013932199998</v>
      </c>
      <c r="E174" s="33">
        <f t="shared" si="6"/>
        <v>0.12604953726447943</v>
      </c>
      <c r="F174" s="32">
        <v>332.76048734</v>
      </c>
      <c r="G174" s="31">
        <v>460.23895735000002</v>
      </c>
      <c r="H174" s="33">
        <f t="shared" si="7"/>
        <v>-0.27698322354979588</v>
      </c>
      <c r="I174" s="34">
        <f t="shared" si="8"/>
        <v>0.3397580549132021</v>
      </c>
    </row>
    <row r="175" spans="1:9" x14ac:dyDescent="0.15">
      <c r="A175" s="37" t="s">
        <v>1146</v>
      </c>
      <c r="B175" s="40" t="s">
        <v>1147</v>
      </c>
      <c r="C175" s="32">
        <v>1.9208938600000001</v>
      </c>
      <c r="D175" s="31">
        <v>10.998969599999999</v>
      </c>
      <c r="E175" s="33">
        <f t="shared" si="6"/>
        <v>-0.82535692616151968</v>
      </c>
      <c r="F175" s="32">
        <v>2.6891044500000003</v>
      </c>
      <c r="G175" s="31">
        <v>9.1303944399999999</v>
      </c>
      <c r="H175" s="33">
        <f t="shared" si="7"/>
        <v>-0.70547773508895628</v>
      </c>
      <c r="I175" s="34">
        <f t="shared" si="8"/>
        <v>1.3999234970744299</v>
      </c>
    </row>
    <row r="176" spans="1:9" x14ac:dyDescent="0.15">
      <c r="A176" s="37" t="s">
        <v>1148</v>
      </c>
      <c r="B176" s="40" t="s">
        <v>1149</v>
      </c>
      <c r="C176" s="32">
        <v>9.1257772050000003</v>
      </c>
      <c r="D176" s="31">
        <v>41.657741770000001</v>
      </c>
      <c r="E176" s="33">
        <f t="shared" si="6"/>
        <v>-0.78093442377685562</v>
      </c>
      <c r="F176" s="32">
        <v>12.480099235387151</v>
      </c>
      <c r="G176" s="31">
        <v>74.402158201672009</v>
      </c>
      <c r="H176" s="33">
        <f t="shared" si="7"/>
        <v>-0.83226159647736275</v>
      </c>
      <c r="I176" s="34">
        <f t="shared" si="8"/>
        <v>1.367565628114318</v>
      </c>
    </row>
    <row r="177" spans="1:9" x14ac:dyDescent="0.15">
      <c r="A177" s="37" t="s">
        <v>1097</v>
      </c>
      <c r="B177" s="40" t="s">
        <v>1098</v>
      </c>
      <c r="C177" s="32">
        <v>1.9243477</v>
      </c>
      <c r="D177" s="31">
        <v>3.8013344600000001</v>
      </c>
      <c r="E177" s="33">
        <f t="shared" si="6"/>
        <v>-0.49377048501015086</v>
      </c>
      <c r="F177" s="32">
        <v>2.03499783</v>
      </c>
      <c r="G177" s="31">
        <v>4.85310737</v>
      </c>
      <c r="H177" s="33">
        <f t="shared" si="7"/>
        <v>-0.58068147377501766</v>
      </c>
      <c r="I177" s="34">
        <f t="shared" si="8"/>
        <v>1.0575000713228695</v>
      </c>
    </row>
    <row r="178" spans="1:9" x14ac:dyDescent="0.15">
      <c r="A178" s="37" t="s">
        <v>1095</v>
      </c>
      <c r="B178" s="40" t="s">
        <v>1096</v>
      </c>
      <c r="C178" s="32">
        <v>4.4820627000000002</v>
      </c>
      <c r="D178" s="31">
        <v>1.0792045299999999</v>
      </c>
      <c r="E178" s="33">
        <f t="shared" si="6"/>
        <v>3.153117018513627</v>
      </c>
      <c r="F178" s="32">
        <v>7.5866790999999996</v>
      </c>
      <c r="G178" s="31">
        <v>3.0345306600000002</v>
      </c>
      <c r="H178" s="33">
        <f t="shared" si="7"/>
        <v>1.5001161464620032</v>
      </c>
      <c r="I178" s="34">
        <f t="shared" si="8"/>
        <v>1.692675807502648</v>
      </c>
    </row>
    <row r="179" spans="1:9" x14ac:dyDescent="0.15">
      <c r="A179" s="37" t="s">
        <v>1103</v>
      </c>
      <c r="B179" s="40" t="s">
        <v>1104</v>
      </c>
      <c r="C179" s="32">
        <v>2.0860641499999999</v>
      </c>
      <c r="D179" s="31">
        <v>1.5488421999999999</v>
      </c>
      <c r="E179" s="33">
        <f t="shared" si="6"/>
        <v>0.34685389512243403</v>
      </c>
      <c r="F179" s="32">
        <v>9.6502495800000005</v>
      </c>
      <c r="G179" s="31">
        <v>0.73396077999999998</v>
      </c>
      <c r="H179" s="33">
        <f t="shared" si="7"/>
        <v>12.148181541798461</v>
      </c>
      <c r="I179" s="34">
        <f t="shared" si="8"/>
        <v>4.6260560012020724</v>
      </c>
    </row>
    <row r="180" spans="1:9" x14ac:dyDescent="0.15">
      <c r="A180" s="37" t="s">
        <v>1081</v>
      </c>
      <c r="B180" s="40" t="s">
        <v>1082</v>
      </c>
      <c r="C180" s="32">
        <v>0.22310416</v>
      </c>
      <c r="D180" s="31">
        <v>1.8321701000000001</v>
      </c>
      <c r="E180" s="33">
        <f t="shared" si="6"/>
        <v>-0.87822955958073978</v>
      </c>
      <c r="F180" s="32">
        <v>4.00433854</v>
      </c>
      <c r="G180" s="31">
        <v>4.9947561299999998</v>
      </c>
      <c r="H180" s="33">
        <f t="shared" si="7"/>
        <v>-0.19829148094964144</v>
      </c>
      <c r="I180" s="34">
        <f t="shared" si="8"/>
        <v>17.948291685820649</v>
      </c>
    </row>
    <row r="181" spans="1:9" x14ac:dyDescent="0.15">
      <c r="A181" s="37" t="s">
        <v>1089</v>
      </c>
      <c r="B181" s="40" t="s">
        <v>1090</v>
      </c>
      <c r="C181" s="32">
        <v>14.200645699999999</v>
      </c>
      <c r="D181" s="31">
        <v>21.8858462</v>
      </c>
      <c r="E181" s="33">
        <f t="shared" si="6"/>
        <v>-0.35114934235442086</v>
      </c>
      <c r="F181" s="32">
        <v>220.58234793</v>
      </c>
      <c r="G181" s="31">
        <v>300.89518977999995</v>
      </c>
      <c r="H181" s="33">
        <f t="shared" si="7"/>
        <v>-0.26691301349390406</v>
      </c>
      <c r="I181" s="34">
        <f t="shared" si="8"/>
        <v>15.53326183822754</v>
      </c>
    </row>
    <row r="182" spans="1:9" x14ac:dyDescent="0.15">
      <c r="A182" s="37" t="s">
        <v>1014</v>
      </c>
      <c r="B182" s="40" t="s">
        <v>1034</v>
      </c>
      <c r="C182" s="32">
        <v>5.1956032400000005</v>
      </c>
      <c r="D182" s="31">
        <v>0.29913930999999999</v>
      </c>
      <c r="E182" s="33">
        <f t="shared" si="6"/>
        <v>16.368507134685846</v>
      </c>
      <c r="F182" s="32">
        <v>39.207742920000001</v>
      </c>
      <c r="G182" s="31">
        <v>0</v>
      </c>
      <c r="H182" s="33" t="str">
        <f t="shared" si="7"/>
        <v/>
      </c>
      <c r="I182" s="34">
        <f t="shared" si="8"/>
        <v>7.5463312167770527</v>
      </c>
    </row>
    <row r="183" spans="1:9" x14ac:dyDescent="0.15">
      <c r="A183" s="37" t="s">
        <v>1020</v>
      </c>
      <c r="B183" s="40" t="s">
        <v>1040</v>
      </c>
      <c r="C183" s="32">
        <v>4.3275449000000004</v>
      </c>
      <c r="D183" s="31">
        <v>6.0838341600000003</v>
      </c>
      <c r="E183" s="33">
        <f t="shared" si="6"/>
        <v>-0.28868131737502845</v>
      </c>
      <c r="F183" s="32">
        <v>140.45342994999999</v>
      </c>
      <c r="G183" s="31">
        <v>1101.2063979500001</v>
      </c>
      <c r="H183" s="33">
        <f t="shared" si="7"/>
        <v>-0.87245494558380032</v>
      </c>
      <c r="I183" s="34">
        <f t="shared" si="8"/>
        <v>32.455684041545119</v>
      </c>
    </row>
    <row r="184" spans="1:9" x14ac:dyDescent="0.15">
      <c r="A184" s="37" t="s">
        <v>1018</v>
      </c>
      <c r="B184" s="40" t="s">
        <v>1038</v>
      </c>
      <c r="C184" s="32">
        <v>13.083351670000001</v>
      </c>
      <c r="D184" s="31">
        <v>14.179181539999998</v>
      </c>
      <c r="E184" s="33">
        <f t="shared" si="6"/>
        <v>-7.7284423428011007E-2</v>
      </c>
      <c r="F184" s="32">
        <v>859.73987278999994</v>
      </c>
      <c r="G184" s="31">
        <v>274.92761555999999</v>
      </c>
      <c r="H184" s="33">
        <f t="shared" si="7"/>
        <v>2.1271499264953651</v>
      </c>
      <c r="I184" s="34">
        <f t="shared" si="8"/>
        <v>65.712509643945069</v>
      </c>
    </row>
    <row r="185" spans="1:9" x14ac:dyDescent="0.15">
      <c r="A185" s="37" t="s">
        <v>1013</v>
      </c>
      <c r="B185" s="40" t="s">
        <v>1033</v>
      </c>
      <c r="C185" s="32">
        <v>2.6524167099999998</v>
      </c>
      <c r="D185" s="31">
        <v>0.77700000000000002</v>
      </c>
      <c r="E185" s="33">
        <f t="shared" si="6"/>
        <v>2.4136637194337189</v>
      </c>
      <c r="F185" s="32">
        <v>37.968326520000005</v>
      </c>
      <c r="G185" s="31">
        <v>18.165630879999998</v>
      </c>
      <c r="H185" s="33">
        <f t="shared" si="7"/>
        <v>1.0901187947071183</v>
      </c>
      <c r="I185" s="34">
        <f t="shared" si="8"/>
        <v>14.314615941323943</v>
      </c>
    </row>
    <row r="186" spans="1:9" x14ac:dyDescent="0.15">
      <c r="A186" s="37" t="s">
        <v>1012</v>
      </c>
      <c r="B186" s="40" t="s">
        <v>1032</v>
      </c>
      <c r="C186" s="32">
        <v>2.5716017500000001</v>
      </c>
      <c r="D186" s="31">
        <v>0</v>
      </c>
      <c r="E186" s="33" t="str">
        <f t="shared" si="6"/>
        <v/>
      </c>
      <c r="F186" s="32">
        <v>36.508121330000002</v>
      </c>
      <c r="G186" s="31">
        <v>68.614304110000006</v>
      </c>
      <c r="H186" s="33">
        <f t="shared" si="7"/>
        <v>-0.46792258839393774</v>
      </c>
      <c r="I186" s="34">
        <f t="shared" si="8"/>
        <v>14.196646634728724</v>
      </c>
    </row>
    <row r="187" spans="1:9" x14ac:dyDescent="0.15">
      <c r="A187" s="37" t="s">
        <v>1011</v>
      </c>
      <c r="B187" s="40" t="s">
        <v>1031</v>
      </c>
      <c r="C187" s="32">
        <v>0</v>
      </c>
      <c r="D187" s="31">
        <v>0.36263678999999999</v>
      </c>
      <c r="E187" s="33">
        <f t="shared" si="6"/>
        <v>-1</v>
      </c>
      <c r="F187" s="32">
        <v>1.53049495</v>
      </c>
      <c r="G187" s="31">
        <v>0</v>
      </c>
      <c r="H187" s="33" t="str">
        <f t="shared" si="7"/>
        <v/>
      </c>
      <c r="I187" s="34" t="str">
        <f t="shared" si="8"/>
        <v/>
      </c>
    </row>
    <row r="188" spans="1:9" x14ac:dyDescent="0.15">
      <c r="A188" s="37" t="s">
        <v>1010</v>
      </c>
      <c r="B188" s="40" t="s">
        <v>1030</v>
      </c>
      <c r="C188" s="32">
        <v>5.2637184800000005</v>
      </c>
      <c r="D188" s="31">
        <v>0</v>
      </c>
      <c r="E188" s="33" t="str">
        <f t="shared" si="6"/>
        <v/>
      </c>
      <c r="F188" s="32">
        <v>16.452830210000002</v>
      </c>
      <c r="G188" s="31">
        <v>12.530867390000001</v>
      </c>
      <c r="H188" s="33">
        <f t="shared" si="7"/>
        <v>0.31298414530584218</v>
      </c>
      <c r="I188" s="34">
        <f t="shared" si="8"/>
        <v>3.1257048173290607</v>
      </c>
    </row>
    <row r="189" spans="1:9" x14ac:dyDescent="0.15">
      <c r="A189" s="37" t="s">
        <v>1005</v>
      </c>
      <c r="B189" s="40" t="s">
        <v>1024</v>
      </c>
      <c r="C189" s="32">
        <v>0.70311889999999999</v>
      </c>
      <c r="D189" s="31">
        <v>0.36750569999999999</v>
      </c>
      <c r="E189" s="33">
        <f t="shared" si="6"/>
        <v>0.91321903306533758</v>
      </c>
      <c r="F189" s="32">
        <v>300.64985978999999</v>
      </c>
      <c r="G189" s="31">
        <v>48.930929990000003</v>
      </c>
      <c r="H189" s="33">
        <f t="shared" si="7"/>
        <v>5.1443724828333268</v>
      </c>
      <c r="I189" s="34">
        <f t="shared" si="8"/>
        <v>427.59462132222586</v>
      </c>
    </row>
    <row r="190" spans="1:9" x14ac:dyDescent="0.15">
      <c r="A190" s="37" t="s">
        <v>1006</v>
      </c>
      <c r="B190" s="40" t="s">
        <v>1025</v>
      </c>
      <c r="C190" s="32">
        <v>10.30273715</v>
      </c>
      <c r="D190" s="31">
        <v>0.124874</v>
      </c>
      <c r="E190" s="33">
        <f t="shared" si="6"/>
        <v>81.505062302801221</v>
      </c>
      <c r="F190" s="32">
        <v>303.28447362999998</v>
      </c>
      <c r="G190" s="31">
        <v>243.26739078999998</v>
      </c>
      <c r="H190" s="33">
        <f t="shared" si="7"/>
        <v>0.24671240417837015</v>
      </c>
      <c r="I190" s="34">
        <f t="shared" si="8"/>
        <v>29.437271786556252</v>
      </c>
    </row>
    <row r="191" spans="1:9" x14ac:dyDescent="0.15">
      <c r="A191" s="37" t="s">
        <v>1016</v>
      </c>
      <c r="B191" s="40" t="s">
        <v>1036</v>
      </c>
      <c r="C191" s="32">
        <v>2.0088812800000002</v>
      </c>
      <c r="D191" s="31">
        <v>1.21842542</v>
      </c>
      <c r="E191" s="33">
        <f t="shared" si="6"/>
        <v>0.64875194412802073</v>
      </c>
      <c r="F191" s="32">
        <v>72.086788299999995</v>
      </c>
      <c r="G191" s="31">
        <v>123.78799548000001</v>
      </c>
      <c r="H191" s="33">
        <f t="shared" si="7"/>
        <v>-0.41765929708711691</v>
      </c>
      <c r="I191" s="34">
        <f t="shared" si="8"/>
        <v>35.884046019882263</v>
      </c>
    </row>
    <row r="192" spans="1:9" x14ac:dyDescent="0.15">
      <c r="A192" s="37" t="s">
        <v>1009</v>
      </c>
      <c r="B192" s="40" t="s">
        <v>1029</v>
      </c>
      <c r="C192" s="32">
        <v>4.7475999999999997E-2</v>
      </c>
      <c r="D192" s="31">
        <v>1.7866415900000001</v>
      </c>
      <c r="E192" s="33">
        <f t="shared" si="6"/>
        <v>-0.97342723897969929</v>
      </c>
      <c r="F192" s="32">
        <v>5.2632351900000005</v>
      </c>
      <c r="G192" s="31">
        <v>55.232790729999998</v>
      </c>
      <c r="H192" s="33">
        <f t="shared" si="7"/>
        <v>-0.90470814310779979</v>
      </c>
      <c r="I192" s="34">
        <f t="shared" si="8"/>
        <v>110.86096532985088</v>
      </c>
    </row>
    <row r="193" spans="1:9" x14ac:dyDescent="0.15">
      <c r="A193" s="37" t="s">
        <v>1019</v>
      </c>
      <c r="B193" s="40" t="s">
        <v>1039</v>
      </c>
      <c r="C193" s="32">
        <v>13.19903274</v>
      </c>
      <c r="D193" s="31">
        <v>4.3168342500000003</v>
      </c>
      <c r="E193" s="33">
        <f t="shared" si="6"/>
        <v>2.0575722799641887</v>
      </c>
      <c r="F193" s="32">
        <v>151.07621673</v>
      </c>
      <c r="G193" s="31">
        <v>309.68836122000005</v>
      </c>
      <c r="H193" s="33">
        <f t="shared" si="7"/>
        <v>-0.51216695346624053</v>
      </c>
      <c r="I193" s="34">
        <f t="shared" si="8"/>
        <v>11.446006666243029</v>
      </c>
    </row>
    <row r="194" spans="1:9" x14ac:dyDescent="0.15">
      <c r="A194" s="37" t="s">
        <v>1008</v>
      </c>
      <c r="B194" s="40" t="s">
        <v>1028</v>
      </c>
      <c r="C194" s="32">
        <v>0</v>
      </c>
      <c r="D194" s="31">
        <v>2.7999509999999998E-2</v>
      </c>
      <c r="E194" s="33">
        <f t="shared" si="6"/>
        <v>-1</v>
      </c>
      <c r="F194" s="32">
        <v>2.800791E-2</v>
      </c>
      <c r="G194" s="31">
        <v>0.44608950000000003</v>
      </c>
      <c r="H194" s="33">
        <f t="shared" si="7"/>
        <v>-0.93721459482906455</v>
      </c>
      <c r="I194" s="34" t="str">
        <f t="shared" si="8"/>
        <v/>
      </c>
    </row>
    <row r="195" spans="1:9" x14ac:dyDescent="0.15">
      <c r="A195" s="37" t="s">
        <v>1007</v>
      </c>
      <c r="B195" s="40" t="s">
        <v>1027</v>
      </c>
      <c r="C195" s="32">
        <v>3.2209398999999999</v>
      </c>
      <c r="D195" s="31">
        <v>1.710135</v>
      </c>
      <c r="E195" s="33">
        <f t="shared" si="6"/>
        <v>0.88344189201437318</v>
      </c>
      <c r="F195" s="32">
        <v>208.66797044</v>
      </c>
      <c r="G195" s="31">
        <v>101.19754736</v>
      </c>
      <c r="H195" s="33">
        <f t="shared" si="7"/>
        <v>1.0619864402215686</v>
      </c>
      <c r="I195" s="34">
        <f t="shared" si="8"/>
        <v>64.784807204878305</v>
      </c>
    </row>
    <row r="196" spans="1:9" x14ac:dyDescent="0.15">
      <c r="A196" s="37" t="s">
        <v>1017</v>
      </c>
      <c r="B196" s="40" t="s">
        <v>1037</v>
      </c>
      <c r="C196" s="32">
        <v>5.9141599999999996E-2</v>
      </c>
      <c r="D196" s="31">
        <v>0.1043158</v>
      </c>
      <c r="E196" s="33">
        <f t="shared" si="6"/>
        <v>-0.43305232764355928</v>
      </c>
      <c r="F196" s="32">
        <v>6.52513875</v>
      </c>
      <c r="G196" s="31"/>
      <c r="H196" s="33" t="str">
        <f t="shared" si="7"/>
        <v/>
      </c>
      <c r="I196" s="34">
        <f t="shared" si="8"/>
        <v>110.3307781662992</v>
      </c>
    </row>
    <row r="197" spans="1:9" x14ac:dyDescent="0.15">
      <c r="A197" s="37" t="s">
        <v>974</v>
      </c>
      <c r="B197" s="40" t="s">
        <v>1026</v>
      </c>
      <c r="C197" s="32">
        <v>16.885527700000001</v>
      </c>
      <c r="D197" s="31">
        <v>3.1551584700000004</v>
      </c>
      <c r="E197" s="33">
        <f t="shared" si="6"/>
        <v>4.351720954922432</v>
      </c>
      <c r="F197" s="32">
        <v>73.592415329999994</v>
      </c>
      <c r="G197" s="31">
        <v>20.391073469999998</v>
      </c>
      <c r="H197" s="33">
        <f t="shared" si="7"/>
        <v>2.609050570009054</v>
      </c>
      <c r="I197" s="34">
        <f t="shared" si="8"/>
        <v>4.3583130262490988</v>
      </c>
    </row>
    <row r="198" spans="1:9" x14ac:dyDescent="0.15">
      <c r="A198" s="37" t="s">
        <v>973</v>
      </c>
      <c r="B198" s="40" t="s">
        <v>716</v>
      </c>
      <c r="C198" s="32">
        <v>4.6734559500000001</v>
      </c>
      <c r="D198" s="31">
        <v>4.8756865400000002</v>
      </c>
      <c r="E198" s="33">
        <f t="shared" si="6"/>
        <v>-4.1477356745743599E-2</v>
      </c>
      <c r="F198" s="32">
        <v>60.091771770000001</v>
      </c>
      <c r="G198" s="31">
        <v>8.3864744099999999</v>
      </c>
      <c r="H198" s="33">
        <f t="shared" si="7"/>
        <v>6.1653198748626483</v>
      </c>
      <c r="I198" s="34">
        <f t="shared" si="8"/>
        <v>12.858101673131207</v>
      </c>
    </row>
    <row r="199" spans="1:9" x14ac:dyDescent="0.15">
      <c r="A199" s="37" t="s">
        <v>1015</v>
      </c>
      <c r="B199" s="40" t="s">
        <v>1035</v>
      </c>
      <c r="C199" s="32">
        <v>4.7600417000000004</v>
      </c>
      <c r="D199" s="31">
        <v>0.31054584999999996</v>
      </c>
      <c r="E199" s="33">
        <f t="shared" ref="E199:E262" si="9">IF(ISERROR(C199/D199-1),"",(C199/D199-1))</f>
        <v>14.327983613369817</v>
      </c>
      <c r="F199" s="32">
        <v>107.85182315</v>
      </c>
      <c r="G199" s="31">
        <v>87.540974730000002</v>
      </c>
      <c r="H199" s="33">
        <f t="shared" ref="H199:H262" si="10">IF(ISERROR(F199/G199-1),"",(F199/G199-1))</f>
        <v>0.2320153331927608</v>
      </c>
      <c r="I199" s="34">
        <f t="shared" ref="I199:I262" si="11">IF(ISERROR(F199/C199),"",(F199/C199))</f>
        <v>22.657747546623384</v>
      </c>
    </row>
    <row r="200" spans="1:9" x14ac:dyDescent="0.15">
      <c r="A200" s="37" t="s">
        <v>1087</v>
      </c>
      <c r="B200" s="40" t="s">
        <v>1088</v>
      </c>
      <c r="C200" s="32">
        <v>4.68957801</v>
      </c>
      <c r="D200" s="31">
        <v>1.38087228</v>
      </c>
      <c r="E200" s="33">
        <f t="shared" si="9"/>
        <v>2.3960983053407374</v>
      </c>
      <c r="F200" s="32">
        <v>54.168524079999997</v>
      </c>
      <c r="G200" s="31">
        <v>163.31023400000001</v>
      </c>
      <c r="H200" s="33">
        <f t="shared" si="10"/>
        <v>-0.66830906579926896</v>
      </c>
      <c r="I200" s="34">
        <f t="shared" si="11"/>
        <v>11.55083121860681</v>
      </c>
    </row>
    <row r="201" spans="1:9" x14ac:dyDescent="0.15">
      <c r="A201" s="43" t="s">
        <v>498</v>
      </c>
      <c r="B201" s="17" t="s">
        <v>1205</v>
      </c>
      <c r="C201" s="32">
        <v>0</v>
      </c>
      <c r="D201" s="31">
        <v>0</v>
      </c>
      <c r="E201" s="33" t="str">
        <f t="shared" si="9"/>
        <v/>
      </c>
      <c r="F201" s="32">
        <v>0</v>
      </c>
      <c r="G201" s="31">
        <v>0</v>
      </c>
      <c r="H201" s="33" t="str">
        <f t="shared" si="10"/>
        <v/>
      </c>
      <c r="I201" s="34" t="str">
        <f t="shared" si="11"/>
        <v/>
      </c>
    </row>
    <row r="202" spans="1:9" x14ac:dyDescent="0.15">
      <c r="A202" s="43" t="s">
        <v>503</v>
      </c>
      <c r="B202" s="17" t="s">
        <v>99</v>
      </c>
      <c r="C202" s="32">
        <v>0.17870031</v>
      </c>
      <c r="D202" s="31">
        <v>3.8335000000000001E-3</v>
      </c>
      <c r="E202" s="33">
        <f t="shared" si="9"/>
        <v>45.615445415416723</v>
      </c>
      <c r="F202" s="32">
        <v>0.16922079999999998</v>
      </c>
      <c r="G202" s="31">
        <v>0</v>
      </c>
      <c r="H202" s="33" t="str">
        <f t="shared" si="10"/>
        <v/>
      </c>
      <c r="I202" s="34">
        <f t="shared" si="11"/>
        <v>0.94695302990800623</v>
      </c>
    </row>
    <row r="203" spans="1:9" x14ac:dyDescent="0.15">
      <c r="A203" s="37" t="s">
        <v>1152</v>
      </c>
      <c r="B203" s="40" t="s">
        <v>1153</v>
      </c>
      <c r="C203" s="32">
        <v>1.302874665</v>
      </c>
      <c r="D203" s="31">
        <v>1.8020307760000001</v>
      </c>
      <c r="E203" s="33">
        <f t="shared" si="9"/>
        <v>-0.27699644070895713</v>
      </c>
      <c r="F203" s="32">
        <v>3.4294771499999999</v>
      </c>
      <c r="G203" s="31">
        <v>8.3995890000000004E-2</v>
      </c>
      <c r="H203" s="33">
        <f t="shared" si="10"/>
        <v>39.829106638431945</v>
      </c>
      <c r="I203" s="34">
        <f t="shared" si="11"/>
        <v>2.6322387272761958</v>
      </c>
    </row>
    <row r="204" spans="1:9" x14ac:dyDescent="0.15">
      <c r="A204" s="43" t="s">
        <v>494</v>
      </c>
      <c r="B204" s="17" t="s">
        <v>100</v>
      </c>
      <c r="C204" s="32">
        <v>0.50983000000000001</v>
      </c>
      <c r="D204" s="31">
        <v>1.1908902800000001</v>
      </c>
      <c r="E204" s="33">
        <f t="shared" si="9"/>
        <v>-0.57189171113227999</v>
      </c>
      <c r="F204" s="32">
        <v>1.0859768999999999</v>
      </c>
      <c r="G204" s="31">
        <v>0.61509168000000003</v>
      </c>
      <c r="H204" s="33">
        <f t="shared" si="10"/>
        <v>0.76555290099192996</v>
      </c>
      <c r="I204" s="34">
        <f t="shared" si="11"/>
        <v>2.1300764960869309</v>
      </c>
    </row>
    <row r="205" spans="1:9" x14ac:dyDescent="0.15">
      <c r="A205" s="43" t="s">
        <v>495</v>
      </c>
      <c r="B205" s="17" t="s">
        <v>571</v>
      </c>
      <c r="C205" s="32">
        <v>0.51007999999999998</v>
      </c>
      <c r="D205" s="31">
        <v>0.2636</v>
      </c>
      <c r="E205" s="33">
        <f t="shared" si="9"/>
        <v>0.93505311077389974</v>
      </c>
      <c r="F205" s="32">
        <v>0</v>
      </c>
      <c r="G205" s="31">
        <v>0</v>
      </c>
      <c r="H205" s="33" t="str">
        <f t="shared" si="10"/>
        <v/>
      </c>
      <c r="I205" s="34">
        <f t="shared" si="11"/>
        <v>0</v>
      </c>
    </row>
    <row r="206" spans="1:9" x14ac:dyDescent="0.15">
      <c r="A206" s="43" t="s">
        <v>502</v>
      </c>
      <c r="B206" s="17" t="s">
        <v>98</v>
      </c>
      <c r="C206" s="32">
        <v>1.1116860500000001</v>
      </c>
      <c r="D206" s="31">
        <v>8.9627689999999996E-2</v>
      </c>
      <c r="E206" s="33">
        <f t="shared" si="9"/>
        <v>11.403377237547907</v>
      </c>
      <c r="F206" s="32">
        <v>2.7105000000000001E-2</v>
      </c>
      <c r="G206" s="31">
        <v>2.7115E-2</v>
      </c>
      <c r="H206" s="33">
        <f t="shared" si="10"/>
        <v>-3.687995574405134E-4</v>
      </c>
      <c r="I206" s="34">
        <f t="shared" si="11"/>
        <v>2.438188371618048E-2</v>
      </c>
    </row>
    <row r="207" spans="1:9" x14ac:dyDescent="0.15">
      <c r="A207" s="43" t="s">
        <v>501</v>
      </c>
      <c r="B207" s="17" t="s">
        <v>573</v>
      </c>
      <c r="C207" s="32">
        <v>1.8646883999999999</v>
      </c>
      <c r="D207" s="31">
        <v>6.6078685999999998</v>
      </c>
      <c r="E207" s="33">
        <f t="shared" si="9"/>
        <v>-0.71780788740260359</v>
      </c>
      <c r="F207" s="32">
        <v>0.50213790000000003</v>
      </c>
      <c r="G207" s="31">
        <v>0</v>
      </c>
      <c r="H207" s="33" t="str">
        <f t="shared" si="10"/>
        <v/>
      </c>
      <c r="I207" s="34">
        <f t="shared" si="11"/>
        <v>0.26928783382789317</v>
      </c>
    </row>
    <row r="208" spans="1:9" x14ac:dyDescent="0.15">
      <c r="A208" s="37" t="s">
        <v>1154</v>
      </c>
      <c r="B208" s="40" t="s">
        <v>1155</v>
      </c>
      <c r="C208" s="32">
        <v>0.35016263599999997</v>
      </c>
      <c r="D208" s="31">
        <v>0.25144369999999999</v>
      </c>
      <c r="E208" s="33">
        <f t="shared" si="9"/>
        <v>0.39260850838577377</v>
      </c>
      <c r="F208" s="32">
        <v>0.35459786999999998</v>
      </c>
      <c r="G208" s="31">
        <v>3.5519480000000006E-2</v>
      </c>
      <c r="H208" s="33">
        <f t="shared" si="10"/>
        <v>8.98319429225878</v>
      </c>
      <c r="I208" s="34">
        <f t="shared" si="11"/>
        <v>1.0126662114800851</v>
      </c>
    </row>
    <row r="209" spans="1:9" x14ac:dyDescent="0.15">
      <c r="A209" s="37" t="s">
        <v>1156</v>
      </c>
      <c r="B209" s="40" t="s">
        <v>1157</v>
      </c>
      <c r="C209" s="32">
        <v>3.6776962689999997</v>
      </c>
      <c r="D209" s="31">
        <v>4.2420450779999994</v>
      </c>
      <c r="E209" s="33">
        <f t="shared" si="9"/>
        <v>-0.13303696651570562</v>
      </c>
      <c r="F209" s="32">
        <v>0.75766089000000003</v>
      </c>
      <c r="G209" s="31">
        <v>5.19720899</v>
      </c>
      <c r="H209" s="33">
        <f t="shared" si="10"/>
        <v>-0.85421773658557454</v>
      </c>
      <c r="I209" s="34">
        <f t="shared" si="11"/>
        <v>0.20601507970804103</v>
      </c>
    </row>
    <row r="210" spans="1:9" x14ac:dyDescent="0.15">
      <c r="A210" s="37" t="s">
        <v>1158</v>
      </c>
      <c r="B210" s="40" t="s">
        <v>1159</v>
      </c>
      <c r="C210" s="32">
        <v>10.679045701</v>
      </c>
      <c r="D210" s="31">
        <v>13.602090757999999</v>
      </c>
      <c r="E210" s="33">
        <f t="shared" si="9"/>
        <v>-0.21489674705197992</v>
      </c>
      <c r="F210" s="32">
        <v>8.2014307899999999</v>
      </c>
      <c r="G210" s="31">
        <v>24.387111040000001</v>
      </c>
      <c r="H210" s="33">
        <f t="shared" si="10"/>
        <v>-0.66369814052398723</v>
      </c>
      <c r="I210" s="34">
        <f t="shared" si="11"/>
        <v>0.76799285438323461</v>
      </c>
    </row>
    <row r="211" spans="1:9" x14ac:dyDescent="0.15">
      <c r="A211" s="37" t="s">
        <v>1160</v>
      </c>
      <c r="B211" s="40" t="s">
        <v>1161</v>
      </c>
      <c r="C211" s="32">
        <v>2.1071856099999997</v>
      </c>
      <c r="D211" s="31">
        <v>1.2356390290000001</v>
      </c>
      <c r="E211" s="33">
        <f t="shared" si="9"/>
        <v>0.70534076744511731</v>
      </c>
      <c r="F211" s="32">
        <v>1.80253682</v>
      </c>
      <c r="G211" s="31">
        <v>0.31430990000000003</v>
      </c>
      <c r="H211" s="33">
        <f t="shared" si="10"/>
        <v>4.734903100411409</v>
      </c>
      <c r="I211" s="34">
        <f t="shared" si="11"/>
        <v>0.85542384659697834</v>
      </c>
    </row>
    <row r="212" spans="1:9" x14ac:dyDescent="0.15">
      <c r="A212" s="37" t="s">
        <v>1162</v>
      </c>
      <c r="B212" s="40" t="s">
        <v>1163</v>
      </c>
      <c r="C212" s="32">
        <v>8.8401202300000001</v>
      </c>
      <c r="D212" s="31">
        <v>3.339056E-2</v>
      </c>
      <c r="E212" s="33">
        <f t="shared" si="9"/>
        <v>263.74908566972221</v>
      </c>
      <c r="F212" s="32">
        <v>0.52344071999999997</v>
      </c>
      <c r="G212" s="31">
        <v>2.02804304</v>
      </c>
      <c r="H212" s="33">
        <f t="shared" si="10"/>
        <v>-0.7418986137493413</v>
      </c>
      <c r="I212" s="34">
        <f t="shared" si="11"/>
        <v>5.9211945808569616E-2</v>
      </c>
    </row>
    <row r="213" spans="1:9" x14ac:dyDescent="0.15">
      <c r="A213" s="37" t="s">
        <v>1164</v>
      </c>
      <c r="B213" s="40" t="s">
        <v>1165</v>
      </c>
      <c r="C213" s="32">
        <v>0</v>
      </c>
      <c r="D213" s="31">
        <v>0.11130369999999999</v>
      </c>
      <c r="E213" s="33">
        <f t="shared" si="9"/>
        <v>-1</v>
      </c>
      <c r="F213" s="32">
        <v>0</v>
      </c>
      <c r="G213" s="31">
        <v>0.44039227000000003</v>
      </c>
      <c r="H213" s="33">
        <f t="shared" si="10"/>
        <v>-1</v>
      </c>
      <c r="I213" s="34" t="str">
        <f t="shared" si="11"/>
        <v/>
      </c>
    </row>
    <row r="214" spans="1:9" x14ac:dyDescent="0.15">
      <c r="A214" s="37" t="s">
        <v>714</v>
      </c>
      <c r="B214" s="40" t="s">
        <v>1151</v>
      </c>
      <c r="C214" s="32">
        <v>0.34152384999999996</v>
      </c>
      <c r="D214" s="31">
        <v>0.32924195000000001</v>
      </c>
      <c r="E214" s="33">
        <f t="shared" si="9"/>
        <v>3.7303569608915232E-2</v>
      </c>
      <c r="F214" s="32">
        <v>3.8936059999999995E-2</v>
      </c>
      <c r="G214" s="31">
        <v>2.416213E-2</v>
      </c>
      <c r="H214" s="33">
        <f t="shared" si="10"/>
        <v>0.61144981837280055</v>
      </c>
      <c r="I214" s="34">
        <f t="shared" si="11"/>
        <v>0.11400685486533371</v>
      </c>
    </row>
    <row r="215" spans="1:9" x14ac:dyDescent="0.15">
      <c r="A215" s="37" t="s">
        <v>17</v>
      </c>
      <c r="B215" s="40" t="s">
        <v>1150</v>
      </c>
      <c r="C215" s="32">
        <v>1.3592418899999998</v>
      </c>
      <c r="D215" s="31">
        <v>0.12577844999999999</v>
      </c>
      <c r="E215" s="33">
        <f t="shared" si="9"/>
        <v>9.8066357154186594</v>
      </c>
      <c r="F215" s="32">
        <v>0</v>
      </c>
      <c r="G215" s="31">
        <v>0</v>
      </c>
      <c r="H215" s="33" t="str">
        <f t="shared" si="10"/>
        <v/>
      </c>
      <c r="I215" s="34">
        <f t="shared" si="11"/>
        <v>0</v>
      </c>
    </row>
    <row r="216" spans="1:9" x14ac:dyDescent="0.15">
      <c r="A216" s="43" t="s">
        <v>499</v>
      </c>
      <c r="B216" s="17" t="s">
        <v>1207</v>
      </c>
      <c r="C216" s="32">
        <v>0</v>
      </c>
      <c r="D216" s="31">
        <v>0</v>
      </c>
      <c r="E216" s="33" t="str">
        <f t="shared" si="9"/>
        <v/>
      </c>
      <c r="F216" s="32">
        <v>0</v>
      </c>
      <c r="G216" s="31">
        <v>0</v>
      </c>
      <c r="H216" s="33" t="str">
        <f t="shared" si="10"/>
        <v/>
      </c>
      <c r="I216" s="34" t="str">
        <f t="shared" si="11"/>
        <v/>
      </c>
    </row>
    <row r="217" spans="1:9" x14ac:dyDescent="0.15">
      <c r="A217" s="43" t="s">
        <v>500</v>
      </c>
      <c r="B217" s="17" t="s">
        <v>1208</v>
      </c>
      <c r="C217" s="32">
        <v>0.77147981999999993</v>
      </c>
      <c r="D217" s="31">
        <v>0</v>
      </c>
      <c r="E217" s="33" t="str">
        <f t="shared" si="9"/>
        <v/>
      </c>
      <c r="F217" s="32">
        <v>0</v>
      </c>
      <c r="G217" s="31">
        <v>0</v>
      </c>
      <c r="H217" s="33" t="str">
        <f t="shared" si="10"/>
        <v/>
      </c>
      <c r="I217" s="34">
        <f t="shared" si="11"/>
        <v>0</v>
      </c>
    </row>
    <row r="218" spans="1:9" x14ac:dyDescent="0.15">
      <c r="A218" s="37" t="s">
        <v>1166</v>
      </c>
      <c r="B218" s="40" t="s">
        <v>1167</v>
      </c>
      <c r="C218" s="32">
        <v>6.8708179999999994E-2</v>
      </c>
      <c r="D218" s="31">
        <v>5.1150545300000001</v>
      </c>
      <c r="E218" s="33">
        <f t="shared" si="9"/>
        <v>-0.98656745893968012</v>
      </c>
      <c r="F218" s="32">
        <v>0</v>
      </c>
      <c r="G218" s="31">
        <v>12.486103829999999</v>
      </c>
      <c r="H218" s="33">
        <f t="shared" si="10"/>
        <v>-1</v>
      </c>
      <c r="I218" s="34">
        <f t="shared" si="11"/>
        <v>0</v>
      </c>
    </row>
    <row r="219" spans="1:9" x14ac:dyDescent="0.15">
      <c r="A219" s="43" t="s">
        <v>496</v>
      </c>
      <c r="B219" s="17" t="s">
        <v>101</v>
      </c>
      <c r="C219" s="32">
        <v>0</v>
      </c>
      <c r="D219" s="31">
        <v>5.0299999999999996E-5</v>
      </c>
      <c r="E219" s="33">
        <f t="shared" si="9"/>
        <v>-1</v>
      </c>
      <c r="F219" s="32">
        <v>0</v>
      </c>
      <c r="G219" s="31">
        <v>0</v>
      </c>
      <c r="H219" s="33" t="str">
        <f t="shared" si="10"/>
        <v/>
      </c>
      <c r="I219" s="34" t="str">
        <f t="shared" si="11"/>
        <v/>
      </c>
    </row>
    <row r="220" spans="1:9" x14ac:dyDescent="0.15">
      <c r="A220" s="43" t="s">
        <v>497</v>
      </c>
      <c r="B220" s="17" t="s">
        <v>572</v>
      </c>
      <c r="C220" s="32">
        <v>0</v>
      </c>
      <c r="D220" s="31">
        <v>2.815E-5</v>
      </c>
      <c r="E220" s="33">
        <f t="shared" si="9"/>
        <v>-1</v>
      </c>
      <c r="F220" s="32">
        <v>0</v>
      </c>
      <c r="G220" s="31">
        <v>0</v>
      </c>
      <c r="H220" s="33" t="str">
        <f t="shared" si="10"/>
        <v/>
      </c>
      <c r="I220" s="34" t="str">
        <f t="shared" si="11"/>
        <v/>
      </c>
    </row>
    <row r="221" spans="1:9" x14ac:dyDescent="0.15">
      <c r="A221" s="37" t="s">
        <v>1168</v>
      </c>
      <c r="B221" s="40" t="s">
        <v>1169</v>
      </c>
      <c r="C221" s="32">
        <v>294.67942745099998</v>
      </c>
      <c r="D221" s="31">
        <v>391.818896112</v>
      </c>
      <c r="E221" s="33">
        <f t="shared" si="9"/>
        <v>-0.24791930564071896</v>
      </c>
      <c r="F221" s="32">
        <v>24.580074789999998</v>
      </c>
      <c r="G221" s="31">
        <v>23.412787659999999</v>
      </c>
      <c r="H221" s="33">
        <f t="shared" si="10"/>
        <v>4.985681957019894E-2</v>
      </c>
      <c r="I221" s="34">
        <f t="shared" si="11"/>
        <v>8.341293113882961E-2</v>
      </c>
    </row>
    <row r="222" spans="1:9" x14ac:dyDescent="0.15">
      <c r="A222" s="37" t="s">
        <v>1201</v>
      </c>
      <c r="B222" s="40" t="s">
        <v>1202</v>
      </c>
      <c r="C222" s="32">
        <v>5.1845637089999999</v>
      </c>
      <c r="D222" s="31">
        <v>7.35646895</v>
      </c>
      <c r="E222" s="33">
        <f t="shared" si="9"/>
        <v>-0.29523746457191258</v>
      </c>
      <c r="F222" s="32">
        <v>0.86361065000000004</v>
      </c>
      <c r="G222" s="31">
        <v>0.83333053000000001</v>
      </c>
      <c r="H222" s="33">
        <f t="shared" si="10"/>
        <v>3.6336266235199588E-2</v>
      </c>
      <c r="I222" s="34">
        <f t="shared" si="11"/>
        <v>0.16657344734733204</v>
      </c>
    </row>
    <row r="223" spans="1:9" x14ac:dyDescent="0.15">
      <c r="A223" s="37" t="s">
        <v>1079</v>
      </c>
      <c r="B223" s="40" t="s">
        <v>1080</v>
      </c>
      <c r="C223" s="32">
        <v>1.8603288999999998</v>
      </c>
      <c r="D223" s="31">
        <v>1.8155127200000001</v>
      </c>
      <c r="E223" s="33">
        <f t="shared" si="9"/>
        <v>2.4685136879679881E-2</v>
      </c>
      <c r="F223" s="32">
        <v>2.2295888700000002</v>
      </c>
      <c r="G223" s="31">
        <v>2.9787253700000003</v>
      </c>
      <c r="H223" s="33">
        <f t="shared" si="10"/>
        <v>-0.25149565903082904</v>
      </c>
      <c r="I223" s="34">
        <f t="shared" si="11"/>
        <v>1.1984917666978137</v>
      </c>
    </row>
    <row r="224" spans="1:9" x14ac:dyDescent="0.15">
      <c r="A224" s="39" t="s">
        <v>766</v>
      </c>
      <c r="B224" s="40" t="s">
        <v>802</v>
      </c>
      <c r="C224" s="32">
        <v>6.0520107800000007</v>
      </c>
      <c r="D224" s="31">
        <v>7.0373608799999996</v>
      </c>
      <c r="E224" s="33">
        <f t="shared" si="9"/>
        <v>-0.1400169917106765</v>
      </c>
      <c r="F224" s="32">
        <v>3.3487426499999997</v>
      </c>
      <c r="G224" s="31">
        <v>9.1332921799999998</v>
      </c>
      <c r="H224" s="33">
        <f t="shared" si="10"/>
        <v>-0.63334769281409331</v>
      </c>
      <c r="I224" s="34">
        <f t="shared" si="11"/>
        <v>0.55332727778122026</v>
      </c>
    </row>
    <row r="225" spans="1:9" x14ac:dyDescent="0.15">
      <c r="A225" s="39" t="s">
        <v>770</v>
      </c>
      <c r="B225" s="40" t="s">
        <v>806</v>
      </c>
      <c r="C225" s="32">
        <v>0.18149135</v>
      </c>
      <c r="D225" s="31">
        <v>2.1045692000000003</v>
      </c>
      <c r="E225" s="33">
        <f t="shared" si="9"/>
        <v>-0.91376318250785005</v>
      </c>
      <c r="F225" s="32">
        <v>0</v>
      </c>
      <c r="G225" s="31">
        <v>2.0983372</v>
      </c>
      <c r="H225" s="33">
        <f t="shared" si="10"/>
        <v>-1</v>
      </c>
      <c r="I225" s="34">
        <f t="shared" si="11"/>
        <v>0</v>
      </c>
    </row>
    <row r="226" spans="1:9" x14ac:dyDescent="0.15">
      <c r="A226" s="39" t="s">
        <v>767</v>
      </c>
      <c r="B226" s="40" t="s">
        <v>803</v>
      </c>
      <c r="C226" s="32">
        <v>0.430697</v>
      </c>
      <c r="D226" s="31">
        <v>0.67677759999999998</v>
      </c>
      <c r="E226" s="33">
        <f t="shared" si="9"/>
        <v>-0.36360630139058969</v>
      </c>
      <c r="F226" s="32">
        <v>0</v>
      </c>
      <c r="G226" s="31">
        <v>0</v>
      </c>
      <c r="H226" s="33" t="str">
        <f t="shared" si="10"/>
        <v/>
      </c>
      <c r="I226" s="34">
        <f t="shared" si="11"/>
        <v>0</v>
      </c>
    </row>
    <row r="227" spans="1:9" x14ac:dyDescent="0.15">
      <c r="A227" s="39" t="s">
        <v>768</v>
      </c>
      <c r="B227" s="40" t="s">
        <v>804</v>
      </c>
      <c r="C227" s="32">
        <v>3.2438212900000001</v>
      </c>
      <c r="D227" s="31">
        <v>3.6378161699999998</v>
      </c>
      <c r="E227" s="33">
        <f t="shared" si="9"/>
        <v>-0.10830532978800844</v>
      </c>
      <c r="F227" s="32">
        <v>2.3591517299999998</v>
      </c>
      <c r="G227" s="31">
        <v>29.018041589999999</v>
      </c>
      <c r="H227" s="33">
        <f t="shared" si="10"/>
        <v>-0.9187005186865197</v>
      </c>
      <c r="I227" s="34">
        <f t="shared" si="11"/>
        <v>0.72727549365088473</v>
      </c>
    </row>
    <row r="228" spans="1:9" x14ac:dyDescent="0.15">
      <c r="A228" s="39" t="s">
        <v>769</v>
      </c>
      <c r="B228" s="40" t="s">
        <v>805</v>
      </c>
      <c r="C228" s="32">
        <v>6.8711015999999994</v>
      </c>
      <c r="D228" s="31">
        <v>8.8146942500000005</v>
      </c>
      <c r="E228" s="33">
        <f t="shared" si="9"/>
        <v>-0.22049461897104383</v>
      </c>
      <c r="F228" s="32">
        <v>3.7923704599999999</v>
      </c>
      <c r="G228" s="31">
        <v>30.440054379999999</v>
      </c>
      <c r="H228" s="33">
        <f t="shared" si="10"/>
        <v>-0.87541512204092187</v>
      </c>
      <c r="I228" s="34">
        <f t="shared" si="11"/>
        <v>0.55193048811852818</v>
      </c>
    </row>
    <row r="229" spans="1:9" x14ac:dyDescent="0.15">
      <c r="A229" s="39" t="s">
        <v>771</v>
      </c>
      <c r="B229" s="40" t="s">
        <v>807</v>
      </c>
      <c r="C229" s="32">
        <v>3.6758823500000002</v>
      </c>
      <c r="D229" s="31">
        <v>8.2216591000000001</v>
      </c>
      <c r="E229" s="33">
        <f t="shared" si="9"/>
        <v>-0.5529026069689511</v>
      </c>
      <c r="F229" s="32">
        <v>26.645826679999999</v>
      </c>
      <c r="G229" s="31">
        <v>8.8799925500000008</v>
      </c>
      <c r="H229" s="33">
        <f t="shared" si="10"/>
        <v>2.0006586751021538</v>
      </c>
      <c r="I229" s="34">
        <f t="shared" si="11"/>
        <v>7.248824674707012</v>
      </c>
    </row>
    <row r="230" spans="1:9" x14ac:dyDescent="0.15">
      <c r="A230" s="37" t="s">
        <v>708</v>
      </c>
      <c r="B230" s="40" t="s">
        <v>1170</v>
      </c>
      <c r="C230" s="32">
        <v>134.21909446800001</v>
      </c>
      <c r="D230" s="31">
        <v>143.98379337700001</v>
      </c>
      <c r="E230" s="33">
        <f t="shared" si="9"/>
        <v>-6.7818041739132418E-2</v>
      </c>
      <c r="F230" s="32">
        <v>103.74111927</v>
      </c>
      <c r="G230" s="31">
        <v>28.371843920000003</v>
      </c>
      <c r="H230" s="33">
        <f t="shared" si="10"/>
        <v>2.6564813891729595</v>
      </c>
      <c r="I230" s="34">
        <f t="shared" si="11"/>
        <v>0.77292370121550436</v>
      </c>
    </row>
    <row r="231" spans="1:9" x14ac:dyDescent="0.15">
      <c r="A231" s="37" t="s">
        <v>1203</v>
      </c>
      <c r="B231" s="40" t="s">
        <v>1204</v>
      </c>
      <c r="C231" s="32">
        <v>1.31434206</v>
      </c>
      <c r="D231" s="31">
        <v>0.72713075000000005</v>
      </c>
      <c r="E231" s="33">
        <f t="shared" si="9"/>
        <v>0.80757320468155136</v>
      </c>
      <c r="F231" s="32">
        <v>0</v>
      </c>
      <c r="G231" s="31">
        <v>0.26082094</v>
      </c>
      <c r="H231" s="33">
        <f t="shared" si="10"/>
        <v>-1</v>
      </c>
      <c r="I231" s="34">
        <f t="shared" si="11"/>
        <v>0</v>
      </c>
    </row>
    <row r="232" spans="1:9" x14ac:dyDescent="0.15">
      <c r="A232" s="37" t="s">
        <v>1107</v>
      </c>
      <c r="B232" s="40" t="s">
        <v>1108</v>
      </c>
      <c r="C232" s="32">
        <v>7.52142E-3</v>
      </c>
      <c r="D232" s="31">
        <v>0.23416300000000001</v>
      </c>
      <c r="E232" s="33">
        <f t="shared" si="9"/>
        <v>-0.96787955398589876</v>
      </c>
      <c r="F232" s="32">
        <v>0</v>
      </c>
      <c r="G232" s="31">
        <v>0</v>
      </c>
      <c r="H232" s="33" t="str">
        <f t="shared" si="10"/>
        <v/>
      </c>
      <c r="I232" s="34">
        <f t="shared" si="11"/>
        <v>0</v>
      </c>
    </row>
    <row r="233" spans="1:9" x14ac:dyDescent="0.15">
      <c r="A233" s="37" t="s">
        <v>1171</v>
      </c>
      <c r="B233" s="40" t="s">
        <v>1172</v>
      </c>
      <c r="C233" s="32">
        <v>3.3308190000000001E-2</v>
      </c>
      <c r="D233" s="31">
        <v>0.29789305999999999</v>
      </c>
      <c r="E233" s="33">
        <f t="shared" si="9"/>
        <v>-0.8881874253801012</v>
      </c>
      <c r="F233" s="32">
        <v>0</v>
      </c>
      <c r="G233" s="31">
        <v>6.6832740000000002E-2</v>
      </c>
      <c r="H233" s="33">
        <f t="shared" si="10"/>
        <v>-1</v>
      </c>
      <c r="I233" s="34">
        <f t="shared" si="11"/>
        <v>0</v>
      </c>
    </row>
    <row r="234" spans="1:9" x14ac:dyDescent="0.15">
      <c r="A234" s="37" t="s">
        <v>1173</v>
      </c>
      <c r="B234" s="40" t="s">
        <v>1174</v>
      </c>
      <c r="C234" s="32">
        <v>1.5578595500000001</v>
      </c>
      <c r="D234" s="31">
        <v>2.6087239500000003</v>
      </c>
      <c r="E234" s="33">
        <f t="shared" si="9"/>
        <v>-0.40282698366762804</v>
      </c>
      <c r="F234" s="32">
        <v>1.5436503300000002</v>
      </c>
      <c r="G234" s="31">
        <v>1.8723541100000001</v>
      </c>
      <c r="H234" s="33">
        <f t="shared" si="10"/>
        <v>-0.1755564175838511</v>
      </c>
      <c r="I234" s="34">
        <f t="shared" si="11"/>
        <v>0.99087901088387598</v>
      </c>
    </row>
    <row r="235" spans="1:9" x14ac:dyDescent="0.15">
      <c r="A235" s="37" t="s">
        <v>1175</v>
      </c>
      <c r="B235" s="40" t="s">
        <v>1176</v>
      </c>
      <c r="C235" s="32">
        <v>0.10135277000000001</v>
      </c>
      <c r="D235" s="31">
        <v>1.1859753749999999</v>
      </c>
      <c r="E235" s="33">
        <f t="shared" si="9"/>
        <v>-0.9145405780453072</v>
      </c>
      <c r="F235" s="32">
        <v>6.4509999999999998E-2</v>
      </c>
      <c r="G235" s="31">
        <v>3.161096E-2</v>
      </c>
      <c r="H235" s="33">
        <f t="shared" si="10"/>
        <v>1.0407478925031066</v>
      </c>
      <c r="I235" s="34">
        <f t="shared" si="11"/>
        <v>0.63648975750736747</v>
      </c>
    </row>
    <row r="236" spans="1:9" x14ac:dyDescent="0.15">
      <c r="A236" s="39" t="s">
        <v>757</v>
      </c>
      <c r="B236" s="40" t="s">
        <v>777</v>
      </c>
      <c r="C236" s="32">
        <v>2.727402E-2</v>
      </c>
      <c r="D236" s="31">
        <v>0</v>
      </c>
      <c r="E236" s="33" t="str">
        <f t="shared" si="9"/>
        <v/>
      </c>
      <c r="F236" s="32">
        <v>0</v>
      </c>
      <c r="G236" s="31">
        <v>0.37847359999999997</v>
      </c>
      <c r="H236" s="33">
        <f t="shared" si="10"/>
        <v>-1</v>
      </c>
      <c r="I236" s="34">
        <f t="shared" si="11"/>
        <v>0</v>
      </c>
    </row>
    <row r="237" spans="1:9" x14ac:dyDescent="0.15">
      <c r="A237" s="39" t="s">
        <v>756</v>
      </c>
      <c r="B237" s="40" t="s">
        <v>776</v>
      </c>
      <c r="C237" s="32">
        <v>0.86404985000000001</v>
      </c>
      <c r="D237" s="31">
        <v>2.6053144100000001</v>
      </c>
      <c r="E237" s="33">
        <f t="shared" si="9"/>
        <v>-0.66835102639301036</v>
      </c>
      <c r="F237" s="32">
        <v>0</v>
      </c>
      <c r="G237" s="31">
        <v>0</v>
      </c>
      <c r="H237" s="33" t="str">
        <f t="shared" si="10"/>
        <v/>
      </c>
      <c r="I237" s="34">
        <f t="shared" si="11"/>
        <v>0</v>
      </c>
    </row>
    <row r="238" spans="1:9" x14ac:dyDescent="0.15">
      <c r="A238" s="39" t="s">
        <v>755</v>
      </c>
      <c r="B238" s="40" t="s">
        <v>775</v>
      </c>
      <c r="C238" s="32">
        <v>2.6351322499999998</v>
      </c>
      <c r="D238" s="31">
        <v>11.228078999999999</v>
      </c>
      <c r="E238" s="33">
        <f t="shared" si="9"/>
        <v>-0.76530871843705417</v>
      </c>
      <c r="F238" s="32">
        <v>21.961415840000001</v>
      </c>
      <c r="G238" s="31">
        <v>0.49636578999999997</v>
      </c>
      <c r="H238" s="33">
        <f t="shared" si="10"/>
        <v>43.244418697751115</v>
      </c>
      <c r="I238" s="34">
        <f t="shared" si="11"/>
        <v>8.3340848794211375</v>
      </c>
    </row>
    <row r="239" spans="1:9" x14ac:dyDescent="0.15">
      <c r="A239" s="39" t="s">
        <v>754</v>
      </c>
      <c r="B239" s="40" t="s">
        <v>774</v>
      </c>
      <c r="C239" s="32">
        <v>1.1365523799999999</v>
      </c>
      <c r="D239" s="31">
        <v>0.10984289999999999</v>
      </c>
      <c r="E239" s="33">
        <f t="shared" si="9"/>
        <v>9.347071863543297</v>
      </c>
      <c r="F239" s="32">
        <v>1.0361</v>
      </c>
      <c r="G239" s="31">
        <v>1.0329531000000001</v>
      </c>
      <c r="H239" s="33">
        <f t="shared" si="10"/>
        <v>3.0465081134853911E-3</v>
      </c>
      <c r="I239" s="34">
        <f t="shared" si="11"/>
        <v>0.91161658559018643</v>
      </c>
    </row>
    <row r="240" spans="1:9" x14ac:dyDescent="0.15">
      <c r="A240" s="39" t="s">
        <v>753</v>
      </c>
      <c r="B240" s="40" t="s">
        <v>773</v>
      </c>
      <c r="C240" s="32">
        <v>3.8581816299999998</v>
      </c>
      <c r="D240" s="31">
        <v>0.51445962000000001</v>
      </c>
      <c r="E240" s="33">
        <f t="shared" si="9"/>
        <v>6.4994838856351835</v>
      </c>
      <c r="F240" s="32">
        <v>4.5677844099999998</v>
      </c>
      <c r="G240" s="31">
        <v>5.6400789999999999E-2</v>
      </c>
      <c r="H240" s="33">
        <f t="shared" si="10"/>
        <v>79.987950877993015</v>
      </c>
      <c r="I240" s="34">
        <f t="shared" si="11"/>
        <v>1.183921558923601</v>
      </c>
    </row>
    <row r="241" spans="1:9" x14ac:dyDescent="0.15">
      <c r="A241" s="39" t="s">
        <v>752</v>
      </c>
      <c r="B241" s="40" t="s">
        <v>772</v>
      </c>
      <c r="C241" s="32">
        <v>0.29044399999999998</v>
      </c>
      <c r="D241" s="31">
        <v>0</v>
      </c>
      <c r="E241" s="33" t="str">
        <f t="shared" si="9"/>
        <v/>
      </c>
      <c r="F241" s="32">
        <v>0</v>
      </c>
      <c r="G241" s="31">
        <v>4.999752</v>
      </c>
      <c r="H241" s="33">
        <f t="shared" si="10"/>
        <v>-1</v>
      </c>
      <c r="I241" s="34">
        <f t="shared" si="11"/>
        <v>0</v>
      </c>
    </row>
    <row r="242" spans="1:9" x14ac:dyDescent="0.15">
      <c r="A242" s="43" t="s">
        <v>789</v>
      </c>
      <c r="B242" s="17" t="s">
        <v>790</v>
      </c>
      <c r="C242" s="32">
        <v>1.9934900000000002E-2</v>
      </c>
      <c r="D242" s="31">
        <v>1.738E-3</v>
      </c>
      <c r="E242" s="33">
        <f t="shared" si="9"/>
        <v>10.470023014959725</v>
      </c>
      <c r="F242" s="32">
        <v>0</v>
      </c>
      <c r="G242" s="31">
        <v>0</v>
      </c>
      <c r="H242" s="33" t="str">
        <f t="shared" si="10"/>
        <v/>
      </c>
      <c r="I242" s="34">
        <f t="shared" si="11"/>
        <v>0</v>
      </c>
    </row>
    <row r="243" spans="1:9" x14ac:dyDescent="0.15">
      <c r="A243" s="37" t="s">
        <v>1063</v>
      </c>
      <c r="B243" s="40" t="s">
        <v>1064</v>
      </c>
      <c r="C243" s="32">
        <v>0.15187339000000002</v>
      </c>
      <c r="D243" s="31">
        <v>0.14015107999999998</v>
      </c>
      <c r="E243" s="33">
        <f t="shared" si="9"/>
        <v>8.3640525638475571E-2</v>
      </c>
      <c r="F243" s="32">
        <v>0</v>
      </c>
      <c r="G243" s="31">
        <v>0</v>
      </c>
      <c r="H243" s="33" t="str">
        <f t="shared" si="10"/>
        <v/>
      </c>
      <c r="I243" s="34">
        <f t="shared" si="11"/>
        <v>0</v>
      </c>
    </row>
    <row r="244" spans="1:9" x14ac:dyDescent="0.15">
      <c r="A244" s="43" t="s">
        <v>791</v>
      </c>
      <c r="B244" s="17" t="s">
        <v>792</v>
      </c>
      <c r="C244" s="32">
        <v>0.44053979999999998</v>
      </c>
      <c r="D244" s="31">
        <v>2.4294999999999998E-3</v>
      </c>
      <c r="E244" s="33">
        <f t="shared" si="9"/>
        <v>180.32940934348633</v>
      </c>
      <c r="F244" s="32">
        <v>0</v>
      </c>
      <c r="G244" s="31">
        <v>0</v>
      </c>
      <c r="H244" s="33" t="str">
        <f t="shared" si="10"/>
        <v/>
      </c>
      <c r="I244" s="34">
        <f t="shared" si="11"/>
        <v>0</v>
      </c>
    </row>
    <row r="245" spans="1:9" x14ac:dyDescent="0.15">
      <c r="A245" s="43" t="s">
        <v>793</v>
      </c>
      <c r="B245" s="17" t="s">
        <v>794</v>
      </c>
      <c r="C245" s="32">
        <v>3.4007300000000004E-2</v>
      </c>
      <c r="D245" s="31">
        <v>8.2553600000000005E-2</v>
      </c>
      <c r="E245" s="33">
        <f t="shared" si="9"/>
        <v>-0.58805794053802618</v>
      </c>
      <c r="F245" s="32">
        <v>0</v>
      </c>
      <c r="G245" s="31">
        <v>0</v>
      </c>
      <c r="H245" s="33" t="str">
        <f t="shared" si="10"/>
        <v/>
      </c>
      <c r="I245" s="34">
        <f t="shared" si="11"/>
        <v>0</v>
      </c>
    </row>
    <row r="246" spans="1:9" x14ac:dyDescent="0.15">
      <c r="A246" s="37" t="s">
        <v>1061</v>
      </c>
      <c r="B246" s="40" t="s">
        <v>1062</v>
      </c>
      <c r="C246" s="32">
        <v>0.14025478</v>
      </c>
      <c r="D246" s="31">
        <v>1.4768775300000001</v>
      </c>
      <c r="E246" s="33">
        <f t="shared" si="9"/>
        <v>-0.9050328973452525</v>
      </c>
      <c r="F246" s="32">
        <v>0</v>
      </c>
      <c r="G246" s="31">
        <v>0</v>
      </c>
      <c r="H246" s="33" t="str">
        <f t="shared" si="10"/>
        <v/>
      </c>
      <c r="I246" s="34">
        <f t="shared" si="11"/>
        <v>0</v>
      </c>
    </row>
    <row r="247" spans="1:9" x14ac:dyDescent="0.15">
      <c r="A247" s="43" t="s">
        <v>795</v>
      </c>
      <c r="B247" s="17" t="s">
        <v>796</v>
      </c>
      <c r="C247" s="32">
        <v>3.7299999999999998E-3</v>
      </c>
      <c r="D247" s="31">
        <v>8.0999999999999996E-3</v>
      </c>
      <c r="E247" s="33">
        <f t="shared" si="9"/>
        <v>-0.53950617283950619</v>
      </c>
      <c r="F247" s="32">
        <v>0</v>
      </c>
      <c r="G247" s="31">
        <v>8.0800000000000004E-3</v>
      </c>
      <c r="H247" s="33">
        <f t="shared" si="10"/>
        <v>-1</v>
      </c>
      <c r="I247" s="34">
        <f t="shared" si="11"/>
        <v>0</v>
      </c>
    </row>
    <row r="248" spans="1:9" x14ac:dyDescent="0.15">
      <c r="A248" s="43" t="s">
        <v>797</v>
      </c>
      <c r="B248" s="17" t="s">
        <v>798</v>
      </c>
      <c r="C248" s="32">
        <v>0.30700883000000001</v>
      </c>
      <c r="D248" s="31">
        <v>0.34787981000000001</v>
      </c>
      <c r="E248" s="33">
        <f t="shared" si="9"/>
        <v>-0.11748592135887392</v>
      </c>
      <c r="F248" s="32">
        <v>0</v>
      </c>
      <c r="G248" s="31">
        <v>0</v>
      </c>
      <c r="H248" s="33" t="str">
        <f t="shared" si="10"/>
        <v/>
      </c>
      <c r="I248" s="34">
        <f t="shared" si="11"/>
        <v>0</v>
      </c>
    </row>
    <row r="249" spans="1:9" x14ac:dyDescent="0.15">
      <c r="A249" s="37" t="s">
        <v>1065</v>
      </c>
      <c r="B249" s="40" t="s">
        <v>1066</v>
      </c>
      <c r="C249" s="32">
        <v>1.13153514</v>
      </c>
      <c r="D249" s="31">
        <v>1.5828163</v>
      </c>
      <c r="E249" s="33">
        <f t="shared" si="9"/>
        <v>-0.28511278282893593</v>
      </c>
      <c r="F249" s="32">
        <v>1.6321049699999999</v>
      </c>
      <c r="G249" s="31">
        <v>0.82693181999999998</v>
      </c>
      <c r="H249" s="33">
        <f t="shared" si="10"/>
        <v>0.9736874679704548</v>
      </c>
      <c r="I249" s="34">
        <f t="shared" si="11"/>
        <v>1.4423811619319218</v>
      </c>
    </row>
    <row r="250" spans="1:9" x14ac:dyDescent="0.15">
      <c r="A250" s="43" t="s">
        <v>799</v>
      </c>
      <c r="B250" s="17" t="s">
        <v>800</v>
      </c>
      <c r="C250" s="32">
        <v>0.18275898000000002</v>
      </c>
      <c r="D250" s="31">
        <v>9.2039999999999997E-2</v>
      </c>
      <c r="E250" s="33">
        <f t="shared" si="9"/>
        <v>0.98564732724902249</v>
      </c>
      <c r="F250" s="32">
        <v>0</v>
      </c>
      <c r="G250" s="31">
        <v>0</v>
      </c>
      <c r="H250" s="33" t="str">
        <f t="shared" si="10"/>
        <v/>
      </c>
      <c r="I250" s="34">
        <f t="shared" si="11"/>
        <v>0</v>
      </c>
    </row>
    <row r="251" spans="1:9" x14ac:dyDescent="0.15">
      <c r="A251" s="37" t="s">
        <v>416</v>
      </c>
      <c r="B251" s="42" t="s">
        <v>420</v>
      </c>
      <c r="C251" s="32">
        <v>17.963147530000001</v>
      </c>
      <c r="D251" s="31">
        <v>26.273356070000002</v>
      </c>
      <c r="E251" s="33">
        <f t="shared" si="9"/>
        <v>-0.31629794525903521</v>
      </c>
      <c r="F251" s="32">
        <v>0.28010576000000004</v>
      </c>
      <c r="G251" s="31">
        <v>8.5727649999999989E-2</v>
      </c>
      <c r="H251" s="33">
        <f t="shared" si="10"/>
        <v>2.2673910926054788</v>
      </c>
      <c r="I251" s="34">
        <f t="shared" si="11"/>
        <v>1.5593356316436156E-2</v>
      </c>
    </row>
    <row r="252" spans="1:9" x14ac:dyDescent="0.15">
      <c r="A252" s="37" t="s">
        <v>418</v>
      </c>
      <c r="B252" s="42" t="s">
        <v>422</v>
      </c>
      <c r="C252" s="32">
        <v>32.400762790000002</v>
      </c>
      <c r="D252" s="31">
        <v>37.933230500000001</v>
      </c>
      <c r="E252" s="33">
        <f t="shared" si="9"/>
        <v>-0.14584752305765258</v>
      </c>
      <c r="F252" s="32">
        <v>2.4569840800000002</v>
      </c>
      <c r="G252" s="31">
        <v>2.03395817</v>
      </c>
      <c r="H252" s="33">
        <f t="shared" si="10"/>
        <v>0.20798161743906474</v>
      </c>
      <c r="I252" s="34">
        <f t="shared" si="11"/>
        <v>7.5831056692230434E-2</v>
      </c>
    </row>
    <row r="253" spans="1:9" x14ac:dyDescent="0.15">
      <c r="A253" s="39" t="s">
        <v>169</v>
      </c>
      <c r="B253" s="40" t="s">
        <v>354</v>
      </c>
      <c r="C253" s="32">
        <v>8.149054E-2</v>
      </c>
      <c r="D253" s="31">
        <v>0.31813994000000001</v>
      </c>
      <c r="E253" s="33">
        <f t="shared" si="9"/>
        <v>-0.74385316097060938</v>
      </c>
      <c r="F253" s="32">
        <v>4.8407399999999996E-3</v>
      </c>
      <c r="G253" s="31">
        <v>4.0755349999999996E-2</v>
      </c>
      <c r="H253" s="33">
        <f t="shared" si="10"/>
        <v>-0.88122442820390456</v>
      </c>
      <c r="I253" s="34">
        <f t="shared" si="11"/>
        <v>5.9402477882708832E-2</v>
      </c>
    </row>
    <row r="254" spans="1:9" x14ac:dyDescent="0.15">
      <c r="A254" s="37" t="s">
        <v>417</v>
      </c>
      <c r="B254" s="42" t="s">
        <v>421</v>
      </c>
      <c r="C254" s="32">
        <v>4.7267185899999999</v>
      </c>
      <c r="D254" s="31">
        <v>3.5177951699999999</v>
      </c>
      <c r="E254" s="33">
        <f t="shared" si="9"/>
        <v>0.34365941209703799</v>
      </c>
      <c r="F254" s="32">
        <v>3.4220399999999999E-3</v>
      </c>
      <c r="G254" s="31">
        <v>1.8635406200000002</v>
      </c>
      <c r="H254" s="33">
        <f t="shared" si="10"/>
        <v>-0.99816368907483222</v>
      </c>
      <c r="I254" s="34">
        <f t="shared" si="11"/>
        <v>7.2397794259209324E-4</v>
      </c>
    </row>
    <row r="255" spans="1:9" x14ac:dyDescent="0.15">
      <c r="A255" s="37" t="s">
        <v>415</v>
      </c>
      <c r="B255" s="42" t="s">
        <v>419</v>
      </c>
      <c r="C255" s="32">
        <v>5.6910604800000009</v>
      </c>
      <c r="D255" s="31">
        <v>1.2082061399999999</v>
      </c>
      <c r="E255" s="33">
        <f t="shared" si="9"/>
        <v>3.7103389823859043</v>
      </c>
      <c r="F255" s="32">
        <v>3.4817000000000001E-2</v>
      </c>
      <c r="G255" s="31">
        <v>0</v>
      </c>
      <c r="H255" s="33" t="str">
        <f t="shared" si="10"/>
        <v/>
      </c>
      <c r="I255" s="34">
        <f t="shared" si="11"/>
        <v>6.1178404486047552E-3</v>
      </c>
    </row>
    <row r="256" spans="1:9" x14ac:dyDescent="0.15">
      <c r="A256" s="39" t="s">
        <v>173</v>
      </c>
      <c r="B256" s="40" t="s">
        <v>352</v>
      </c>
      <c r="C256" s="32">
        <v>3.849E-3</v>
      </c>
      <c r="D256" s="31">
        <v>1.6686799999999998E-2</v>
      </c>
      <c r="E256" s="33">
        <f t="shared" si="9"/>
        <v>-0.76933863892417953</v>
      </c>
      <c r="F256" s="32">
        <v>0</v>
      </c>
      <c r="G256" s="31">
        <v>5.0378000000000003E-3</v>
      </c>
      <c r="H256" s="33">
        <f t="shared" si="10"/>
        <v>-1</v>
      </c>
      <c r="I256" s="34">
        <f t="shared" si="11"/>
        <v>0</v>
      </c>
    </row>
    <row r="257" spans="1:9" x14ac:dyDescent="0.15">
      <c r="A257" s="39" t="s">
        <v>170</v>
      </c>
      <c r="B257" s="40" t="s">
        <v>355</v>
      </c>
      <c r="C257" s="32">
        <v>0.15684102999999999</v>
      </c>
      <c r="D257" s="31">
        <v>0.15830305</v>
      </c>
      <c r="E257" s="33">
        <f t="shared" si="9"/>
        <v>-9.2355769519286701E-3</v>
      </c>
      <c r="F257" s="32">
        <v>0</v>
      </c>
      <c r="G257" s="31">
        <v>0</v>
      </c>
      <c r="H257" s="33" t="str">
        <f t="shared" si="10"/>
        <v/>
      </c>
      <c r="I257" s="34">
        <f t="shared" si="11"/>
        <v>0</v>
      </c>
    </row>
    <row r="258" spans="1:9" x14ac:dyDescent="0.15">
      <c r="A258" s="39" t="s">
        <v>171</v>
      </c>
      <c r="B258" s="40" t="s">
        <v>356</v>
      </c>
      <c r="C258" s="32">
        <v>0.35752293000000002</v>
      </c>
      <c r="D258" s="31">
        <v>2.2415546900000001</v>
      </c>
      <c r="E258" s="33">
        <f t="shared" si="9"/>
        <v>-0.84050224980234589</v>
      </c>
      <c r="F258" s="32">
        <v>0</v>
      </c>
      <c r="G258" s="31">
        <v>2.7712439999999998E-2</v>
      </c>
      <c r="H258" s="33">
        <f t="shared" si="10"/>
        <v>-1</v>
      </c>
      <c r="I258" s="34">
        <f t="shared" si="11"/>
        <v>0</v>
      </c>
    </row>
    <row r="259" spans="1:9" x14ac:dyDescent="0.15">
      <c r="A259" s="43" t="s">
        <v>787</v>
      </c>
      <c r="B259" s="17" t="s">
        <v>788</v>
      </c>
      <c r="C259" s="32">
        <v>1.9670136499999999</v>
      </c>
      <c r="D259" s="31">
        <v>0.32107240999999997</v>
      </c>
      <c r="E259" s="33">
        <f t="shared" si="9"/>
        <v>5.1263864123360836</v>
      </c>
      <c r="F259" s="32">
        <v>2.2503065099999997</v>
      </c>
      <c r="G259" s="31">
        <v>5.6480000000000002E-3</v>
      </c>
      <c r="H259" s="33">
        <f t="shared" si="10"/>
        <v>397.42537358356935</v>
      </c>
      <c r="I259" s="34">
        <f t="shared" si="11"/>
        <v>1.1440218068644312</v>
      </c>
    </row>
    <row r="260" spans="1:9" x14ac:dyDescent="0.15">
      <c r="A260" s="39" t="s">
        <v>172</v>
      </c>
      <c r="B260" s="40" t="s">
        <v>353</v>
      </c>
      <c r="C260" s="32">
        <v>0.33068385</v>
      </c>
      <c r="D260" s="31">
        <v>0.24766148000000002</v>
      </c>
      <c r="E260" s="33">
        <f t="shared" si="9"/>
        <v>0.33522520337034245</v>
      </c>
      <c r="F260" s="32">
        <v>2.3650999999999998E-2</v>
      </c>
      <c r="G260" s="31">
        <v>4.7148900000000001E-2</v>
      </c>
      <c r="H260" s="33">
        <f t="shared" si="10"/>
        <v>-0.49837642023461848</v>
      </c>
      <c r="I260" s="34">
        <f t="shared" si="11"/>
        <v>7.1521484947027189E-2</v>
      </c>
    </row>
    <row r="261" spans="1:9" x14ac:dyDescent="0.15">
      <c r="A261" s="39" t="s">
        <v>31</v>
      </c>
      <c r="B261" s="40" t="s">
        <v>351</v>
      </c>
      <c r="C261" s="32">
        <v>0.14097161</v>
      </c>
      <c r="D261" s="31">
        <v>8.6734619999999998E-2</v>
      </c>
      <c r="E261" s="33">
        <f t="shared" si="9"/>
        <v>0.62532112321469779</v>
      </c>
      <c r="F261" s="32">
        <v>3.7999169999999999E-2</v>
      </c>
      <c r="G261" s="31">
        <v>2.3065999999999998E-3</v>
      </c>
      <c r="H261" s="33">
        <f t="shared" si="10"/>
        <v>15.474104742911646</v>
      </c>
      <c r="I261" s="34">
        <f t="shared" si="11"/>
        <v>0.26955193318711479</v>
      </c>
    </row>
    <row r="262" spans="1:9" x14ac:dyDescent="0.15">
      <c r="A262" s="37" t="s">
        <v>1083</v>
      </c>
      <c r="B262" s="40" t="s">
        <v>1084</v>
      </c>
      <c r="C262" s="32">
        <v>1.0106100000000001E-3</v>
      </c>
      <c r="D262" s="31">
        <v>0</v>
      </c>
      <c r="E262" s="33" t="str">
        <f t="shared" si="9"/>
        <v/>
      </c>
      <c r="F262" s="32">
        <v>0</v>
      </c>
      <c r="G262" s="31">
        <v>1.53256093</v>
      </c>
      <c r="H262" s="33">
        <f t="shared" si="10"/>
        <v>-1</v>
      </c>
      <c r="I262" s="34">
        <f t="shared" si="11"/>
        <v>0</v>
      </c>
    </row>
    <row r="263" spans="1:9" x14ac:dyDescent="0.15">
      <c r="A263" s="37" t="s">
        <v>1085</v>
      </c>
      <c r="B263" s="40" t="s">
        <v>1086</v>
      </c>
      <c r="C263" s="32">
        <v>1.7784106599999998</v>
      </c>
      <c r="D263" s="31">
        <v>2.8751025399999999</v>
      </c>
      <c r="E263" s="33">
        <f t="shared" ref="E263:E326" si="12">IF(ISERROR(C263/D263-1),"",(C263/D263-1))</f>
        <v>-0.38144444058680427</v>
      </c>
      <c r="F263" s="32">
        <v>4.4400000000000004</v>
      </c>
      <c r="G263" s="31">
        <v>3.95795984</v>
      </c>
      <c r="H263" s="33">
        <f t="shared" ref="H263:H326" si="13">IF(ISERROR(F263/G263-1),"",(F263/G263-1))</f>
        <v>0.12179005838523116</v>
      </c>
      <c r="I263" s="34">
        <f t="shared" ref="I263:I326" si="14">IF(ISERROR(F263/C263),"",(F263/C263))</f>
        <v>2.4966112157694784</v>
      </c>
    </row>
    <row r="264" spans="1:9" x14ac:dyDescent="0.15">
      <c r="A264" s="37" t="s">
        <v>1177</v>
      </c>
      <c r="B264" s="40" t="s">
        <v>1178</v>
      </c>
      <c r="C264" s="32">
        <v>7.3124222799999998</v>
      </c>
      <c r="D264" s="31">
        <v>9.3216720899999999</v>
      </c>
      <c r="E264" s="33">
        <f t="shared" si="12"/>
        <v>-0.21554607270035386</v>
      </c>
      <c r="F264" s="32">
        <v>50.243853369999997</v>
      </c>
      <c r="G264" s="31">
        <v>39.260832060000006</v>
      </c>
      <c r="H264" s="33">
        <f t="shared" si="13"/>
        <v>0.27974499606160386</v>
      </c>
      <c r="I264" s="34">
        <f t="shared" si="14"/>
        <v>6.8710273348710382</v>
      </c>
    </row>
    <row r="265" spans="1:9" x14ac:dyDescent="0.15">
      <c r="A265" s="38" t="s">
        <v>1179</v>
      </c>
      <c r="B265" s="40" t="s">
        <v>1180</v>
      </c>
      <c r="C265" s="32">
        <v>0.191403657</v>
      </c>
      <c r="D265" s="31">
        <v>0.23267826</v>
      </c>
      <c r="E265" s="33">
        <f t="shared" si="12"/>
        <v>-0.17738916820161876</v>
      </c>
      <c r="F265" s="32">
        <v>1.57586309819918E-2</v>
      </c>
      <c r="G265" s="31">
        <v>0.34392986999999997</v>
      </c>
      <c r="H265" s="33">
        <f t="shared" si="13"/>
        <v>-0.95418068520192267</v>
      </c>
      <c r="I265" s="34">
        <f t="shared" si="14"/>
        <v>8.2331922122009404E-2</v>
      </c>
    </row>
    <row r="266" spans="1:9" x14ac:dyDescent="0.15">
      <c r="A266" s="38" t="s">
        <v>1181</v>
      </c>
      <c r="B266" s="40" t="s">
        <v>1182</v>
      </c>
      <c r="C266" s="32">
        <v>2.1822356169999999</v>
      </c>
      <c r="D266" s="31">
        <v>0.1342796</v>
      </c>
      <c r="E266" s="33">
        <f t="shared" si="12"/>
        <v>15.251430723654224</v>
      </c>
      <c r="F266" s="32">
        <v>3.2086359566212301E-2</v>
      </c>
      <c r="G266" s="31">
        <v>6.9803130000000005E-2</v>
      </c>
      <c r="H266" s="33">
        <f t="shared" si="13"/>
        <v>-0.54033064754815008</v>
      </c>
      <c r="I266" s="34">
        <f t="shared" si="14"/>
        <v>1.470343500777547E-2</v>
      </c>
    </row>
    <row r="267" spans="1:9" x14ac:dyDescent="0.15">
      <c r="A267" s="37" t="s">
        <v>1183</v>
      </c>
      <c r="B267" s="40" t="s">
        <v>1184</v>
      </c>
      <c r="C267" s="32">
        <v>6.5642912100000004</v>
      </c>
      <c r="D267" s="31">
        <v>1.2182310600000001</v>
      </c>
      <c r="E267" s="33">
        <f t="shared" si="12"/>
        <v>4.3883794507751261</v>
      </c>
      <c r="F267" s="32">
        <v>1.16846315</v>
      </c>
      <c r="G267" s="31">
        <v>0.99528795999999997</v>
      </c>
      <c r="H267" s="33">
        <f t="shared" si="13"/>
        <v>0.17399506169048817</v>
      </c>
      <c r="I267" s="34">
        <f t="shared" si="14"/>
        <v>0.17800294237707956</v>
      </c>
    </row>
    <row r="268" spans="1:9" x14ac:dyDescent="0.15">
      <c r="A268" s="37" t="s">
        <v>1185</v>
      </c>
      <c r="B268" s="40" t="s">
        <v>1186</v>
      </c>
      <c r="C268" s="32">
        <v>12.583299382</v>
      </c>
      <c r="D268" s="31">
        <v>0.87349428600000001</v>
      </c>
      <c r="E268" s="33">
        <f t="shared" si="12"/>
        <v>13.405703143889827</v>
      </c>
      <c r="F268" s="32">
        <v>23.324317969999999</v>
      </c>
      <c r="G268" s="31">
        <v>2.5559157099999998</v>
      </c>
      <c r="H268" s="33">
        <f t="shared" si="13"/>
        <v>8.1256209579775227</v>
      </c>
      <c r="I268" s="34">
        <f t="shared" si="14"/>
        <v>1.8535931842617268</v>
      </c>
    </row>
    <row r="269" spans="1:9" x14ac:dyDescent="0.15">
      <c r="A269" s="37" t="s">
        <v>1187</v>
      </c>
      <c r="B269" s="40" t="s">
        <v>1188</v>
      </c>
      <c r="C269" s="32">
        <v>81.749129846000002</v>
      </c>
      <c r="D269" s="31">
        <v>102.230719956</v>
      </c>
      <c r="E269" s="33">
        <f t="shared" si="12"/>
        <v>-0.20034672668660902</v>
      </c>
      <c r="F269" s="32">
        <v>208.75039719</v>
      </c>
      <c r="G269" s="31">
        <v>204.31442525</v>
      </c>
      <c r="H269" s="33">
        <f t="shared" si="13"/>
        <v>2.1711496555234078E-2</v>
      </c>
      <c r="I269" s="34">
        <f t="shared" si="14"/>
        <v>2.5535488583578383</v>
      </c>
    </row>
    <row r="270" spans="1:9" x14ac:dyDescent="0.15">
      <c r="A270" s="39" t="s">
        <v>761</v>
      </c>
      <c r="B270" s="40" t="s">
        <v>781</v>
      </c>
      <c r="C270" s="32">
        <v>3.2998847400000004</v>
      </c>
      <c r="D270" s="31">
        <v>2.4977551099999999</v>
      </c>
      <c r="E270" s="33">
        <f t="shared" si="12"/>
        <v>0.32114022178899693</v>
      </c>
      <c r="F270" s="32">
        <v>2.3303107000000001</v>
      </c>
      <c r="G270" s="31">
        <v>7.7933579699999997</v>
      </c>
      <c r="H270" s="33">
        <f t="shared" si="13"/>
        <v>-0.70098759623638851</v>
      </c>
      <c r="I270" s="34">
        <f t="shared" si="14"/>
        <v>0.70617942249704146</v>
      </c>
    </row>
    <row r="271" spans="1:9" x14ac:dyDescent="0.15">
      <c r="A271" s="37" t="s">
        <v>1189</v>
      </c>
      <c r="B271" s="40" t="s">
        <v>1190</v>
      </c>
      <c r="C271" s="32">
        <v>8.3682277500000009</v>
      </c>
      <c r="D271" s="31">
        <v>13.051313564999999</v>
      </c>
      <c r="E271" s="33">
        <f t="shared" si="12"/>
        <v>-0.35882103296933532</v>
      </c>
      <c r="F271" s="32">
        <v>6.7774486700000001</v>
      </c>
      <c r="G271" s="31">
        <v>6.4347634100000004</v>
      </c>
      <c r="H271" s="33">
        <f t="shared" si="13"/>
        <v>5.3255300648264114E-2</v>
      </c>
      <c r="I271" s="34">
        <f t="shared" si="14"/>
        <v>0.80990251131728574</v>
      </c>
    </row>
    <row r="272" spans="1:9" x14ac:dyDescent="0.15">
      <c r="A272" s="37" t="s">
        <v>1191</v>
      </c>
      <c r="B272" s="40" t="s">
        <v>1192</v>
      </c>
      <c r="C272" s="32">
        <v>9.4643610000000003E-2</v>
      </c>
      <c r="D272" s="31">
        <v>0.23504779000000001</v>
      </c>
      <c r="E272" s="33">
        <f t="shared" si="12"/>
        <v>-0.59734311903124038</v>
      </c>
      <c r="F272" s="32">
        <v>0.95824227000000006</v>
      </c>
      <c r="G272" s="31">
        <v>0.14753841000000001</v>
      </c>
      <c r="H272" s="33">
        <f t="shared" si="13"/>
        <v>5.4948664554538711</v>
      </c>
      <c r="I272" s="34">
        <f t="shared" si="14"/>
        <v>10.124743445437046</v>
      </c>
    </row>
    <row r="273" spans="1:9" x14ac:dyDescent="0.15">
      <c r="A273" s="37" t="s">
        <v>1193</v>
      </c>
      <c r="B273" s="40" t="s">
        <v>1194</v>
      </c>
      <c r="C273" s="32">
        <v>29.433815728999999</v>
      </c>
      <c r="D273" s="31">
        <v>12.04991266</v>
      </c>
      <c r="E273" s="33">
        <f t="shared" si="12"/>
        <v>1.4426580141702039</v>
      </c>
      <c r="F273" s="32">
        <v>34.181899749999999</v>
      </c>
      <c r="G273" s="31">
        <v>10.269077490000001</v>
      </c>
      <c r="H273" s="33">
        <f t="shared" si="13"/>
        <v>2.3286241907597094</v>
      </c>
      <c r="I273" s="34">
        <f t="shared" si="14"/>
        <v>1.1613139140611626</v>
      </c>
    </row>
    <row r="274" spans="1:9" x14ac:dyDescent="0.15">
      <c r="A274" s="37" t="s">
        <v>1195</v>
      </c>
      <c r="B274" s="40" t="s">
        <v>512</v>
      </c>
      <c r="C274" s="32">
        <v>16.835888205</v>
      </c>
      <c r="D274" s="31">
        <v>17.14460635</v>
      </c>
      <c r="E274" s="33">
        <f t="shared" si="12"/>
        <v>-1.8006721105031431E-2</v>
      </c>
      <c r="F274" s="32">
        <v>23.081127339999998</v>
      </c>
      <c r="G274" s="31">
        <v>19.097435090000001</v>
      </c>
      <c r="H274" s="33">
        <f t="shared" si="13"/>
        <v>0.20859828721638007</v>
      </c>
      <c r="I274" s="34">
        <f t="shared" si="14"/>
        <v>1.3709480045813833</v>
      </c>
    </row>
    <row r="275" spans="1:9" x14ac:dyDescent="0.15">
      <c r="A275" s="37" t="s">
        <v>513</v>
      </c>
      <c r="B275" s="40" t="s">
        <v>514</v>
      </c>
      <c r="C275" s="32">
        <v>13.672142173000001</v>
      </c>
      <c r="D275" s="31">
        <v>17.110437334</v>
      </c>
      <c r="E275" s="33">
        <f t="shared" si="12"/>
        <v>-0.20094724020687615</v>
      </c>
      <c r="F275" s="32">
        <v>24.753675010000002</v>
      </c>
      <c r="G275" s="31">
        <v>15.358715029999999</v>
      </c>
      <c r="H275" s="33">
        <f t="shared" si="13"/>
        <v>0.61170221347612341</v>
      </c>
      <c r="I275" s="34">
        <f t="shared" si="14"/>
        <v>1.8105191342205333</v>
      </c>
    </row>
    <row r="276" spans="1:9" x14ac:dyDescent="0.15">
      <c r="A276" s="37" t="s">
        <v>515</v>
      </c>
      <c r="B276" s="40" t="s">
        <v>516</v>
      </c>
      <c r="C276" s="32">
        <v>26.813770916000003</v>
      </c>
      <c r="D276" s="31">
        <v>15.123757249000001</v>
      </c>
      <c r="E276" s="33">
        <f t="shared" si="12"/>
        <v>0.77295697587138656</v>
      </c>
      <c r="F276" s="32">
        <v>29.434172059999998</v>
      </c>
      <c r="G276" s="31">
        <v>35.797228840000002</v>
      </c>
      <c r="H276" s="33">
        <f t="shared" si="13"/>
        <v>-0.17775277545757662</v>
      </c>
      <c r="I276" s="34">
        <f t="shared" si="14"/>
        <v>1.0977259465745781</v>
      </c>
    </row>
    <row r="277" spans="1:9" x14ac:dyDescent="0.15">
      <c r="A277" s="37" t="s">
        <v>740</v>
      </c>
      <c r="B277" s="40" t="s">
        <v>741</v>
      </c>
      <c r="C277" s="32">
        <v>0.70723152</v>
      </c>
      <c r="D277" s="31">
        <v>0.51734828999999993</v>
      </c>
      <c r="E277" s="33">
        <f t="shared" si="12"/>
        <v>0.36703171474675234</v>
      </c>
      <c r="F277" s="32">
        <v>1.6522333</v>
      </c>
      <c r="G277" s="31">
        <v>5.8210110000000002E-2</v>
      </c>
      <c r="H277" s="33">
        <f t="shared" si="13"/>
        <v>27.383957700818637</v>
      </c>
      <c r="I277" s="34">
        <f t="shared" si="14"/>
        <v>2.3361986185231109</v>
      </c>
    </row>
    <row r="278" spans="1:9" x14ac:dyDescent="0.15">
      <c r="A278" s="37" t="s">
        <v>744</v>
      </c>
      <c r="B278" s="40" t="s">
        <v>745</v>
      </c>
      <c r="C278" s="32">
        <v>7.9980134000000005</v>
      </c>
      <c r="D278" s="31">
        <v>5.0537256199999998</v>
      </c>
      <c r="E278" s="33">
        <f t="shared" si="12"/>
        <v>0.58259747390084882</v>
      </c>
      <c r="F278" s="32">
        <v>7.9190362400000005</v>
      </c>
      <c r="G278" s="31">
        <v>8.3415418199999998</v>
      </c>
      <c r="H278" s="33">
        <f t="shared" si="13"/>
        <v>-5.0650777652038292E-2</v>
      </c>
      <c r="I278" s="34">
        <f t="shared" si="14"/>
        <v>0.99012540289067286</v>
      </c>
    </row>
    <row r="279" spans="1:9" x14ac:dyDescent="0.15">
      <c r="A279" s="37" t="s">
        <v>55</v>
      </c>
      <c r="B279" s="42" t="s">
        <v>56</v>
      </c>
      <c r="C279" s="32">
        <v>0</v>
      </c>
      <c r="D279" s="31">
        <v>2.5897E-2</v>
      </c>
      <c r="E279" s="33">
        <f t="shared" si="12"/>
        <v>-1</v>
      </c>
      <c r="F279" s="32">
        <v>1.2835350000000001E-2</v>
      </c>
      <c r="G279" s="31">
        <v>0</v>
      </c>
      <c r="H279" s="33" t="str">
        <f t="shared" si="13"/>
        <v/>
      </c>
      <c r="I279" s="34" t="str">
        <f t="shared" si="14"/>
        <v/>
      </c>
    </row>
    <row r="280" spans="1:9" x14ac:dyDescent="0.15">
      <c r="A280" s="37" t="s">
        <v>57</v>
      </c>
      <c r="B280" s="42" t="s">
        <v>58</v>
      </c>
      <c r="C280" s="32">
        <v>1.8932939999999999E-2</v>
      </c>
      <c r="D280" s="31">
        <v>3.5639300000000006E-2</v>
      </c>
      <c r="E280" s="33">
        <f t="shared" si="12"/>
        <v>-0.46876229331103592</v>
      </c>
      <c r="F280" s="32">
        <v>0</v>
      </c>
      <c r="G280" s="31">
        <v>0</v>
      </c>
      <c r="H280" s="33" t="str">
        <f t="shared" si="13"/>
        <v/>
      </c>
      <c r="I280" s="34">
        <f t="shared" si="14"/>
        <v>0</v>
      </c>
    </row>
    <row r="281" spans="1:9" x14ac:dyDescent="0.15">
      <c r="A281" s="37" t="s">
        <v>40</v>
      </c>
      <c r="B281" s="42" t="s">
        <v>41</v>
      </c>
      <c r="C281" s="32">
        <v>9.8420000000000001E-3</v>
      </c>
      <c r="D281" s="31">
        <v>0</v>
      </c>
      <c r="E281" s="33" t="str">
        <f t="shared" si="12"/>
        <v/>
      </c>
      <c r="F281" s="32">
        <v>1.0307000000000001E-3</v>
      </c>
      <c r="G281" s="31">
        <v>0</v>
      </c>
      <c r="H281" s="33" t="str">
        <f t="shared" si="13"/>
        <v/>
      </c>
      <c r="I281" s="34">
        <f t="shared" si="14"/>
        <v>0.10472464946149157</v>
      </c>
    </row>
    <row r="282" spans="1:9" x14ac:dyDescent="0.15">
      <c r="A282" s="37" t="s">
        <v>742</v>
      </c>
      <c r="B282" s="40" t="s">
        <v>743</v>
      </c>
      <c r="C282" s="32">
        <v>1.0824385700000001</v>
      </c>
      <c r="D282" s="31">
        <v>2.8103378999999999</v>
      </c>
      <c r="E282" s="33">
        <f t="shared" si="12"/>
        <v>-0.61483686000889781</v>
      </c>
      <c r="F282" s="32">
        <v>0.31845228000000003</v>
      </c>
      <c r="G282" s="31">
        <v>1.2053659999999999</v>
      </c>
      <c r="H282" s="33">
        <f t="shared" si="13"/>
        <v>-0.73580449423660532</v>
      </c>
      <c r="I282" s="34">
        <f t="shared" si="14"/>
        <v>0.29419894008396247</v>
      </c>
    </row>
    <row r="283" spans="1:9" x14ac:dyDescent="0.15">
      <c r="A283" s="37" t="s">
        <v>746</v>
      </c>
      <c r="B283" s="40" t="s">
        <v>747</v>
      </c>
      <c r="C283" s="32">
        <v>0.73175544999999997</v>
      </c>
      <c r="D283" s="31">
        <v>4.2628683199999999</v>
      </c>
      <c r="E283" s="33">
        <f t="shared" si="12"/>
        <v>-0.82834200001749059</v>
      </c>
      <c r="F283" s="32">
        <v>0</v>
      </c>
      <c r="G283" s="31">
        <v>4.2894841900000005</v>
      </c>
      <c r="H283" s="33">
        <f t="shared" si="13"/>
        <v>-1</v>
      </c>
      <c r="I283" s="34">
        <f t="shared" si="14"/>
        <v>0</v>
      </c>
    </row>
    <row r="284" spans="1:9" x14ac:dyDescent="0.15">
      <c r="A284" s="37" t="s">
        <v>517</v>
      </c>
      <c r="B284" s="40" t="s">
        <v>518</v>
      </c>
      <c r="C284" s="32">
        <v>1426.3467389979999</v>
      </c>
      <c r="D284" s="31">
        <v>1772.6589105820001</v>
      </c>
      <c r="E284" s="33">
        <f t="shared" si="12"/>
        <v>-0.19536311780944871</v>
      </c>
      <c r="F284" s="32">
        <v>1084.0213189200001</v>
      </c>
      <c r="G284" s="31">
        <v>623.38612107000006</v>
      </c>
      <c r="H284" s="33">
        <f t="shared" si="13"/>
        <v>0.73892437171900927</v>
      </c>
      <c r="I284" s="34">
        <f t="shared" si="14"/>
        <v>0.7599984556921402</v>
      </c>
    </row>
    <row r="285" spans="1:9" x14ac:dyDescent="0.15">
      <c r="A285" s="37" t="s">
        <v>519</v>
      </c>
      <c r="B285" s="40" t="s">
        <v>520</v>
      </c>
      <c r="C285" s="32">
        <v>34.204561392999999</v>
      </c>
      <c r="D285" s="31">
        <v>33.141300092999998</v>
      </c>
      <c r="E285" s="33">
        <f t="shared" si="12"/>
        <v>3.2082667155974853E-2</v>
      </c>
      <c r="F285" s="32">
        <v>10.83438333</v>
      </c>
      <c r="G285" s="31">
        <v>14.45724133</v>
      </c>
      <c r="H285" s="33">
        <f t="shared" si="13"/>
        <v>-0.25059123779598691</v>
      </c>
      <c r="I285" s="34">
        <f t="shared" si="14"/>
        <v>0.31675258763052777</v>
      </c>
    </row>
    <row r="286" spans="1:9" x14ac:dyDescent="0.15">
      <c r="A286" s="37" t="s">
        <v>522</v>
      </c>
      <c r="B286" s="40" t="s">
        <v>523</v>
      </c>
      <c r="C286" s="32">
        <v>0.44282297999999998</v>
      </c>
      <c r="D286" s="31">
        <v>2.648959536</v>
      </c>
      <c r="E286" s="33">
        <f t="shared" si="12"/>
        <v>-0.83283135360056326</v>
      </c>
      <c r="F286" s="32">
        <v>0.21444464000000002</v>
      </c>
      <c r="G286" s="31">
        <v>0.75337192000000008</v>
      </c>
      <c r="H286" s="33">
        <f t="shared" si="13"/>
        <v>-0.71535355339498186</v>
      </c>
      <c r="I286" s="34">
        <f t="shared" si="14"/>
        <v>0.48426718956635906</v>
      </c>
    </row>
    <row r="287" spans="1:9" x14ac:dyDescent="0.15">
      <c r="A287" s="37" t="s">
        <v>37</v>
      </c>
      <c r="B287" s="40" t="s">
        <v>521</v>
      </c>
      <c r="C287" s="32">
        <v>4.1568272249999998</v>
      </c>
      <c r="D287" s="31">
        <v>4.9178293589999997</v>
      </c>
      <c r="E287" s="33">
        <f t="shared" si="12"/>
        <v>-0.15474350133912407</v>
      </c>
      <c r="F287" s="32">
        <v>2.4681389500000002</v>
      </c>
      <c r="G287" s="31">
        <v>0.85504040000000003</v>
      </c>
      <c r="H287" s="33">
        <f t="shared" si="13"/>
        <v>1.8865758272942426</v>
      </c>
      <c r="I287" s="34">
        <f t="shared" si="14"/>
        <v>0.59375548138159639</v>
      </c>
    </row>
    <row r="288" spans="1:9" x14ac:dyDescent="0.15">
      <c r="A288" s="37" t="s">
        <v>524</v>
      </c>
      <c r="B288" s="40" t="s">
        <v>525</v>
      </c>
      <c r="C288" s="32">
        <v>27.125229321999999</v>
      </c>
      <c r="D288" s="31">
        <v>20.262189693</v>
      </c>
      <c r="E288" s="33">
        <f t="shared" si="12"/>
        <v>0.33871164632176853</v>
      </c>
      <c r="F288" s="32">
        <v>7.6098942999999997</v>
      </c>
      <c r="G288" s="31">
        <v>4.2480048799999999</v>
      </c>
      <c r="H288" s="33">
        <f t="shared" si="13"/>
        <v>0.79140432155059104</v>
      </c>
      <c r="I288" s="34">
        <f t="shared" si="14"/>
        <v>0.2805467268004983</v>
      </c>
    </row>
    <row r="289" spans="1:9" x14ac:dyDescent="0.15">
      <c r="A289" s="37" t="s">
        <v>730</v>
      </c>
      <c r="B289" s="40" t="s">
        <v>526</v>
      </c>
      <c r="C289" s="32">
        <v>36.532313615999996</v>
      </c>
      <c r="D289" s="31">
        <v>22.485853607999999</v>
      </c>
      <c r="E289" s="33">
        <f t="shared" si="12"/>
        <v>0.62467986552231936</v>
      </c>
      <c r="F289" s="32">
        <v>35.765972950000005</v>
      </c>
      <c r="G289" s="31">
        <v>63.895219590000004</v>
      </c>
      <c r="H289" s="33">
        <f t="shared" si="13"/>
        <v>-0.44024023738393092</v>
      </c>
      <c r="I289" s="34">
        <f t="shared" si="14"/>
        <v>0.97902293640487204</v>
      </c>
    </row>
    <row r="290" spans="1:9" x14ac:dyDescent="0.15">
      <c r="A290" s="37" t="s">
        <v>808</v>
      </c>
      <c r="B290" s="40" t="s">
        <v>527</v>
      </c>
      <c r="C290" s="32">
        <v>277.86331314200004</v>
      </c>
      <c r="D290" s="31">
        <v>267.91822964900001</v>
      </c>
      <c r="E290" s="33">
        <f t="shared" si="12"/>
        <v>3.711984625319853E-2</v>
      </c>
      <c r="F290" s="32">
        <v>331.37825813000001</v>
      </c>
      <c r="G290" s="31">
        <v>501.70966286000004</v>
      </c>
      <c r="H290" s="33">
        <f t="shared" si="13"/>
        <v>-0.33950194173862325</v>
      </c>
      <c r="I290" s="34">
        <f t="shared" si="14"/>
        <v>1.1925944968512325</v>
      </c>
    </row>
    <row r="291" spans="1:9" x14ac:dyDescent="0.15">
      <c r="A291" s="37" t="s">
        <v>18</v>
      </c>
      <c r="B291" s="40" t="s">
        <v>528</v>
      </c>
      <c r="C291" s="32">
        <v>688.85066874799998</v>
      </c>
      <c r="D291" s="31">
        <v>803.69338366700003</v>
      </c>
      <c r="E291" s="33">
        <f t="shared" si="12"/>
        <v>-0.14289369211304048</v>
      </c>
      <c r="F291" s="32">
        <v>721.46992282000008</v>
      </c>
      <c r="G291" s="31">
        <v>1138.85527781</v>
      </c>
      <c r="H291" s="33">
        <f t="shared" si="13"/>
        <v>-0.36649551801930891</v>
      </c>
      <c r="I291" s="34">
        <f t="shared" si="14"/>
        <v>1.047353157297918</v>
      </c>
    </row>
    <row r="292" spans="1:9" x14ac:dyDescent="0.15">
      <c r="A292" s="37" t="s">
        <v>583</v>
      </c>
      <c r="B292" s="40" t="s">
        <v>529</v>
      </c>
      <c r="C292" s="32">
        <v>36.961251793999999</v>
      </c>
      <c r="D292" s="31">
        <v>25.936696728000001</v>
      </c>
      <c r="E292" s="33">
        <f t="shared" si="12"/>
        <v>0.425056250671213</v>
      </c>
      <c r="F292" s="32">
        <v>66.849308640000004</v>
      </c>
      <c r="G292" s="31">
        <v>64.975312549999998</v>
      </c>
      <c r="H292" s="33">
        <f t="shared" si="13"/>
        <v>2.8841663340332779E-2</v>
      </c>
      <c r="I292" s="34">
        <f t="shared" si="14"/>
        <v>1.8086321592292987</v>
      </c>
    </row>
    <row r="293" spans="1:9" x14ac:dyDescent="0.15">
      <c r="A293" s="37" t="s">
        <v>19</v>
      </c>
      <c r="B293" s="40" t="s">
        <v>530</v>
      </c>
      <c r="C293" s="32">
        <v>1.9554586999999999</v>
      </c>
      <c r="D293" s="31">
        <v>0.67570059999999998</v>
      </c>
      <c r="E293" s="33">
        <f t="shared" si="12"/>
        <v>1.8939721231563209</v>
      </c>
      <c r="F293" s="32">
        <v>1.31070157</v>
      </c>
      <c r="G293" s="31">
        <v>3.6957359400000001</v>
      </c>
      <c r="H293" s="33">
        <f t="shared" si="13"/>
        <v>-0.64534761376918071</v>
      </c>
      <c r="I293" s="34">
        <f t="shared" si="14"/>
        <v>0.67027831884150768</v>
      </c>
    </row>
    <row r="294" spans="1:9" x14ac:dyDescent="0.15">
      <c r="A294" s="37" t="s">
        <v>20</v>
      </c>
      <c r="B294" s="40" t="s">
        <v>531</v>
      </c>
      <c r="C294" s="32">
        <v>0.82033288000000004</v>
      </c>
      <c r="D294" s="31">
        <v>1.209096518</v>
      </c>
      <c r="E294" s="33">
        <f t="shared" si="12"/>
        <v>-0.32153234436822675</v>
      </c>
      <c r="F294" s="32">
        <v>8.0283300000000002E-2</v>
      </c>
      <c r="G294" s="31">
        <v>2.1669124800000001</v>
      </c>
      <c r="H294" s="33">
        <f t="shared" si="13"/>
        <v>-0.96295037259649729</v>
      </c>
      <c r="I294" s="34">
        <f t="shared" si="14"/>
        <v>9.7866734294497618E-2</v>
      </c>
    </row>
    <row r="295" spans="1:9" x14ac:dyDescent="0.15">
      <c r="A295" s="37" t="s">
        <v>809</v>
      </c>
      <c r="B295" s="40" t="s">
        <v>532</v>
      </c>
      <c r="C295" s="32">
        <v>2.264831413</v>
      </c>
      <c r="D295" s="31">
        <v>1.0816946699999999</v>
      </c>
      <c r="E295" s="33">
        <f t="shared" si="12"/>
        <v>1.0937806904419713</v>
      </c>
      <c r="F295" s="32">
        <v>6.8216786799999998</v>
      </c>
      <c r="G295" s="31">
        <v>1.39261916</v>
      </c>
      <c r="H295" s="33">
        <f t="shared" si="13"/>
        <v>3.8984524096307851</v>
      </c>
      <c r="I295" s="34">
        <f t="shared" si="14"/>
        <v>3.0120028540949946</v>
      </c>
    </row>
    <row r="296" spans="1:9" x14ac:dyDescent="0.15">
      <c r="A296" s="37" t="s">
        <v>21</v>
      </c>
      <c r="B296" s="40" t="s">
        <v>533</v>
      </c>
      <c r="C296" s="32">
        <v>3.3939514580000001</v>
      </c>
      <c r="D296" s="31">
        <v>3.97799244</v>
      </c>
      <c r="E296" s="33">
        <f t="shared" si="12"/>
        <v>-0.14681802210765382</v>
      </c>
      <c r="F296" s="32">
        <v>1.1073898600000001</v>
      </c>
      <c r="G296" s="31">
        <v>2.7560877400000003</v>
      </c>
      <c r="H296" s="33">
        <f t="shared" si="13"/>
        <v>-0.59820224736386662</v>
      </c>
      <c r="I296" s="34">
        <f t="shared" si="14"/>
        <v>0.32628335251811963</v>
      </c>
    </row>
    <row r="297" spans="1:9" x14ac:dyDescent="0.15">
      <c r="A297" s="37" t="s">
        <v>22</v>
      </c>
      <c r="B297" s="40" t="s">
        <v>534</v>
      </c>
      <c r="C297" s="32">
        <v>20.148367583999999</v>
      </c>
      <c r="D297" s="31">
        <v>24.371289305000001</v>
      </c>
      <c r="E297" s="33">
        <f t="shared" si="12"/>
        <v>-0.17327444880536669</v>
      </c>
      <c r="F297" s="32">
        <v>128.31019168</v>
      </c>
      <c r="G297" s="31">
        <v>25.211144000000001</v>
      </c>
      <c r="H297" s="33">
        <f t="shared" si="13"/>
        <v>4.0894236167942237</v>
      </c>
      <c r="I297" s="34">
        <f t="shared" si="14"/>
        <v>6.3682673618627188</v>
      </c>
    </row>
    <row r="298" spans="1:9" x14ac:dyDescent="0.15">
      <c r="A298" s="37" t="s">
        <v>23</v>
      </c>
      <c r="B298" s="40" t="s">
        <v>535</v>
      </c>
      <c r="C298" s="32">
        <v>10.892515024</v>
      </c>
      <c r="D298" s="31">
        <v>17.183221614999997</v>
      </c>
      <c r="E298" s="33">
        <f t="shared" si="12"/>
        <v>-0.36609587724274939</v>
      </c>
      <c r="F298" s="32">
        <v>39.951715780000001</v>
      </c>
      <c r="G298" s="31">
        <v>22.256064769999998</v>
      </c>
      <c r="H298" s="33">
        <f t="shared" si="13"/>
        <v>0.7950934360081845</v>
      </c>
      <c r="I298" s="34">
        <f t="shared" si="14"/>
        <v>3.6678136951817346</v>
      </c>
    </row>
    <row r="299" spans="1:9" x14ac:dyDescent="0.15">
      <c r="A299" s="37" t="s">
        <v>732</v>
      </c>
      <c r="B299" s="40" t="s">
        <v>536</v>
      </c>
      <c r="C299" s="32">
        <v>9.0376779700000007</v>
      </c>
      <c r="D299" s="31">
        <v>7.6631587000000003</v>
      </c>
      <c r="E299" s="33">
        <f t="shared" si="12"/>
        <v>0.17936719358298037</v>
      </c>
      <c r="F299" s="32">
        <v>7.5204350399999997</v>
      </c>
      <c r="G299" s="31">
        <v>1.07617842</v>
      </c>
      <c r="H299" s="33">
        <f t="shared" si="13"/>
        <v>5.9880931453726793</v>
      </c>
      <c r="I299" s="34">
        <f t="shared" si="14"/>
        <v>0.83212027082217432</v>
      </c>
    </row>
    <row r="300" spans="1:9" x14ac:dyDescent="0.15">
      <c r="A300" s="37" t="s">
        <v>715</v>
      </c>
      <c r="B300" s="40" t="s">
        <v>336</v>
      </c>
      <c r="C300" s="32">
        <v>1.61699639</v>
      </c>
      <c r="D300" s="31">
        <v>1.7264693400000002</v>
      </c>
      <c r="E300" s="33">
        <f t="shared" si="12"/>
        <v>-6.3408568842583835E-2</v>
      </c>
      <c r="F300" s="32">
        <v>0.99848831000000005</v>
      </c>
      <c r="G300" s="31">
        <v>1.54754693</v>
      </c>
      <c r="H300" s="33">
        <f t="shared" si="13"/>
        <v>-0.35479287209726162</v>
      </c>
      <c r="I300" s="34">
        <f t="shared" si="14"/>
        <v>0.61749569521302394</v>
      </c>
    </row>
    <row r="301" spans="1:9" x14ac:dyDescent="0.15">
      <c r="A301" s="37" t="s">
        <v>24</v>
      </c>
      <c r="B301" s="40" t="s">
        <v>537</v>
      </c>
      <c r="C301" s="32">
        <v>4.2360470619999999</v>
      </c>
      <c r="D301" s="31">
        <v>5.8463347050000003</v>
      </c>
      <c r="E301" s="33">
        <f t="shared" si="12"/>
        <v>-0.27543541795902027</v>
      </c>
      <c r="F301" s="32">
        <v>5.6018541800000001</v>
      </c>
      <c r="G301" s="31">
        <v>7.2841871300000003</v>
      </c>
      <c r="H301" s="33">
        <f t="shared" si="13"/>
        <v>-0.23095685489342999</v>
      </c>
      <c r="I301" s="34">
        <f t="shared" si="14"/>
        <v>1.322424915967565</v>
      </c>
    </row>
    <row r="302" spans="1:9" x14ac:dyDescent="0.15">
      <c r="A302" s="37" t="s">
        <v>25</v>
      </c>
      <c r="B302" s="40" t="s">
        <v>538</v>
      </c>
      <c r="C302" s="32">
        <v>2.330047269</v>
      </c>
      <c r="D302" s="31">
        <v>2.89412716</v>
      </c>
      <c r="E302" s="33">
        <f t="shared" si="12"/>
        <v>-0.19490501274311667</v>
      </c>
      <c r="F302" s="32">
        <v>3.1350784599999999</v>
      </c>
      <c r="G302" s="31">
        <v>0.89457432999999997</v>
      </c>
      <c r="H302" s="33">
        <f t="shared" si="13"/>
        <v>2.5045477551317621</v>
      </c>
      <c r="I302" s="34">
        <f t="shared" si="14"/>
        <v>1.3454999397267593</v>
      </c>
    </row>
    <row r="303" spans="1:9" x14ac:dyDescent="0.15">
      <c r="A303" s="37" t="s">
        <v>539</v>
      </c>
      <c r="B303" s="40" t="s">
        <v>540</v>
      </c>
      <c r="C303" s="32">
        <v>2.9542457980000001</v>
      </c>
      <c r="D303" s="31">
        <v>1.8032731710000001</v>
      </c>
      <c r="E303" s="33">
        <f t="shared" si="12"/>
        <v>0.63826859153110527</v>
      </c>
      <c r="F303" s="32">
        <v>3.9298972299999999</v>
      </c>
      <c r="G303" s="31">
        <v>2.3168779900000001</v>
      </c>
      <c r="H303" s="33">
        <f t="shared" si="13"/>
        <v>0.6962037910334673</v>
      </c>
      <c r="I303" s="34">
        <f t="shared" si="14"/>
        <v>1.3302539797671906</v>
      </c>
    </row>
    <row r="304" spans="1:9" x14ac:dyDescent="0.15">
      <c r="A304" s="37" t="s">
        <v>541</v>
      </c>
      <c r="B304" s="40" t="s">
        <v>542</v>
      </c>
      <c r="C304" s="32">
        <v>26.573484497999999</v>
      </c>
      <c r="D304" s="31">
        <v>22.009117436</v>
      </c>
      <c r="E304" s="33">
        <f t="shared" si="12"/>
        <v>0.20738528363405107</v>
      </c>
      <c r="F304" s="32">
        <v>5.3347377400000004</v>
      </c>
      <c r="G304" s="31">
        <v>4.3370781200000001</v>
      </c>
      <c r="H304" s="33">
        <f t="shared" si="13"/>
        <v>0.23003035509076786</v>
      </c>
      <c r="I304" s="34">
        <f t="shared" si="14"/>
        <v>0.20075416682375655</v>
      </c>
    </row>
    <row r="305" spans="1:9" x14ac:dyDescent="0.15">
      <c r="A305" s="37" t="s">
        <v>543</v>
      </c>
      <c r="B305" s="40" t="s">
        <v>544</v>
      </c>
      <c r="C305" s="32">
        <v>146.48666978700001</v>
      </c>
      <c r="D305" s="31">
        <v>96.531277965000001</v>
      </c>
      <c r="E305" s="33">
        <f t="shared" si="12"/>
        <v>0.51750471841999923</v>
      </c>
      <c r="F305" s="32">
        <v>141.80463566</v>
      </c>
      <c r="G305" s="31">
        <v>70.4579193</v>
      </c>
      <c r="H305" s="33">
        <f t="shared" si="13"/>
        <v>1.0126145800050614</v>
      </c>
      <c r="I305" s="34">
        <f t="shared" si="14"/>
        <v>0.96803781440449188</v>
      </c>
    </row>
    <row r="306" spans="1:9" x14ac:dyDescent="0.15">
      <c r="A306" s="37" t="s">
        <v>545</v>
      </c>
      <c r="B306" s="40" t="s">
        <v>546</v>
      </c>
      <c r="C306" s="32">
        <v>29.848038704999997</v>
      </c>
      <c r="D306" s="31">
        <v>24.60251835</v>
      </c>
      <c r="E306" s="33">
        <f t="shared" si="12"/>
        <v>0.2132107079599026</v>
      </c>
      <c r="F306" s="32">
        <v>20.822299219999998</v>
      </c>
      <c r="G306" s="31">
        <v>43.362571819999999</v>
      </c>
      <c r="H306" s="33">
        <f t="shared" si="13"/>
        <v>-0.51980940368494966</v>
      </c>
      <c r="I306" s="34">
        <f t="shared" si="14"/>
        <v>0.69761029948383002</v>
      </c>
    </row>
    <row r="307" spans="1:9" x14ac:dyDescent="0.15">
      <c r="A307" s="37" t="s">
        <v>547</v>
      </c>
      <c r="B307" s="40" t="s">
        <v>548</v>
      </c>
      <c r="C307" s="32">
        <v>54.217997656999998</v>
      </c>
      <c r="D307" s="31">
        <v>81.991471503999989</v>
      </c>
      <c r="E307" s="33">
        <f t="shared" si="12"/>
        <v>-0.33873613117975387</v>
      </c>
      <c r="F307" s="32">
        <v>103.74085826999999</v>
      </c>
      <c r="G307" s="31">
        <v>148.58302871999999</v>
      </c>
      <c r="H307" s="33">
        <f t="shared" si="13"/>
        <v>-0.30179873728717466</v>
      </c>
      <c r="I307" s="34">
        <f t="shared" si="14"/>
        <v>1.9134026108137945</v>
      </c>
    </row>
    <row r="308" spans="1:9" x14ac:dyDescent="0.15">
      <c r="A308" s="37" t="s">
        <v>549</v>
      </c>
      <c r="B308" s="40" t="s">
        <v>550</v>
      </c>
      <c r="C308" s="32">
        <v>6.2469341460000001</v>
      </c>
      <c r="D308" s="31">
        <v>6.7941421339999994</v>
      </c>
      <c r="E308" s="33">
        <f t="shared" si="12"/>
        <v>-8.0541145181758922E-2</v>
      </c>
      <c r="F308" s="32">
        <v>3.2403357700000002</v>
      </c>
      <c r="G308" s="31">
        <v>2.74064131</v>
      </c>
      <c r="H308" s="33">
        <f t="shared" si="13"/>
        <v>0.18232756624397517</v>
      </c>
      <c r="I308" s="34">
        <f t="shared" si="14"/>
        <v>0.51870816856214708</v>
      </c>
    </row>
    <row r="309" spans="1:9" x14ac:dyDescent="0.15">
      <c r="A309" s="37" t="s">
        <v>551</v>
      </c>
      <c r="B309" s="40" t="s">
        <v>552</v>
      </c>
      <c r="C309" s="32">
        <v>1.2312884900000001</v>
      </c>
      <c r="D309" s="31">
        <v>2.6140729700000001</v>
      </c>
      <c r="E309" s="33">
        <f t="shared" si="12"/>
        <v>-0.52897700097484268</v>
      </c>
      <c r="F309" s="32">
        <v>5.1314973899999998</v>
      </c>
      <c r="G309" s="31">
        <v>4.7258445499999997</v>
      </c>
      <c r="H309" s="33">
        <f t="shared" si="13"/>
        <v>8.5837110321371091E-2</v>
      </c>
      <c r="I309" s="34">
        <f t="shared" si="14"/>
        <v>4.167583333780696</v>
      </c>
    </row>
    <row r="310" spans="1:9" x14ac:dyDescent="0.15">
      <c r="A310" s="37" t="s">
        <v>553</v>
      </c>
      <c r="B310" s="40" t="s">
        <v>554</v>
      </c>
      <c r="C310" s="32">
        <v>23.529617496</v>
      </c>
      <c r="D310" s="31">
        <v>24.568709171000002</v>
      </c>
      <c r="E310" s="33">
        <f t="shared" si="12"/>
        <v>-4.2293295417673238E-2</v>
      </c>
      <c r="F310" s="32">
        <v>32.959549930000001</v>
      </c>
      <c r="G310" s="31">
        <v>30.925137700000001</v>
      </c>
      <c r="H310" s="33">
        <f t="shared" si="13"/>
        <v>6.5785066172882489E-2</v>
      </c>
      <c r="I310" s="34">
        <f t="shared" si="14"/>
        <v>1.400768624292472</v>
      </c>
    </row>
    <row r="311" spans="1:9" x14ac:dyDescent="0.15">
      <c r="A311" s="37" t="s">
        <v>555</v>
      </c>
      <c r="B311" s="40" t="s">
        <v>556</v>
      </c>
      <c r="C311" s="32">
        <v>6.8486078800000003</v>
      </c>
      <c r="D311" s="31">
        <v>5.2228640769999997</v>
      </c>
      <c r="E311" s="33">
        <f t="shared" si="12"/>
        <v>0.31127438490297155</v>
      </c>
      <c r="F311" s="32">
        <v>3.8751048199999998</v>
      </c>
      <c r="G311" s="31">
        <v>10.40463486</v>
      </c>
      <c r="H311" s="33">
        <f t="shared" si="13"/>
        <v>-0.62755974888675725</v>
      </c>
      <c r="I311" s="34">
        <f t="shared" si="14"/>
        <v>0.56582372474798481</v>
      </c>
    </row>
    <row r="312" spans="1:9" x14ac:dyDescent="0.15">
      <c r="A312" s="37" t="s">
        <v>557</v>
      </c>
      <c r="B312" s="40" t="s">
        <v>558</v>
      </c>
      <c r="C312" s="32">
        <v>46.318688854999998</v>
      </c>
      <c r="D312" s="31">
        <v>48.039689700000004</v>
      </c>
      <c r="E312" s="33">
        <f t="shared" si="12"/>
        <v>-3.5824562059983633E-2</v>
      </c>
      <c r="F312" s="32">
        <v>39.445275930000001</v>
      </c>
      <c r="G312" s="31">
        <v>23.2028438</v>
      </c>
      <c r="H312" s="33">
        <f t="shared" si="13"/>
        <v>0.70001902654708226</v>
      </c>
      <c r="I312" s="34">
        <f t="shared" si="14"/>
        <v>0.85160605589426075</v>
      </c>
    </row>
    <row r="313" spans="1:9" x14ac:dyDescent="0.15">
      <c r="A313" s="37" t="s">
        <v>559</v>
      </c>
      <c r="B313" s="40" t="s">
        <v>560</v>
      </c>
      <c r="C313" s="32">
        <v>10.988329496999999</v>
      </c>
      <c r="D313" s="31">
        <v>11.105812519999999</v>
      </c>
      <c r="E313" s="33">
        <f t="shared" si="12"/>
        <v>-1.0578516681100991E-2</v>
      </c>
      <c r="F313" s="32">
        <v>7.1064222900000003</v>
      </c>
      <c r="G313" s="31">
        <v>13.159683970000001</v>
      </c>
      <c r="H313" s="33">
        <f t="shared" si="13"/>
        <v>-0.45998533808255282</v>
      </c>
      <c r="I313" s="34">
        <f t="shared" si="14"/>
        <v>0.64672453551198794</v>
      </c>
    </row>
    <row r="314" spans="1:9" x14ac:dyDescent="0.15">
      <c r="A314" s="37" t="s">
        <v>561</v>
      </c>
      <c r="B314" s="40" t="s">
        <v>562</v>
      </c>
      <c r="C314" s="32">
        <v>12.911761528000001</v>
      </c>
      <c r="D314" s="31">
        <v>12.35686559</v>
      </c>
      <c r="E314" s="33">
        <f t="shared" si="12"/>
        <v>4.4905881184712504E-2</v>
      </c>
      <c r="F314" s="32">
        <v>6.7183053499999996</v>
      </c>
      <c r="G314" s="31">
        <v>9.0713701100000002</v>
      </c>
      <c r="H314" s="33">
        <f t="shared" si="13"/>
        <v>-0.25939463735539292</v>
      </c>
      <c r="I314" s="34">
        <f t="shared" si="14"/>
        <v>0.52032446041006208</v>
      </c>
    </row>
    <row r="315" spans="1:9" x14ac:dyDescent="0.15">
      <c r="A315" s="37" t="s">
        <v>563</v>
      </c>
      <c r="B315" s="40" t="s">
        <v>564</v>
      </c>
      <c r="C315" s="32">
        <v>0.79589920999999997</v>
      </c>
      <c r="D315" s="31">
        <v>6.1044523380000006</v>
      </c>
      <c r="E315" s="33">
        <f t="shared" si="12"/>
        <v>-0.86961988300808657</v>
      </c>
      <c r="F315" s="32">
        <v>0.85865055000000001</v>
      </c>
      <c r="G315" s="31">
        <v>21.206806</v>
      </c>
      <c r="H315" s="33">
        <f t="shared" si="13"/>
        <v>-0.95951061418678507</v>
      </c>
      <c r="I315" s="34">
        <f t="shared" si="14"/>
        <v>1.078843324897885</v>
      </c>
    </row>
    <row r="316" spans="1:9" x14ac:dyDescent="0.15">
      <c r="A316" s="37" t="s">
        <v>108</v>
      </c>
      <c r="B316" s="40" t="s">
        <v>109</v>
      </c>
      <c r="C316" s="32">
        <v>6.7329691250000003</v>
      </c>
      <c r="D316" s="31">
        <v>20.800517239999998</v>
      </c>
      <c r="E316" s="33">
        <f t="shared" si="12"/>
        <v>-0.67630761065632039</v>
      </c>
      <c r="F316" s="32">
        <v>7.5143543799999994</v>
      </c>
      <c r="G316" s="31">
        <v>20.53804427</v>
      </c>
      <c r="H316" s="33">
        <f t="shared" si="13"/>
        <v>-0.63412512500149565</v>
      </c>
      <c r="I316" s="34">
        <f t="shared" si="14"/>
        <v>1.1160535924780435</v>
      </c>
    </row>
    <row r="317" spans="1:9" x14ac:dyDescent="0.15">
      <c r="A317" s="37" t="s">
        <v>110</v>
      </c>
      <c r="B317" s="40" t="s">
        <v>111</v>
      </c>
      <c r="C317" s="32">
        <v>1.48889103</v>
      </c>
      <c r="D317" s="31">
        <v>1.1289672900000001</v>
      </c>
      <c r="E317" s="33">
        <f t="shared" si="12"/>
        <v>0.31880794349675079</v>
      </c>
      <c r="F317" s="32">
        <v>15.369942609999999</v>
      </c>
      <c r="G317" s="31">
        <v>15.91432034</v>
      </c>
      <c r="H317" s="33">
        <f t="shared" si="13"/>
        <v>-3.4206784730336781E-2</v>
      </c>
      <c r="I317" s="34">
        <f t="shared" si="14"/>
        <v>10.323080937629129</v>
      </c>
    </row>
    <row r="318" spans="1:9" x14ac:dyDescent="0.15">
      <c r="A318" s="37" t="s">
        <v>174</v>
      </c>
      <c r="B318" s="40" t="s">
        <v>175</v>
      </c>
      <c r="C318" s="32">
        <v>2.748343647</v>
      </c>
      <c r="D318" s="31">
        <v>3.5129609700000004</v>
      </c>
      <c r="E318" s="33">
        <f t="shared" si="12"/>
        <v>-0.21765608258380398</v>
      </c>
      <c r="F318" s="32">
        <v>2.2172718100000002</v>
      </c>
      <c r="G318" s="31">
        <v>0.32186516999999998</v>
      </c>
      <c r="H318" s="33">
        <f t="shared" si="13"/>
        <v>5.8888218318247993</v>
      </c>
      <c r="I318" s="34">
        <f t="shared" si="14"/>
        <v>0.80676658190845241</v>
      </c>
    </row>
    <row r="319" spans="1:9" x14ac:dyDescent="0.15">
      <c r="A319" s="37" t="s">
        <v>176</v>
      </c>
      <c r="B319" s="40" t="s">
        <v>177</v>
      </c>
      <c r="C319" s="32">
        <v>2.2135168700000003</v>
      </c>
      <c r="D319" s="31">
        <v>0.73047387500000005</v>
      </c>
      <c r="E319" s="33">
        <f t="shared" si="12"/>
        <v>2.0302478237158037</v>
      </c>
      <c r="F319" s="32">
        <v>3.1275054600000001</v>
      </c>
      <c r="G319" s="31">
        <v>3.2785077200000003</v>
      </c>
      <c r="H319" s="33">
        <f t="shared" si="13"/>
        <v>-4.6058229199472556E-2</v>
      </c>
      <c r="I319" s="34">
        <f t="shared" si="14"/>
        <v>1.412912412092888</v>
      </c>
    </row>
    <row r="320" spans="1:9" x14ac:dyDescent="0.15">
      <c r="A320" s="37" t="s">
        <v>178</v>
      </c>
      <c r="B320" s="40" t="s">
        <v>179</v>
      </c>
      <c r="C320" s="32">
        <v>10.786651081</v>
      </c>
      <c r="D320" s="31">
        <v>4.7929714850000007</v>
      </c>
      <c r="E320" s="33">
        <f t="shared" si="12"/>
        <v>1.250514344756215</v>
      </c>
      <c r="F320" s="32">
        <v>7.4498009199999995</v>
      </c>
      <c r="G320" s="31">
        <v>3.3754680699999997</v>
      </c>
      <c r="H320" s="33">
        <f t="shared" si="13"/>
        <v>1.2070423317617105</v>
      </c>
      <c r="I320" s="34">
        <f t="shared" si="14"/>
        <v>0.69065003253163071</v>
      </c>
    </row>
    <row r="321" spans="1:9" x14ac:dyDescent="0.15">
      <c r="A321" s="37" t="s">
        <v>180</v>
      </c>
      <c r="B321" s="40" t="s">
        <v>181</v>
      </c>
      <c r="C321" s="32">
        <v>4.060839176</v>
      </c>
      <c r="D321" s="31">
        <v>1.3316896999999999</v>
      </c>
      <c r="E321" s="33">
        <f t="shared" si="12"/>
        <v>2.049388439363915</v>
      </c>
      <c r="F321" s="32">
        <v>115.45096626</v>
      </c>
      <c r="G321" s="31">
        <v>21.69204109</v>
      </c>
      <c r="H321" s="33">
        <f t="shared" si="13"/>
        <v>4.3222730761478561</v>
      </c>
      <c r="I321" s="34">
        <f t="shared" si="14"/>
        <v>28.430322220669986</v>
      </c>
    </row>
    <row r="322" spans="1:9" x14ac:dyDescent="0.15">
      <c r="A322" s="37" t="s">
        <v>182</v>
      </c>
      <c r="B322" s="40" t="s">
        <v>183</v>
      </c>
      <c r="C322" s="32">
        <v>33.957682090000006</v>
      </c>
      <c r="D322" s="31">
        <v>14.720068523</v>
      </c>
      <c r="E322" s="33">
        <f t="shared" si="12"/>
        <v>1.3068970118543519</v>
      </c>
      <c r="F322" s="32">
        <v>38.121965729999999</v>
      </c>
      <c r="G322" s="31">
        <v>10.65395713</v>
      </c>
      <c r="H322" s="33">
        <f t="shared" si="13"/>
        <v>2.5781977780494407</v>
      </c>
      <c r="I322" s="34">
        <f t="shared" si="14"/>
        <v>1.1226315632781751</v>
      </c>
    </row>
    <row r="323" spans="1:9" x14ac:dyDescent="0.15">
      <c r="A323" s="37" t="s">
        <v>184</v>
      </c>
      <c r="B323" s="40" t="s">
        <v>185</v>
      </c>
      <c r="C323" s="32">
        <v>5.8643410850000004</v>
      </c>
      <c r="D323" s="31">
        <v>7.6857797879999996</v>
      </c>
      <c r="E323" s="33">
        <f t="shared" si="12"/>
        <v>-0.23698814606214158</v>
      </c>
      <c r="F323" s="32">
        <v>20.304986639999999</v>
      </c>
      <c r="G323" s="31">
        <v>12.296401269999999</v>
      </c>
      <c r="H323" s="33">
        <f t="shared" si="13"/>
        <v>0.65129505732208437</v>
      </c>
      <c r="I323" s="34">
        <f t="shared" si="14"/>
        <v>3.4624498039407605</v>
      </c>
    </row>
    <row r="324" spans="1:9" x14ac:dyDescent="0.15">
      <c r="A324" s="37" t="s">
        <v>186</v>
      </c>
      <c r="B324" s="40" t="s">
        <v>187</v>
      </c>
      <c r="C324" s="32">
        <v>5.7316102529999995</v>
      </c>
      <c r="D324" s="31">
        <v>10.863879351</v>
      </c>
      <c r="E324" s="33">
        <f t="shared" si="12"/>
        <v>-0.47241587762363957</v>
      </c>
      <c r="F324" s="32">
        <v>10.43066164</v>
      </c>
      <c r="G324" s="31">
        <v>11.07660564</v>
      </c>
      <c r="H324" s="33">
        <f t="shared" si="13"/>
        <v>-5.8316060081380683E-2</v>
      </c>
      <c r="I324" s="34">
        <f t="shared" si="14"/>
        <v>1.8198483810968229</v>
      </c>
    </row>
    <row r="325" spans="1:9" x14ac:dyDescent="0.15">
      <c r="A325" s="37" t="s">
        <v>188</v>
      </c>
      <c r="B325" s="40" t="s">
        <v>189</v>
      </c>
      <c r="C325" s="32">
        <v>4.91037211</v>
      </c>
      <c r="D325" s="31">
        <v>7.0808431500000006</v>
      </c>
      <c r="E325" s="33">
        <f t="shared" si="12"/>
        <v>-0.30652720220190166</v>
      </c>
      <c r="F325" s="32">
        <v>24.063047090000001</v>
      </c>
      <c r="G325" s="31">
        <v>20.578591079999999</v>
      </c>
      <c r="H325" s="33">
        <f t="shared" si="13"/>
        <v>0.16932432334429781</v>
      </c>
      <c r="I325" s="34">
        <f t="shared" si="14"/>
        <v>4.9004528681228603</v>
      </c>
    </row>
    <row r="326" spans="1:9" x14ac:dyDescent="0.15">
      <c r="A326" s="37" t="s">
        <v>190</v>
      </c>
      <c r="B326" s="40" t="s">
        <v>191</v>
      </c>
      <c r="C326" s="32">
        <v>18.067952805000001</v>
      </c>
      <c r="D326" s="31">
        <v>31.576181043999998</v>
      </c>
      <c r="E326" s="33">
        <f t="shared" si="12"/>
        <v>-0.42779803612656275</v>
      </c>
      <c r="F326" s="32">
        <v>35.663840260000001</v>
      </c>
      <c r="G326" s="31">
        <v>33.54555663</v>
      </c>
      <c r="H326" s="33">
        <f t="shared" si="13"/>
        <v>6.3146474311462253E-2</v>
      </c>
      <c r="I326" s="34">
        <f t="shared" si="14"/>
        <v>1.9738727815433874</v>
      </c>
    </row>
    <row r="327" spans="1:9" x14ac:dyDescent="0.15">
      <c r="A327" s="37" t="s">
        <v>192</v>
      </c>
      <c r="B327" s="40" t="s">
        <v>193</v>
      </c>
      <c r="C327" s="32">
        <v>0.642347</v>
      </c>
      <c r="D327" s="31">
        <v>1.87167437</v>
      </c>
      <c r="E327" s="33">
        <f t="shared" ref="E327:E390" si="15">IF(ISERROR(C327/D327-1),"",(C327/D327-1))</f>
        <v>-0.65680622105222286</v>
      </c>
      <c r="F327" s="32">
        <v>27.68634715</v>
      </c>
      <c r="G327" s="31">
        <v>7.5653987000000003</v>
      </c>
      <c r="H327" s="33">
        <f t="shared" ref="H327:H390" si="16">IF(ISERROR(F327/G327-1),"",(F327/G327-1))</f>
        <v>2.6596018594499187</v>
      </c>
      <c r="I327" s="34">
        <f t="shared" ref="I327:I390" si="17">IF(ISERROR(F327/C327),"",(F327/C327))</f>
        <v>43.101854838584131</v>
      </c>
    </row>
    <row r="328" spans="1:9" x14ac:dyDescent="0.15">
      <c r="A328" s="37" t="s">
        <v>194</v>
      </c>
      <c r="B328" s="40" t="s">
        <v>195</v>
      </c>
      <c r="C328" s="32">
        <v>5.2810920450000003</v>
      </c>
      <c r="D328" s="31">
        <v>7.7056566399999999</v>
      </c>
      <c r="E328" s="33">
        <f t="shared" si="15"/>
        <v>-0.31464736988332764</v>
      </c>
      <c r="F328" s="32">
        <v>4.2843051399999998</v>
      </c>
      <c r="G328" s="31">
        <v>65.380927459999995</v>
      </c>
      <c r="H328" s="33">
        <f t="shared" si="16"/>
        <v>-0.93447163712045633</v>
      </c>
      <c r="I328" s="34">
        <f t="shared" si="17"/>
        <v>0.81125363911357462</v>
      </c>
    </row>
    <row r="329" spans="1:9" x14ac:dyDescent="0.15">
      <c r="A329" s="37" t="s">
        <v>196</v>
      </c>
      <c r="B329" s="40" t="s">
        <v>197</v>
      </c>
      <c r="C329" s="32">
        <v>0.12459191</v>
      </c>
      <c r="D329" s="31">
        <v>2.0403000000000001E-3</v>
      </c>
      <c r="E329" s="33">
        <f t="shared" si="15"/>
        <v>60.065485467823358</v>
      </c>
      <c r="F329" s="32">
        <v>8.0293148599999995</v>
      </c>
      <c r="G329" s="31">
        <v>18.422060829999999</v>
      </c>
      <c r="H329" s="33">
        <f t="shared" si="16"/>
        <v>-0.56414676218393534</v>
      </c>
      <c r="I329" s="34">
        <f t="shared" si="17"/>
        <v>64.44491347792966</v>
      </c>
    </row>
    <row r="330" spans="1:9" x14ac:dyDescent="0.15">
      <c r="A330" s="37" t="s">
        <v>198</v>
      </c>
      <c r="B330" s="40" t="s">
        <v>199</v>
      </c>
      <c r="C330" s="32">
        <v>23.448982019000002</v>
      </c>
      <c r="D330" s="31">
        <v>36.510493212999997</v>
      </c>
      <c r="E330" s="33">
        <f t="shared" si="15"/>
        <v>-0.35774677481895223</v>
      </c>
      <c r="F330" s="32">
        <v>24.09683261</v>
      </c>
      <c r="G330" s="31">
        <v>63.461675899999996</v>
      </c>
      <c r="H330" s="33">
        <f t="shared" si="16"/>
        <v>-0.62029315696026233</v>
      </c>
      <c r="I330" s="34">
        <f t="shared" si="17"/>
        <v>1.0276280902290369</v>
      </c>
    </row>
    <row r="331" spans="1:9" x14ac:dyDescent="0.15">
      <c r="A331" s="37" t="s">
        <v>200</v>
      </c>
      <c r="B331" s="40" t="s">
        <v>201</v>
      </c>
      <c r="C331" s="32">
        <v>0.969343438</v>
      </c>
      <c r="D331" s="31">
        <v>5.9729899050000004</v>
      </c>
      <c r="E331" s="33">
        <f t="shared" si="15"/>
        <v>-0.83771219214876602</v>
      </c>
      <c r="F331" s="32">
        <v>0.63226872000000001</v>
      </c>
      <c r="G331" s="31">
        <v>18.855268239999997</v>
      </c>
      <c r="H331" s="33">
        <f t="shared" si="16"/>
        <v>-0.966467264641789</v>
      </c>
      <c r="I331" s="34">
        <f t="shared" si="17"/>
        <v>0.65226491995915281</v>
      </c>
    </row>
    <row r="332" spans="1:9" x14ac:dyDescent="0.15">
      <c r="A332" s="37" t="s">
        <v>202</v>
      </c>
      <c r="B332" s="40" t="s">
        <v>203</v>
      </c>
      <c r="C332" s="32">
        <v>5.1978490800000001</v>
      </c>
      <c r="D332" s="31">
        <v>0.86915154000000006</v>
      </c>
      <c r="E332" s="33">
        <f t="shared" si="15"/>
        <v>4.9803714781429251</v>
      </c>
      <c r="F332" s="32">
        <v>5.6161037300000007</v>
      </c>
      <c r="G332" s="31">
        <v>0.64938837999999999</v>
      </c>
      <c r="H332" s="33">
        <f t="shared" si="16"/>
        <v>7.6482972331596084</v>
      </c>
      <c r="I332" s="34">
        <f t="shared" si="17"/>
        <v>1.0804668707310756</v>
      </c>
    </row>
    <row r="333" spans="1:9" x14ac:dyDescent="0.15">
      <c r="A333" s="37" t="s">
        <v>204</v>
      </c>
      <c r="B333" s="40" t="s">
        <v>205</v>
      </c>
      <c r="C333" s="32">
        <v>1.6857723500000001</v>
      </c>
      <c r="D333" s="31">
        <v>0.83635629</v>
      </c>
      <c r="E333" s="33">
        <f t="shared" si="15"/>
        <v>1.015615079549411</v>
      </c>
      <c r="F333" s="32">
        <v>13.721680800000001</v>
      </c>
      <c r="G333" s="31">
        <v>22.813870300000001</v>
      </c>
      <c r="H333" s="33">
        <f t="shared" si="16"/>
        <v>-0.39853779216058749</v>
      </c>
      <c r="I333" s="34">
        <f t="shared" si="17"/>
        <v>8.1396997643246429</v>
      </c>
    </row>
    <row r="334" spans="1:9" x14ac:dyDescent="0.15">
      <c r="A334" s="37" t="s">
        <v>206</v>
      </c>
      <c r="B334" s="40" t="s">
        <v>207</v>
      </c>
      <c r="C334" s="32">
        <v>10.113711088999999</v>
      </c>
      <c r="D334" s="31">
        <v>7.0017452320000002</v>
      </c>
      <c r="E334" s="33">
        <f t="shared" si="15"/>
        <v>0.44445573980290165</v>
      </c>
      <c r="F334" s="32">
        <v>21.048446869999999</v>
      </c>
      <c r="G334" s="31">
        <v>15.76213759</v>
      </c>
      <c r="H334" s="33">
        <f t="shared" si="16"/>
        <v>0.33538022681351309</v>
      </c>
      <c r="I334" s="34">
        <f t="shared" si="17"/>
        <v>2.0811793697461831</v>
      </c>
    </row>
    <row r="335" spans="1:9" x14ac:dyDescent="0.15">
      <c r="A335" s="37" t="s">
        <v>208</v>
      </c>
      <c r="B335" s="40" t="s">
        <v>209</v>
      </c>
      <c r="C335" s="32">
        <v>3.2876902000000001</v>
      </c>
      <c r="D335" s="31">
        <v>1.64687666</v>
      </c>
      <c r="E335" s="33">
        <f t="shared" si="15"/>
        <v>0.99631841281908762</v>
      </c>
      <c r="F335" s="32">
        <v>3.34298027</v>
      </c>
      <c r="G335" s="31">
        <v>1.09499185</v>
      </c>
      <c r="H335" s="33">
        <f t="shared" si="16"/>
        <v>2.0529727413039649</v>
      </c>
      <c r="I335" s="34">
        <f t="shared" si="17"/>
        <v>1.0168172992698643</v>
      </c>
    </row>
    <row r="336" spans="1:9" x14ac:dyDescent="0.15">
      <c r="A336" s="37" t="s">
        <v>210</v>
      </c>
      <c r="B336" s="40" t="s">
        <v>211</v>
      </c>
      <c r="C336" s="32">
        <v>0.74111764000000002</v>
      </c>
      <c r="D336" s="31">
        <v>9.610892E-2</v>
      </c>
      <c r="E336" s="33">
        <f t="shared" si="15"/>
        <v>6.7112263877275913</v>
      </c>
      <c r="F336" s="32">
        <v>15.136064470000001</v>
      </c>
      <c r="G336" s="31">
        <v>9.6464103000000012</v>
      </c>
      <c r="H336" s="33">
        <f t="shared" si="16"/>
        <v>0.56908777454759507</v>
      </c>
      <c r="I336" s="34">
        <f t="shared" si="17"/>
        <v>20.423295375886614</v>
      </c>
    </row>
    <row r="337" spans="1:9" x14ac:dyDescent="0.15">
      <c r="A337" s="37" t="s">
        <v>212</v>
      </c>
      <c r="B337" s="40" t="s">
        <v>213</v>
      </c>
      <c r="C337" s="32">
        <v>7.1379921500000005</v>
      </c>
      <c r="D337" s="31">
        <v>14.93330948</v>
      </c>
      <c r="E337" s="33">
        <f t="shared" si="15"/>
        <v>-0.52200869073531042</v>
      </c>
      <c r="F337" s="32">
        <v>23.317240120000001</v>
      </c>
      <c r="G337" s="31">
        <v>8.2814477499999999</v>
      </c>
      <c r="H337" s="33">
        <f t="shared" si="16"/>
        <v>1.8155994970806888</v>
      </c>
      <c r="I337" s="34">
        <f t="shared" si="17"/>
        <v>3.266638521030035</v>
      </c>
    </row>
    <row r="338" spans="1:9" x14ac:dyDescent="0.15">
      <c r="A338" s="37" t="s">
        <v>214</v>
      </c>
      <c r="B338" s="40" t="s">
        <v>215</v>
      </c>
      <c r="C338" s="32">
        <v>0.28063094999999999</v>
      </c>
      <c r="D338" s="31">
        <v>3.12070062</v>
      </c>
      <c r="E338" s="33">
        <f t="shared" si="15"/>
        <v>-0.91007437618287135</v>
      </c>
      <c r="F338" s="32">
        <v>6.68486797</v>
      </c>
      <c r="G338" s="31">
        <v>8.8319454900000007</v>
      </c>
      <c r="H338" s="33">
        <f t="shared" si="16"/>
        <v>-0.24310357468023736</v>
      </c>
      <c r="I338" s="34">
        <f t="shared" si="17"/>
        <v>23.820850729401016</v>
      </c>
    </row>
    <row r="339" spans="1:9" x14ac:dyDescent="0.15">
      <c r="A339" s="37" t="s">
        <v>216</v>
      </c>
      <c r="B339" s="40" t="s">
        <v>217</v>
      </c>
      <c r="C339" s="32">
        <v>17.238666543000001</v>
      </c>
      <c r="D339" s="31">
        <v>14.645119280999999</v>
      </c>
      <c r="E339" s="33">
        <f t="shared" si="15"/>
        <v>0.17709294217663141</v>
      </c>
      <c r="F339" s="32">
        <v>6.23159682</v>
      </c>
      <c r="G339" s="31">
        <v>23.759532710000002</v>
      </c>
      <c r="H339" s="33">
        <f t="shared" si="16"/>
        <v>-0.73772224832615407</v>
      </c>
      <c r="I339" s="34">
        <f t="shared" si="17"/>
        <v>0.36148949249966356</v>
      </c>
    </row>
    <row r="340" spans="1:9" x14ac:dyDescent="0.15">
      <c r="A340" s="37" t="s">
        <v>218</v>
      </c>
      <c r="B340" s="40" t="s">
        <v>219</v>
      </c>
      <c r="C340" s="32">
        <v>0.68289310000000003</v>
      </c>
      <c r="D340" s="31">
        <v>1.17216857</v>
      </c>
      <c r="E340" s="33">
        <f t="shared" si="15"/>
        <v>-0.41741050094868182</v>
      </c>
      <c r="F340" s="32">
        <v>9.2608077299999998</v>
      </c>
      <c r="G340" s="31">
        <v>10.050994660000001</v>
      </c>
      <c r="H340" s="33">
        <f t="shared" si="16"/>
        <v>-7.8617784282058345E-2</v>
      </c>
      <c r="I340" s="34">
        <f t="shared" si="17"/>
        <v>13.561138236716697</v>
      </c>
    </row>
    <row r="341" spans="1:9" x14ac:dyDescent="0.15">
      <c r="A341" s="37" t="s">
        <v>220</v>
      </c>
      <c r="B341" s="40" t="s">
        <v>221</v>
      </c>
      <c r="C341" s="32">
        <v>0.16487276000000001</v>
      </c>
      <c r="D341" s="31">
        <v>3.14339564</v>
      </c>
      <c r="E341" s="33">
        <f t="shared" si="15"/>
        <v>-0.94754947232795683</v>
      </c>
      <c r="F341" s="32">
        <v>4.9633469999999999E-2</v>
      </c>
      <c r="G341" s="31">
        <v>0.42919037999999998</v>
      </c>
      <c r="H341" s="33">
        <f t="shared" si="16"/>
        <v>-0.88435558597562225</v>
      </c>
      <c r="I341" s="34">
        <f t="shared" si="17"/>
        <v>0.3010410573584138</v>
      </c>
    </row>
    <row r="342" spans="1:9" x14ac:dyDescent="0.15">
      <c r="A342" s="37" t="s">
        <v>222</v>
      </c>
      <c r="B342" s="40" t="s">
        <v>223</v>
      </c>
      <c r="C342" s="32">
        <v>4.4494269999999995E-2</v>
      </c>
      <c r="D342" s="31">
        <v>2.25369157</v>
      </c>
      <c r="E342" s="33">
        <f t="shared" si="15"/>
        <v>-0.98025716092109272</v>
      </c>
      <c r="F342" s="32">
        <v>11.023893599999999</v>
      </c>
      <c r="G342" s="31">
        <v>13.706893409999999</v>
      </c>
      <c r="H342" s="33">
        <f t="shared" si="16"/>
        <v>-0.19574091150680362</v>
      </c>
      <c r="I342" s="34">
        <f t="shared" si="17"/>
        <v>247.75984862769971</v>
      </c>
    </row>
    <row r="343" spans="1:9" x14ac:dyDescent="0.15">
      <c r="A343" s="37" t="s">
        <v>224</v>
      </c>
      <c r="B343" s="40" t="s">
        <v>225</v>
      </c>
      <c r="C343" s="32">
        <v>10.431907427999999</v>
      </c>
      <c r="D343" s="31">
        <v>55.801795679999998</v>
      </c>
      <c r="E343" s="33">
        <f t="shared" si="15"/>
        <v>-0.81305427001269581</v>
      </c>
      <c r="F343" s="32">
        <v>9.3099854700000009</v>
      </c>
      <c r="G343" s="31">
        <v>84.48647926000001</v>
      </c>
      <c r="H343" s="33">
        <f t="shared" si="16"/>
        <v>-0.88980502499874203</v>
      </c>
      <c r="I343" s="34">
        <f t="shared" si="17"/>
        <v>0.89245284568106142</v>
      </c>
    </row>
    <row r="344" spans="1:9" x14ac:dyDescent="0.15">
      <c r="A344" s="37" t="s">
        <v>226</v>
      </c>
      <c r="B344" s="40" t="s">
        <v>227</v>
      </c>
      <c r="C344" s="32">
        <v>1.539245526</v>
      </c>
      <c r="D344" s="31">
        <v>7.4496113499999996</v>
      </c>
      <c r="E344" s="33">
        <f t="shared" si="15"/>
        <v>-0.79337908332627305</v>
      </c>
      <c r="F344" s="32">
        <v>21.493938530000001</v>
      </c>
      <c r="G344" s="31">
        <v>8.49431753</v>
      </c>
      <c r="H344" s="33">
        <f t="shared" si="16"/>
        <v>1.5303902819841961</v>
      </c>
      <c r="I344" s="34">
        <f t="shared" si="17"/>
        <v>13.963944131678446</v>
      </c>
    </row>
    <row r="345" spans="1:9" x14ac:dyDescent="0.15">
      <c r="A345" s="37" t="s">
        <v>228</v>
      </c>
      <c r="B345" s="40" t="s">
        <v>229</v>
      </c>
      <c r="C345" s="32">
        <v>1.0693541200000001</v>
      </c>
      <c r="D345" s="31">
        <v>2.7241217200000003</v>
      </c>
      <c r="E345" s="33">
        <f t="shared" si="15"/>
        <v>-0.60744994904265881</v>
      </c>
      <c r="F345" s="32">
        <v>0.38027899999999998</v>
      </c>
      <c r="G345" s="31">
        <v>20.32215922</v>
      </c>
      <c r="H345" s="33">
        <f t="shared" si="16"/>
        <v>-0.98128747069229982</v>
      </c>
      <c r="I345" s="34">
        <f t="shared" si="17"/>
        <v>0.35561559345747873</v>
      </c>
    </row>
    <row r="346" spans="1:9" x14ac:dyDescent="0.15">
      <c r="A346" s="37" t="s">
        <v>230</v>
      </c>
      <c r="B346" s="40" t="s">
        <v>231</v>
      </c>
      <c r="C346" s="32">
        <v>3.0176134500000003</v>
      </c>
      <c r="D346" s="31">
        <v>2.7126909500000003</v>
      </c>
      <c r="E346" s="33">
        <f t="shared" si="15"/>
        <v>0.11240591192299298</v>
      </c>
      <c r="F346" s="32">
        <v>0.69983430000000002</v>
      </c>
      <c r="G346" s="31">
        <v>2.1421064700000003</v>
      </c>
      <c r="H346" s="33">
        <f t="shared" si="16"/>
        <v>-0.67329621108889137</v>
      </c>
      <c r="I346" s="34">
        <f t="shared" si="17"/>
        <v>0.23191648353767774</v>
      </c>
    </row>
    <row r="347" spans="1:9" x14ac:dyDescent="0.15">
      <c r="A347" s="37" t="s">
        <v>232</v>
      </c>
      <c r="B347" s="40" t="s">
        <v>233</v>
      </c>
      <c r="C347" s="32">
        <v>8.2688373600000009</v>
      </c>
      <c r="D347" s="31">
        <v>12.570699706000001</v>
      </c>
      <c r="E347" s="33">
        <f t="shared" si="15"/>
        <v>-0.34221343653183589</v>
      </c>
      <c r="F347" s="32">
        <v>3.5144818999999998</v>
      </c>
      <c r="G347" s="31">
        <v>3.5890742400000004</v>
      </c>
      <c r="H347" s="33">
        <f t="shared" si="16"/>
        <v>-2.0783169979788574E-2</v>
      </c>
      <c r="I347" s="34">
        <f t="shared" si="17"/>
        <v>0.42502733419344935</v>
      </c>
    </row>
    <row r="348" spans="1:9" x14ac:dyDescent="0.15">
      <c r="A348" s="37" t="s">
        <v>718</v>
      </c>
      <c r="B348" s="42" t="s">
        <v>719</v>
      </c>
      <c r="C348" s="32">
        <v>1.9318756499999998</v>
      </c>
      <c r="D348" s="31">
        <v>2.8574070499999999</v>
      </c>
      <c r="E348" s="33">
        <f t="shared" si="15"/>
        <v>-0.32390603921831862</v>
      </c>
      <c r="F348" s="32">
        <v>0.26105923999999997</v>
      </c>
      <c r="G348" s="31">
        <v>3.7591967000000004</v>
      </c>
      <c r="H348" s="33">
        <f t="shared" si="16"/>
        <v>-0.9305545144791173</v>
      </c>
      <c r="I348" s="34">
        <f t="shared" si="17"/>
        <v>0.13513252781047269</v>
      </c>
    </row>
    <row r="349" spans="1:9" x14ac:dyDescent="0.15">
      <c r="A349" s="37" t="s">
        <v>728</v>
      </c>
      <c r="B349" s="40" t="s">
        <v>236</v>
      </c>
      <c r="C349" s="32">
        <v>0.77736285699999996</v>
      </c>
      <c r="D349" s="31">
        <v>1.0839618659999999</v>
      </c>
      <c r="E349" s="33">
        <f t="shared" si="15"/>
        <v>-0.28285036459022439</v>
      </c>
      <c r="F349" s="32">
        <v>0.14043788000000001</v>
      </c>
      <c r="G349" s="31">
        <v>1.19934692</v>
      </c>
      <c r="H349" s="33">
        <f t="shared" si="16"/>
        <v>-0.88290470617125527</v>
      </c>
      <c r="I349" s="34">
        <f t="shared" si="17"/>
        <v>0.18065936484536721</v>
      </c>
    </row>
    <row r="350" spans="1:9" x14ac:dyDescent="0.15">
      <c r="A350" s="37" t="s">
        <v>729</v>
      </c>
      <c r="B350" s="40" t="s">
        <v>237</v>
      </c>
      <c r="C350" s="32">
        <v>1.9032215299999999</v>
      </c>
      <c r="D350" s="31">
        <v>3.5349478599999999</v>
      </c>
      <c r="E350" s="33">
        <f t="shared" si="15"/>
        <v>-0.46159841520265021</v>
      </c>
      <c r="F350" s="32">
        <v>12.948082130000001</v>
      </c>
      <c r="G350" s="31">
        <v>10.450224550000001</v>
      </c>
      <c r="H350" s="33">
        <f t="shared" si="16"/>
        <v>0.23902429732957264</v>
      </c>
      <c r="I350" s="34">
        <f t="shared" si="17"/>
        <v>6.803244880274133</v>
      </c>
    </row>
    <row r="351" spans="1:9" x14ac:dyDescent="0.15">
      <c r="A351" s="37" t="s">
        <v>234</v>
      </c>
      <c r="B351" s="40" t="s">
        <v>235</v>
      </c>
      <c r="C351" s="32">
        <v>4.3663268180000001</v>
      </c>
      <c r="D351" s="31">
        <v>5.4701349289999994</v>
      </c>
      <c r="E351" s="33">
        <f t="shared" si="15"/>
        <v>-0.20178809578318524</v>
      </c>
      <c r="F351" s="32">
        <v>2.1191076500000001</v>
      </c>
      <c r="G351" s="31">
        <v>0.8699945</v>
      </c>
      <c r="H351" s="33">
        <f t="shared" si="16"/>
        <v>1.43577131809454</v>
      </c>
      <c r="I351" s="34">
        <f t="shared" si="17"/>
        <v>0.48532960044677997</v>
      </c>
    </row>
    <row r="352" spans="1:9" x14ac:dyDescent="0.15">
      <c r="A352" s="37" t="s">
        <v>731</v>
      </c>
      <c r="B352" s="40" t="s">
        <v>238</v>
      </c>
      <c r="C352" s="32">
        <v>3.0690036970000003</v>
      </c>
      <c r="D352" s="31">
        <v>7.606753307</v>
      </c>
      <c r="E352" s="33">
        <f t="shared" si="15"/>
        <v>-0.59654223383637328</v>
      </c>
      <c r="F352" s="32">
        <v>11.450073640000001</v>
      </c>
      <c r="G352" s="31">
        <v>10.82334372</v>
      </c>
      <c r="H352" s="33">
        <f t="shared" si="16"/>
        <v>5.7905388225072629E-2</v>
      </c>
      <c r="I352" s="34">
        <f t="shared" si="17"/>
        <v>3.7308764571357895</v>
      </c>
    </row>
    <row r="353" spans="1:9" x14ac:dyDescent="0.15">
      <c r="A353" s="37" t="s">
        <v>239</v>
      </c>
      <c r="B353" s="40" t="s">
        <v>240</v>
      </c>
      <c r="C353" s="32">
        <v>1.0950503380000001</v>
      </c>
      <c r="D353" s="31">
        <v>3.1943888810000001</v>
      </c>
      <c r="E353" s="33">
        <f t="shared" si="15"/>
        <v>-0.65719567066073825</v>
      </c>
      <c r="F353" s="32">
        <v>8.64626041</v>
      </c>
      <c r="G353" s="31">
        <v>0.86923644999999994</v>
      </c>
      <c r="H353" s="33">
        <f t="shared" si="16"/>
        <v>8.946960243096111</v>
      </c>
      <c r="I353" s="34">
        <f t="shared" si="17"/>
        <v>7.895765253852649</v>
      </c>
    </row>
    <row r="354" spans="1:9" x14ac:dyDescent="0.15">
      <c r="A354" s="37" t="s">
        <v>241</v>
      </c>
      <c r="B354" s="40" t="s">
        <v>242</v>
      </c>
      <c r="C354" s="32">
        <v>42.146301956000002</v>
      </c>
      <c r="D354" s="31">
        <v>15.930183683000001</v>
      </c>
      <c r="E354" s="33">
        <f t="shared" si="15"/>
        <v>1.6456883859397493</v>
      </c>
      <c r="F354" s="32">
        <v>64.280150149999997</v>
      </c>
      <c r="G354" s="31">
        <v>22.548845660000001</v>
      </c>
      <c r="H354" s="33">
        <f t="shared" si="16"/>
        <v>1.8507069106436909</v>
      </c>
      <c r="I354" s="34">
        <f t="shared" si="17"/>
        <v>1.5251670292949389</v>
      </c>
    </row>
    <row r="355" spans="1:9" x14ac:dyDescent="0.15">
      <c r="A355" s="37" t="s">
        <v>243</v>
      </c>
      <c r="B355" s="40" t="s">
        <v>244</v>
      </c>
      <c r="C355" s="32">
        <v>101.349834778</v>
      </c>
      <c r="D355" s="31">
        <v>66.418107771999999</v>
      </c>
      <c r="E355" s="33">
        <f t="shared" si="15"/>
        <v>0.5259367991318511</v>
      </c>
      <c r="F355" s="32">
        <v>56.516579610000001</v>
      </c>
      <c r="G355" s="31">
        <v>212.37485192</v>
      </c>
      <c r="H355" s="33">
        <f t="shared" si="16"/>
        <v>-0.73388290045146509</v>
      </c>
      <c r="I355" s="34">
        <f t="shared" si="17"/>
        <v>0.55763859639037172</v>
      </c>
    </row>
    <row r="356" spans="1:9" x14ac:dyDescent="0.15">
      <c r="A356" s="37" t="s">
        <v>245</v>
      </c>
      <c r="B356" s="40" t="s">
        <v>246</v>
      </c>
      <c r="C356" s="32">
        <v>91.490082790999992</v>
      </c>
      <c r="D356" s="31">
        <v>85.626235767000011</v>
      </c>
      <c r="E356" s="33">
        <f t="shared" si="15"/>
        <v>6.8481896599498659E-2</v>
      </c>
      <c r="F356" s="32">
        <v>64.736721770000003</v>
      </c>
      <c r="G356" s="31">
        <v>64.891982089999999</v>
      </c>
      <c r="H356" s="33">
        <f t="shared" si="16"/>
        <v>-2.3925963578159681E-3</v>
      </c>
      <c r="I356" s="34">
        <f t="shared" si="17"/>
        <v>0.70758184707171612</v>
      </c>
    </row>
    <row r="357" spans="1:9" x14ac:dyDescent="0.15">
      <c r="A357" s="37" t="s">
        <v>247</v>
      </c>
      <c r="B357" s="40" t="s">
        <v>248</v>
      </c>
      <c r="C357" s="32">
        <v>9.3292103399999995</v>
      </c>
      <c r="D357" s="31">
        <v>6.1436164770000001</v>
      </c>
      <c r="E357" s="33">
        <f t="shared" si="15"/>
        <v>0.51852095177587687</v>
      </c>
      <c r="F357" s="32">
        <v>87.955941379999999</v>
      </c>
      <c r="G357" s="31">
        <v>17.507042030000001</v>
      </c>
      <c r="H357" s="33">
        <f t="shared" si="16"/>
        <v>4.0240321140075537</v>
      </c>
      <c r="I357" s="34">
        <f t="shared" si="17"/>
        <v>9.4280156813357898</v>
      </c>
    </row>
    <row r="358" spans="1:9" x14ac:dyDescent="0.15">
      <c r="A358" s="37" t="s">
        <v>249</v>
      </c>
      <c r="B358" s="40" t="s">
        <v>250</v>
      </c>
      <c r="C358" s="32">
        <v>25.912540704999998</v>
      </c>
      <c r="D358" s="31">
        <v>25.421247704999999</v>
      </c>
      <c r="E358" s="33">
        <f t="shared" si="15"/>
        <v>1.9326077370442007E-2</v>
      </c>
      <c r="F358" s="32">
        <v>14.288725189999999</v>
      </c>
      <c r="G358" s="31">
        <v>14.17442033</v>
      </c>
      <c r="H358" s="33">
        <f t="shared" si="16"/>
        <v>8.0641646951919999E-3</v>
      </c>
      <c r="I358" s="34">
        <f t="shared" si="17"/>
        <v>0.55142123470906479</v>
      </c>
    </row>
    <row r="359" spans="1:9" x14ac:dyDescent="0.15">
      <c r="A359" s="37" t="s">
        <v>251</v>
      </c>
      <c r="B359" s="40" t="s">
        <v>252</v>
      </c>
      <c r="C359" s="32">
        <v>56.376650505000001</v>
      </c>
      <c r="D359" s="31">
        <v>45.855021872000002</v>
      </c>
      <c r="E359" s="33">
        <f t="shared" si="15"/>
        <v>0.2294542277696463</v>
      </c>
      <c r="F359" s="32">
        <v>19.897121819999999</v>
      </c>
      <c r="G359" s="31">
        <v>85.622575709999992</v>
      </c>
      <c r="H359" s="33">
        <f t="shared" si="16"/>
        <v>-0.76761827526199744</v>
      </c>
      <c r="I359" s="34">
        <f t="shared" si="17"/>
        <v>0.35293196104715974</v>
      </c>
    </row>
    <row r="360" spans="1:9" x14ac:dyDescent="0.15">
      <c r="A360" s="37" t="s">
        <v>253</v>
      </c>
      <c r="B360" s="40" t="s">
        <v>254</v>
      </c>
      <c r="C360" s="32">
        <v>79.975865686000006</v>
      </c>
      <c r="D360" s="31">
        <v>65.079161501000002</v>
      </c>
      <c r="E360" s="33">
        <f t="shared" si="15"/>
        <v>0.228901292540026</v>
      </c>
      <c r="F360" s="32">
        <v>109.93078990000001</v>
      </c>
      <c r="G360" s="31">
        <v>88.081971069999994</v>
      </c>
      <c r="H360" s="33">
        <f t="shared" si="16"/>
        <v>0.24805097529704967</v>
      </c>
      <c r="I360" s="34">
        <f t="shared" si="17"/>
        <v>1.374549546379511</v>
      </c>
    </row>
    <row r="361" spans="1:9" x14ac:dyDescent="0.15">
      <c r="A361" s="37" t="s">
        <v>1050</v>
      </c>
      <c r="B361" s="40" t="s">
        <v>1051</v>
      </c>
      <c r="C361" s="32">
        <v>52.411361532999997</v>
      </c>
      <c r="D361" s="31">
        <v>129.51957693599999</v>
      </c>
      <c r="E361" s="33">
        <f t="shared" si="15"/>
        <v>-0.59534023525340707</v>
      </c>
      <c r="F361" s="32">
        <v>84.197810900000007</v>
      </c>
      <c r="G361" s="31">
        <v>168.50507415999999</v>
      </c>
      <c r="H361" s="33">
        <f t="shared" si="16"/>
        <v>-0.50032477467086856</v>
      </c>
      <c r="I361" s="34">
        <f t="shared" si="17"/>
        <v>1.6064801302096716</v>
      </c>
    </row>
    <row r="362" spans="1:9" x14ac:dyDescent="0.15">
      <c r="A362" s="37" t="s">
        <v>255</v>
      </c>
      <c r="B362" s="40" t="s">
        <v>256</v>
      </c>
      <c r="C362" s="32">
        <v>0.1192299</v>
      </c>
      <c r="D362" s="31">
        <v>8.5799857000000007E-2</v>
      </c>
      <c r="E362" s="33">
        <f t="shared" si="15"/>
        <v>0.38962819017285755</v>
      </c>
      <c r="F362" s="32">
        <v>6.4058799999999999E-2</v>
      </c>
      <c r="G362" s="31">
        <v>7.4173009999999998E-2</v>
      </c>
      <c r="H362" s="33">
        <f t="shared" si="16"/>
        <v>-0.13635970820113674</v>
      </c>
      <c r="I362" s="34">
        <f t="shared" si="17"/>
        <v>0.53727127171959377</v>
      </c>
    </row>
    <row r="363" spans="1:9" x14ac:dyDescent="0.15">
      <c r="A363" s="37" t="s">
        <v>257</v>
      </c>
      <c r="B363" s="40" t="s">
        <v>258</v>
      </c>
      <c r="C363" s="32">
        <v>23.775233179000001</v>
      </c>
      <c r="D363" s="31">
        <v>11.557750789999998</v>
      </c>
      <c r="E363" s="33">
        <f t="shared" si="15"/>
        <v>1.0570813137423603</v>
      </c>
      <c r="F363" s="32">
        <v>16.393124459999999</v>
      </c>
      <c r="G363" s="31">
        <v>1.8170678899999999</v>
      </c>
      <c r="H363" s="33">
        <f t="shared" si="16"/>
        <v>8.0217457202438371</v>
      </c>
      <c r="I363" s="34">
        <f t="shared" si="17"/>
        <v>0.68950425581859642</v>
      </c>
    </row>
    <row r="364" spans="1:9" x14ac:dyDescent="0.15">
      <c r="A364" s="37" t="s">
        <v>259</v>
      </c>
      <c r="B364" s="40" t="s">
        <v>260</v>
      </c>
      <c r="C364" s="32">
        <v>24.780409947999999</v>
      </c>
      <c r="D364" s="31">
        <v>24.699080679999998</v>
      </c>
      <c r="E364" s="33">
        <f t="shared" si="15"/>
        <v>3.2928054713330379E-3</v>
      </c>
      <c r="F364" s="32">
        <v>33.388735019999999</v>
      </c>
      <c r="G364" s="31">
        <v>23.05609999</v>
      </c>
      <c r="H364" s="33">
        <f t="shared" si="16"/>
        <v>0.44815190055913701</v>
      </c>
      <c r="I364" s="34">
        <f t="shared" si="17"/>
        <v>1.3473842882367153</v>
      </c>
    </row>
    <row r="365" spans="1:9" x14ac:dyDescent="0.15">
      <c r="A365" s="37" t="s">
        <v>261</v>
      </c>
      <c r="B365" s="40" t="s">
        <v>262</v>
      </c>
      <c r="C365" s="32">
        <v>3.191854712</v>
      </c>
      <c r="D365" s="31">
        <v>3.9281218259999999</v>
      </c>
      <c r="E365" s="33">
        <f t="shared" si="15"/>
        <v>-0.18743489805399938</v>
      </c>
      <c r="F365" s="32">
        <v>10.15779414</v>
      </c>
      <c r="G365" s="31">
        <v>8.8173322600000006</v>
      </c>
      <c r="H365" s="33">
        <f t="shared" si="16"/>
        <v>0.15202578744605444</v>
      </c>
      <c r="I365" s="34">
        <f t="shared" si="17"/>
        <v>3.1824111861392268</v>
      </c>
    </row>
    <row r="366" spans="1:9" x14ac:dyDescent="0.15">
      <c r="A366" s="37" t="s">
        <v>33</v>
      </c>
      <c r="B366" s="40" t="s">
        <v>263</v>
      </c>
      <c r="C366" s="32">
        <v>6.0287440170000002</v>
      </c>
      <c r="D366" s="31">
        <v>4.4265243439999997</v>
      </c>
      <c r="E366" s="33">
        <f t="shared" si="15"/>
        <v>0.36195885269935402</v>
      </c>
      <c r="F366" s="32">
        <v>3.5986536099999999</v>
      </c>
      <c r="G366" s="31">
        <v>2.4069311</v>
      </c>
      <c r="H366" s="33">
        <f t="shared" si="16"/>
        <v>0.49512115656322697</v>
      </c>
      <c r="I366" s="34">
        <f t="shared" si="17"/>
        <v>0.59691597451350198</v>
      </c>
    </row>
    <row r="367" spans="1:9" x14ac:dyDescent="0.15">
      <c r="A367" s="37" t="s">
        <v>264</v>
      </c>
      <c r="B367" s="40" t="s">
        <v>265</v>
      </c>
      <c r="C367" s="32">
        <v>3.7674160460000001</v>
      </c>
      <c r="D367" s="31">
        <v>6.917136674</v>
      </c>
      <c r="E367" s="33">
        <f t="shared" si="15"/>
        <v>-0.45535035325225093</v>
      </c>
      <c r="F367" s="32">
        <v>2.7303822229350296</v>
      </c>
      <c r="G367" s="31">
        <v>4.5830693199999999</v>
      </c>
      <c r="H367" s="33">
        <f t="shared" si="16"/>
        <v>-0.40424592510090385</v>
      </c>
      <c r="I367" s="34">
        <f t="shared" si="17"/>
        <v>0.72473604974793637</v>
      </c>
    </row>
    <row r="368" spans="1:9" x14ac:dyDescent="0.15">
      <c r="A368" s="37" t="s">
        <v>266</v>
      </c>
      <c r="B368" s="40" t="s">
        <v>267</v>
      </c>
      <c r="C368" s="32">
        <v>13.493180578</v>
      </c>
      <c r="D368" s="31">
        <v>25.328909109999998</v>
      </c>
      <c r="E368" s="33">
        <f t="shared" si="15"/>
        <v>-0.46728141668474721</v>
      </c>
      <c r="F368" s="32">
        <v>2.8820875200000002</v>
      </c>
      <c r="G368" s="31">
        <v>1.9405609099999999</v>
      </c>
      <c r="H368" s="33">
        <f t="shared" si="16"/>
        <v>0.48518271451731976</v>
      </c>
      <c r="I368" s="34">
        <f t="shared" si="17"/>
        <v>0.21359586076385201</v>
      </c>
    </row>
    <row r="369" spans="1:9" x14ac:dyDescent="0.15">
      <c r="A369" s="37" t="s">
        <v>268</v>
      </c>
      <c r="B369" s="40" t="s">
        <v>269</v>
      </c>
      <c r="C369" s="32">
        <v>20.962009012999999</v>
      </c>
      <c r="D369" s="31">
        <v>13.663154999</v>
      </c>
      <c r="E369" s="33">
        <f t="shared" si="15"/>
        <v>0.53419975214613324</v>
      </c>
      <c r="F369" s="32">
        <v>23.108385760000001</v>
      </c>
      <c r="G369" s="31">
        <v>69.905341109999995</v>
      </c>
      <c r="H369" s="33">
        <f t="shared" si="16"/>
        <v>-0.66943318789278705</v>
      </c>
      <c r="I369" s="34">
        <f t="shared" si="17"/>
        <v>1.1023936563365127</v>
      </c>
    </row>
    <row r="370" spans="1:9" x14ac:dyDescent="0.15">
      <c r="A370" s="37" t="s">
        <v>270</v>
      </c>
      <c r="B370" s="40" t="s">
        <v>273</v>
      </c>
      <c r="C370" s="32">
        <v>2.5438376329999999</v>
      </c>
      <c r="D370" s="31">
        <v>3.05693875</v>
      </c>
      <c r="E370" s="33">
        <f t="shared" si="15"/>
        <v>-0.1678480201803193</v>
      </c>
      <c r="F370" s="32">
        <v>2.1773932</v>
      </c>
      <c r="G370" s="31">
        <v>1.7386144399999999</v>
      </c>
      <c r="H370" s="33">
        <f t="shared" si="16"/>
        <v>0.25237266521265078</v>
      </c>
      <c r="I370" s="34">
        <f t="shared" si="17"/>
        <v>0.85594818307336529</v>
      </c>
    </row>
    <row r="371" spans="1:9" x14ac:dyDescent="0.15">
      <c r="A371" s="37" t="s">
        <v>274</v>
      </c>
      <c r="B371" s="40" t="s">
        <v>275</v>
      </c>
      <c r="C371" s="32">
        <v>14.651398942</v>
      </c>
      <c r="D371" s="31">
        <v>13.718113889</v>
      </c>
      <c r="E371" s="33">
        <f t="shared" si="15"/>
        <v>6.8033044524317798E-2</v>
      </c>
      <c r="F371" s="32">
        <v>7.8740278300000002</v>
      </c>
      <c r="G371" s="31">
        <v>7.0925861799999996</v>
      </c>
      <c r="H371" s="33">
        <f t="shared" si="16"/>
        <v>0.1101772513111714</v>
      </c>
      <c r="I371" s="34">
        <f t="shared" si="17"/>
        <v>0.53742498318219645</v>
      </c>
    </row>
    <row r="372" spans="1:9" x14ac:dyDescent="0.15">
      <c r="A372" s="37" t="s">
        <v>276</v>
      </c>
      <c r="B372" s="40" t="s">
        <v>277</v>
      </c>
      <c r="C372" s="32">
        <v>1.6843781799999999</v>
      </c>
      <c r="D372" s="31">
        <v>1.2373011299999999</v>
      </c>
      <c r="E372" s="33">
        <f t="shared" si="15"/>
        <v>0.36133245105821588</v>
      </c>
      <c r="F372" s="32">
        <v>1.1680296299999999</v>
      </c>
      <c r="G372" s="31">
        <v>0.71602699999999997</v>
      </c>
      <c r="H372" s="33">
        <f t="shared" si="16"/>
        <v>0.6312647847078392</v>
      </c>
      <c r="I372" s="34">
        <f t="shared" si="17"/>
        <v>0.69344856390861109</v>
      </c>
    </row>
    <row r="373" spans="1:9" x14ac:dyDescent="0.15">
      <c r="A373" s="37" t="s">
        <v>278</v>
      </c>
      <c r="B373" s="40" t="s">
        <v>279</v>
      </c>
      <c r="C373" s="32">
        <v>2.0255421600000001</v>
      </c>
      <c r="D373" s="31">
        <v>0.61772756000000006</v>
      </c>
      <c r="E373" s="33">
        <f t="shared" si="15"/>
        <v>2.2790218393364219</v>
      </c>
      <c r="F373" s="32">
        <v>0.69014861999999999</v>
      </c>
      <c r="G373" s="31">
        <v>0.59202350999999998</v>
      </c>
      <c r="H373" s="33">
        <f t="shared" si="16"/>
        <v>0.16574529278406525</v>
      </c>
      <c r="I373" s="34">
        <f t="shared" si="17"/>
        <v>0.34072291045277475</v>
      </c>
    </row>
    <row r="374" spans="1:9" x14ac:dyDescent="0.15">
      <c r="A374" s="39" t="s">
        <v>763</v>
      </c>
      <c r="B374" s="40" t="s">
        <v>784</v>
      </c>
      <c r="C374" s="32">
        <v>7.9750470000000004E-2</v>
      </c>
      <c r="D374" s="31">
        <v>5.9739750000000001E-2</v>
      </c>
      <c r="E374" s="33">
        <f t="shared" si="15"/>
        <v>0.33496491029841935</v>
      </c>
      <c r="F374" s="32">
        <v>0.51492908000000004</v>
      </c>
      <c r="G374" s="31">
        <v>5.5383290000000002E-2</v>
      </c>
      <c r="H374" s="33">
        <f t="shared" si="16"/>
        <v>8.2975531067222619</v>
      </c>
      <c r="I374" s="34">
        <f t="shared" si="17"/>
        <v>6.4567529194498796</v>
      </c>
    </row>
    <row r="375" spans="1:9" x14ac:dyDescent="0.15">
      <c r="A375" s="37" t="s">
        <v>280</v>
      </c>
      <c r="B375" s="40" t="s">
        <v>281</v>
      </c>
      <c r="C375" s="32">
        <v>8.852459038000001</v>
      </c>
      <c r="D375" s="31">
        <v>18.688317543</v>
      </c>
      <c r="E375" s="33">
        <f t="shared" si="15"/>
        <v>-0.52631054038806035</v>
      </c>
      <c r="F375" s="32">
        <v>6.5866009299999995</v>
      </c>
      <c r="G375" s="31">
        <v>2.2318346899999999</v>
      </c>
      <c r="H375" s="33">
        <f t="shared" si="16"/>
        <v>1.9512046566495478</v>
      </c>
      <c r="I375" s="34">
        <f t="shared" si="17"/>
        <v>0.7440419550913937</v>
      </c>
    </row>
    <row r="376" spans="1:9" x14ac:dyDescent="0.15">
      <c r="A376" s="37" t="s">
        <v>282</v>
      </c>
      <c r="B376" s="40" t="s">
        <v>283</v>
      </c>
      <c r="C376" s="32">
        <v>6.2204450499999995</v>
      </c>
      <c r="D376" s="31">
        <v>1.7471444860000001</v>
      </c>
      <c r="E376" s="33">
        <f t="shared" si="15"/>
        <v>2.5603495302448609</v>
      </c>
      <c r="F376" s="32">
        <v>0.75840238999999998</v>
      </c>
      <c r="G376" s="31">
        <v>2.2456096299999997</v>
      </c>
      <c r="H376" s="33">
        <f t="shared" si="16"/>
        <v>-0.66227327320465745</v>
      </c>
      <c r="I376" s="34">
        <f t="shared" si="17"/>
        <v>0.12192092107621785</v>
      </c>
    </row>
    <row r="377" spans="1:9" x14ac:dyDescent="0.15">
      <c r="A377" s="37" t="s">
        <v>284</v>
      </c>
      <c r="B377" s="40" t="s">
        <v>285</v>
      </c>
      <c r="C377" s="32">
        <v>12.248447194000001</v>
      </c>
      <c r="D377" s="31">
        <v>11.32296811</v>
      </c>
      <c r="E377" s="33">
        <f t="shared" si="15"/>
        <v>8.1734671952546911E-2</v>
      </c>
      <c r="F377" s="32">
        <v>1.50058841</v>
      </c>
      <c r="G377" s="31">
        <v>0.76912363000000006</v>
      </c>
      <c r="H377" s="33">
        <f t="shared" si="16"/>
        <v>0.95103667533917768</v>
      </c>
      <c r="I377" s="34">
        <f t="shared" si="17"/>
        <v>0.12251254271113445</v>
      </c>
    </row>
    <row r="378" spans="1:9" x14ac:dyDescent="0.15">
      <c r="A378" s="37" t="s">
        <v>286</v>
      </c>
      <c r="B378" s="40" t="s">
        <v>287</v>
      </c>
      <c r="C378" s="32">
        <v>5.7866698490000008</v>
      </c>
      <c r="D378" s="31">
        <v>15.56710423</v>
      </c>
      <c r="E378" s="33">
        <f t="shared" si="15"/>
        <v>-0.62827576898674109</v>
      </c>
      <c r="F378" s="32">
        <v>19.886697559999998</v>
      </c>
      <c r="G378" s="31">
        <v>7.8421452699999996</v>
      </c>
      <c r="H378" s="33">
        <f t="shared" si="16"/>
        <v>1.5358746714468858</v>
      </c>
      <c r="I378" s="34">
        <f t="shared" si="17"/>
        <v>3.4366393934564341</v>
      </c>
    </row>
    <row r="379" spans="1:9" x14ac:dyDescent="0.15">
      <c r="A379" s="39" t="s">
        <v>760</v>
      </c>
      <c r="B379" s="40" t="s">
        <v>780</v>
      </c>
      <c r="C379" s="32">
        <v>0.50594276000000005</v>
      </c>
      <c r="D379" s="31">
        <v>0.30252942999999999</v>
      </c>
      <c r="E379" s="33">
        <f t="shared" si="15"/>
        <v>0.67237534543333544</v>
      </c>
      <c r="F379" s="32">
        <v>6.9142153147149497</v>
      </c>
      <c r="G379" s="31">
        <v>10.431646240000001</v>
      </c>
      <c r="H379" s="33">
        <f t="shared" si="16"/>
        <v>-0.3371884786312549</v>
      </c>
      <c r="I379" s="34">
        <f t="shared" si="17"/>
        <v>13.666003076543578</v>
      </c>
    </row>
    <row r="380" spans="1:9" x14ac:dyDescent="0.15">
      <c r="A380" s="41" t="s">
        <v>288</v>
      </c>
      <c r="B380" s="40" t="s">
        <v>289</v>
      </c>
      <c r="C380" s="32">
        <v>113.86867145900001</v>
      </c>
      <c r="D380" s="31">
        <v>124.94634341599999</v>
      </c>
      <c r="E380" s="33">
        <f t="shared" si="15"/>
        <v>-8.8659432954493522E-2</v>
      </c>
      <c r="F380" s="32">
        <v>128.24300428000001</v>
      </c>
      <c r="G380" s="31">
        <v>43.48006049</v>
      </c>
      <c r="H380" s="33">
        <f t="shared" si="16"/>
        <v>1.9494670162543741</v>
      </c>
      <c r="I380" s="34">
        <f t="shared" si="17"/>
        <v>1.1262360633247195</v>
      </c>
    </row>
    <row r="381" spans="1:9" x14ac:dyDescent="0.15">
      <c r="A381" s="48" t="s">
        <v>762</v>
      </c>
      <c r="B381" s="40" t="s">
        <v>782</v>
      </c>
      <c r="C381" s="32">
        <v>1.1588223200000001</v>
      </c>
      <c r="D381" s="31">
        <v>0.50836782000000003</v>
      </c>
      <c r="E381" s="33">
        <f t="shared" si="15"/>
        <v>1.2794958185984315</v>
      </c>
      <c r="F381" s="32">
        <v>0.21290451999999999</v>
      </c>
      <c r="G381" s="31">
        <v>0.11527035000000001</v>
      </c>
      <c r="H381" s="33">
        <f t="shared" si="16"/>
        <v>0.84700159234356431</v>
      </c>
      <c r="I381" s="34">
        <f t="shared" si="17"/>
        <v>0.1837249044357378</v>
      </c>
    </row>
    <row r="382" spans="1:9" x14ac:dyDescent="0.15">
      <c r="A382" s="41" t="s">
        <v>290</v>
      </c>
      <c r="B382" s="40" t="s">
        <v>291</v>
      </c>
      <c r="C382" s="32">
        <v>25.030822447999999</v>
      </c>
      <c r="D382" s="31">
        <v>18.79780702</v>
      </c>
      <c r="E382" s="33">
        <f t="shared" si="15"/>
        <v>0.33158205217067915</v>
      </c>
      <c r="F382" s="32">
        <v>21.71669399</v>
      </c>
      <c r="G382" s="31">
        <v>23.24801094</v>
      </c>
      <c r="H382" s="33">
        <f t="shared" si="16"/>
        <v>-6.5868729757230571E-2</v>
      </c>
      <c r="I382" s="34">
        <f t="shared" si="17"/>
        <v>0.8675980997074747</v>
      </c>
    </row>
    <row r="383" spans="1:9" x14ac:dyDescent="0.15">
      <c r="A383" s="41" t="s">
        <v>292</v>
      </c>
      <c r="B383" s="40" t="s">
        <v>293</v>
      </c>
      <c r="C383" s="32">
        <v>7.3227152860000002</v>
      </c>
      <c r="D383" s="31">
        <v>4.6011844670000004</v>
      </c>
      <c r="E383" s="33">
        <f t="shared" si="15"/>
        <v>0.59148483146437592</v>
      </c>
      <c r="F383" s="32">
        <v>4.8163123399999996</v>
      </c>
      <c r="G383" s="31">
        <v>2.52546896</v>
      </c>
      <c r="H383" s="33">
        <f t="shared" si="16"/>
        <v>0.90709623293093244</v>
      </c>
      <c r="I383" s="34">
        <f t="shared" si="17"/>
        <v>0.65772219073000282</v>
      </c>
    </row>
    <row r="384" spans="1:9" x14ac:dyDescent="0.15">
      <c r="A384" s="48" t="s">
        <v>294</v>
      </c>
      <c r="B384" s="40" t="s">
        <v>295</v>
      </c>
      <c r="C384" s="32">
        <v>53.911956079000007</v>
      </c>
      <c r="D384" s="31">
        <v>56.479900489000002</v>
      </c>
      <c r="E384" s="33">
        <f t="shared" si="15"/>
        <v>-4.5466517960670361E-2</v>
      </c>
      <c r="F384" s="32">
        <v>24.398984629999998</v>
      </c>
      <c r="G384" s="31">
        <v>42.928769520000003</v>
      </c>
      <c r="H384" s="33">
        <f t="shared" si="16"/>
        <v>-0.43164025191467925</v>
      </c>
      <c r="I384" s="34">
        <f t="shared" si="17"/>
        <v>0.45257093981614932</v>
      </c>
    </row>
    <row r="385" spans="1:9" x14ac:dyDescent="0.15">
      <c r="A385" s="37" t="s">
        <v>294</v>
      </c>
      <c r="B385" s="42" t="s">
        <v>42</v>
      </c>
      <c r="C385" s="32">
        <v>5.8008620000000004E-2</v>
      </c>
      <c r="D385" s="31">
        <v>1.7095580000000003E-2</v>
      </c>
      <c r="E385" s="33">
        <f t="shared" si="15"/>
        <v>2.3931940302698123</v>
      </c>
      <c r="F385" s="32">
        <v>3.1723769999999998E-2</v>
      </c>
      <c r="G385" s="31">
        <v>1.753E-5</v>
      </c>
      <c r="H385" s="33">
        <f t="shared" si="16"/>
        <v>1808.6845407872217</v>
      </c>
      <c r="I385" s="34">
        <f t="shared" si="17"/>
        <v>0.54688027400065709</v>
      </c>
    </row>
    <row r="386" spans="1:9" x14ac:dyDescent="0.15">
      <c r="A386" s="37" t="s">
        <v>51</v>
      </c>
      <c r="B386" s="42" t="s">
        <v>52</v>
      </c>
      <c r="C386" s="32">
        <v>1.6191725700000001</v>
      </c>
      <c r="D386" s="31">
        <v>0.17974554000000001</v>
      </c>
      <c r="E386" s="33">
        <f t="shared" si="15"/>
        <v>8.0081376706203677</v>
      </c>
      <c r="F386" s="32">
        <v>0.61482369999999997</v>
      </c>
      <c r="G386" s="31">
        <v>0</v>
      </c>
      <c r="H386" s="33" t="str">
        <f t="shared" si="16"/>
        <v/>
      </c>
      <c r="I386" s="34">
        <f t="shared" si="17"/>
        <v>0.3797147452911705</v>
      </c>
    </row>
    <row r="387" spans="1:9" x14ac:dyDescent="0.15">
      <c r="A387" s="37" t="s">
        <v>296</v>
      </c>
      <c r="B387" s="40" t="s">
        <v>297</v>
      </c>
      <c r="C387" s="32">
        <v>16.116053690000001</v>
      </c>
      <c r="D387" s="31">
        <v>19.782742640000002</v>
      </c>
      <c r="E387" s="33">
        <f t="shared" si="15"/>
        <v>-0.18534785680252885</v>
      </c>
      <c r="F387" s="32">
        <v>19.31198195</v>
      </c>
      <c r="G387" s="31">
        <v>4.0103013299999999</v>
      </c>
      <c r="H387" s="33">
        <f t="shared" si="16"/>
        <v>3.8155937324540146</v>
      </c>
      <c r="I387" s="34">
        <f t="shared" si="17"/>
        <v>1.1983071241555288</v>
      </c>
    </row>
    <row r="388" spans="1:9" x14ac:dyDescent="0.15">
      <c r="A388" s="37" t="s">
        <v>47</v>
      </c>
      <c r="B388" s="42" t="s">
        <v>48</v>
      </c>
      <c r="C388" s="32">
        <v>2.0869999999999999E-3</v>
      </c>
      <c r="D388" s="31">
        <v>1.5756249999999999E-2</v>
      </c>
      <c r="E388" s="33">
        <f t="shared" si="15"/>
        <v>-0.86754462514875053</v>
      </c>
      <c r="F388" s="32">
        <v>1.46398E-2</v>
      </c>
      <c r="G388" s="31">
        <v>7.1362500000000002E-3</v>
      </c>
      <c r="H388" s="33">
        <f t="shared" si="16"/>
        <v>1.0514696093886844</v>
      </c>
      <c r="I388" s="34">
        <f t="shared" si="17"/>
        <v>7.0147580258744613</v>
      </c>
    </row>
    <row r="389" spans="1:9" x14ac:dyDescent="0.15">
      <c r="A389" s="37" t="s">
        <v>298</v>
      </c>
      <c r="B389" s="40" t="s">
        <v>299</v>
      </c>
      <c r="C389" s="32">
        <v>21.682574829999997</v>
      </c>
      <c r="D389" s="31">
        <v>14.73936398</v>
      </c>
      <c r="E389" s="33">
        <f t="shared" si="15"/>
        <v>0.47106583835105176</v>
      </c>
      <c r="F389" s="32">
        <v>21.10981829</v>
      </c>
      <c r="G389" s="31">
        <v>15.822250279999999</v>
      </c>
      <c r="H389" s="33">
        <f t="shared" si="16"/>
        <v>0.33418558779111929</v>
      </c>
      <c r="I389" s="34">
        <f t="shared" si="17"/>
        <v>0.97358447765126443</v>
      </c>
    </row>
    <row r="390" spans="1:9" x14ac:dyDescent="0.15">
      <c r="A390" s="37" t="s">
        <v>300</v>
      </c>
      <c r="B390" s="40" t="s">
        <v>301</v>
      </c>
      <c r="C390" s="32">
        <v>24.615297749000003</v>
      </c>
      <c r="D390" s="31">
        <v>16.583690521000001</v>
      </c>
      <c r="E390" s="33">
        <f t="shared" si="15"/>
        <v>0.48430759231966736</v>
      </c>
      <c r="F390" s="32">
        <v>26.570186679999999</v>
      </c>
      <c r="G390" s="31">
        <v>26.825789530000002</v>
      </c>
      <c r="H390" s="33">
        <f t="shared" si="16"/>
        <v>-9.5282507795029225E-3</v>
      </c>
      <c r="I390" s="34">
        <f t="shared" si="17"/>
        <v>1.0794176430825182</v>
      </c>
    </row>
    <row r="391" spans="1:9" x14ac:dyDescent="0.15">
      <c r="A391" s="37" t="s">
        <v>748</v>
      </c>
      <c r="B391" s="40" t="s">
        <v>749</v>
      </c>
      <c r="C391" s="32">
        <v>0.28487271999999997</v>
      </c>
      <c r="D391" s="31">
        <v>0.19926970000000002</v>
      </c>
      <c r="E391" s="33">
        <f t="shared" ref="E391:E454" si="18">IF(ISERROR(C391/D391-1),"",(C391/D391-1))</f>
        <v>0.42958372497173403</v>
      </c>
      <c r="F391" s="32">
        <v>0.72569362999999998</v>
      </c>
      <c r="G391" s="31">
        <v>9.085391000000001E-2</v>
      </c>
      <c r="H391" s="33">
        <f t="shared" ref="H391:H454" si="19">IF(ISERROR(F391/G391-1),"",(F391/G391-1))</f>
        <v>6.9874782494226162</v>
      </c>
      <c r="I391" s="34">
        <f t="shared" ref="I391:I454" si="20">IF(ISERROR(F391/C391),"",(F391/C391))</f>
        <v>2.5474311123929314</v>
      </c>
    </row>
    <row r="392" spans="1:9" x14ac:dyDescent="0.15">
      <c r="A392" s="37" t="s">
        <v>302</v>
      </c>
      <c r="B392" s="40" t="s">
        <v>303</v>
      </c>
      <c r="C392" s="32">
        <v>22.850066152</v>
      </c>
      <c r="D392" s="31">
        <v>18.154554417</v>
      </c>
      <c r="E392" s="33">
        <f t="shared" si="18"/>
        <v>0.25864097940091013</v>
      </c>
      <c r="F392" s="32">
        <v>25.44317732</v>
      </c>
      <c r="G392" s="31">
        <v>8.8819229199999992</v>
      </c>
      <c r="H392" s="33">
        <f t="shared" si="19"/>
        <v>1.8646023557250149</v>
      </c>
      <c r="I392" s="34">
        <f t="shared" si="20"/>
        <v>1.1134837488325184</v>
      </c>
    </row>
    <row r="393" spans="1:9" x14ac:dyDescent="0.15">
      <c r="A393" s="37" t="s">
        <v>43</v>
      </c>
      <c r="B393" s="42" t="s">
        <v>44</v>
      </c>
      <c r="C393" s="32">
        <v>0.99934909999999999</v>
      </c>
      <c r="D393" s="31">
        <v>0</v>
      </c>
      <c r="E393" s="33" t="str">
        <f t="shared" si="18"/>
        <v/>
      </c>
      <c r="F393" s="32">
        <v>0.1038708</v>
      </c>
      <c r="G393" s="31">
        <v>0</v>
      </c>
      <c r="H393" s="33" t="str">
        <f t="shared" si="19"/>
        <v/>
      </c>
      <c r="I393" s="34">
        <f t="shared" si="20"/>
        <v>0.1039384535394088</v>
      </c>
    </row>
    <row r="394" spans="1:9" x14ac:dyDescent="0.15">
      <c r="A394" s="39" t="s">
        <v>764</v>
      </c>
      <c r="B394" s="40" t="s">
        <v>785</v>
      </c>
      <c r="C394" s="32">
        <v>0.67968002000000005</v>
      </c>
      <c r="D394" s="31">
        <v>0.99070471999999998</v>
      </c>
      <c r="E394" s="33">
        <f t="shared" si="18"/>
        <v>-0.31394288703903617</v>
      </c>
      <c r="F394" s="32">
        <v>34.130798560000002</v>
      </c>
      <c r="G394" s="31">
        <v>3.2768680899999998</v>
      </c>
      <c r="H394" s="33">
        <f t="shared" si="19"/>
        <v>9.4156766835249712</v>
      </c>
      <c r="I394" s="34">
        <f t="shared" si="20"/>
        <v>50.215980396187014</v>
      </c>
    </row>
    <row r="395" spans="1:9" x14ac:dyDescent="0.15">
      <c r="A395" s="37" t="s">
        <v>304</v>
      </c>
      <c r="B395" s="40" t="s">
        <v>305</v>
      </c>
      <c r="C395" s="32">
        <v>4.1726283750000004</v>
      </c>
      <c r="D395" s="31">
        <v>7.8596712450000004</v>
      </c>
      <c r="E395" s="33">
        <f t="shared" si="18"/>
        <v>-0.46910904477659232</v>
      </c>
      <c r="F395" s="32">
        <v>5.9076336900000008</v>
      </c>
      <c r="G395" s="31">
        <v>3.6737476</v>
      </c>
      <c r="H395" s="33">
        <f t="shared" si="19"/>
        <v>0.60806738329002274</v>
      </c>
      <c r="I395" s="34">
        <f t="shared" si="20"/>
        <v>1.4158063357367645</v>
      </c>
    </row>
    <row r="396" spans="1:9" x14ac:dyDescent="0.15">
      <c r="A396" s="37" t="s">
        <v>306</v>
      </c>
      <c r="B396" s="40" t="s">
        <v>307</v>
      </c>
      <c r="C396" s="32">
        <v>7.0446087010000005</v>
      </c>
      <c r="D396" s="31">
        <v>9.7013631879999984</v>
      </c>
      <c r="E396" s="33">
        <f t="shared" si="18"/>
        <v>-0.27385372916315953</v>
      </c>
      <c r="F396" s="32">
        <v>24.749513309999998</v>
      </c>
      <c r="G396" s="31">
        <v>17.998632910000001</v>
      </c>
      <c r="H396" s="33">
        <f t="shared" si="19"/>
        <v>0.37507739803111506</v>
      </c>
      <c r="I396" s="34">
        <f t="shared" si="20"/>
        <v>3.513255932368073</v>
      </c>
    </row>
    <row r="397" spans="1:9" x14ac:dyDescent="0.15">
      <c r="A397" s="37" t="s">
        <v>308</v>
      </c>
      <c r="B397" s="40" t="s">
        <v>309</v>
      </c>
      <c r="C397" s="32">
        <v>5.1338504979999993</v>
      </c>
      <c r="D397" s="31">
        <v>8.9468295199999996</v>
      </c>
      <c r="E397" s="33">
        <f t="shared" si="18"/>
        <v>-0.42618214793032072</v>
      </c>
      <c r="F397" s="32">
        <v>4.9945075700000006</v>
      </c>
      <c r="G397" s="31">
        <v>2.3971552000000003</v>
      </c>
      <c r="H397" s="33">
        <f t="shared" si="19"/>
        <v>1.0835144799969565</v>
      </c>
      <c r="I397" s="34">
        <f t="shared" si="20"/>
        <v>0.97285800822320734</v>
      </c>
    </row>
    <row r="398" spans="1:9" x14ac:dyDescent="0.15">
      <c r="A398" s="37" t="s">
        <v>53</v>
      </c>
      <c r="B398" s="42" t="s">
        <v>54</v>
      </c>
      <c r="C398" s="32">
        <v>0.62838179000000005</v>
      </c>
      <c r="D398" s="31">
        <v>8.0820000000000006E-3</v>
      </c>
      <c r="E398" s="33">
        <f t="shared" si="18"/>
        <v>76.750778272704778</v>
      </c>
      <c r="F398" s="32">
        <v>1.9912720000000002E-2</v>
      </c>
      <c r="G398" s="31">
        <v>0</v>
      </c>
      <c r="H398" s="33" t="str">
        <f t="shared" si="19"/>
        <v/>
      </c>
      <c r="I398" s="34">
        <f t="shared" si="20"/>
        <v>3.1688887738137668E-2</v>
      </c>
    </row>
    <row r="399" spans="1:9" x14ac:dyDescent="0.15">
      <c r="A399" s="37" t="s">
        <v>310</v>
      </c>
      <c r="B399" s="40" t="s">
        <v>311</v>
      </c>
      <c r="C399" s="32">
        <v>13.16766106</v>
      </c>
      <c r="D399" s="31">
        <v>9.4893710099999993</v>
      </c>
      <c r="E399" s="33">
        <f t="shared" si="18"/>
        <v>0.38762211384967249</v>
      </c>
      <c r="F399" s="32">
        <v>9.7398274300000001</v>
      </c>
      <c r="G399" s="31">
        <v>3.42356923</v>
      </c>
      <c r="H399" s="33">
        <f t="shared" si="19"/>
        <v>1.8449336863563293</v>
      </c>
      <c r="I399" s="34">
        <f t="shared" si="20"/>
        <v>0.7396778657666937</v>
      </c>
    </row>
    <row r="400" spans="1:9" x14ac:dyDescent="0.15">
      <c r="A400" s="37" t="s">
        <v>312</v>
      </c>
      <c r="B400" s="40" t="s">
        <v>313</v>
      </c>
      <c r="C400" s="32">
        <v>0.71771011299999998</v>
      </c>
      <c r="D400" s="31">
        <v>2.7628122940000002</v>
      </c>
      <c r="E400" s="33">
        <f t="shared" si="18"/>
        <v>-0.74022480117138212</v>
      </c>
      <c r="F400" s="32">
        <v>1.8554631100000001</v>
      </c>
      <c r="G400" s="31">
        <v>2.12509821</v>
      </c>
      <c r="H400" s="33">
        <f t="shared" si="19"/>
        <v>-0.12688124187916938</v>
      </c>
      <c r="I400" s="34">
        <f t="shared" si="20"/>
        <v>2.585254236204416</v>
      </c>
    </row>
    <row r="401" spans="1:9" x14ac:dyDescent="0.15">
      <c r="A401" s="39" t="s">
        <v>314</v>
      </c>
      <c r="B401" s="40" t="s">
        <v>315</v>
      </c>
      <c r="C401" s="32">
        <v>0.14216599999999999</v>
      </c>
      <c r="D401" s="31">
        <v>1.1884861799999999</v>
      </c>
      <c r="E401" s="33">
        <f t="shared" si="18"/>
        <v>-0.88038060316359756</v>
      </c>
      <c r="F401" s="32">
        <v>2.0145898099999999</v>
      </c>
      <c r="G401" s="31">
        <v>0</v>
      </c>
      <c r="H401" s="33" t="str">
        <f t="shared" si="19"/>
        <v/>
      </c>
      <c r="I401" s="34">
        <f t="shared" si="20"/>
        <v>14.170686451050182</v>
      </c>
    </row>
    <row r="402" spans="1:9" x14ac:dyDescent="0.15">
      <c r="A402" s="37" t="s">
        <v>316</v>
      </c>
      <c r="B402" s="40" t="s">
        <v>317</v>
      </c>
      <c r="C402" s="32">
        <v>18.548487561000002</v>
      </c>
      <c r="D402" s="31">
        <v>26.349419142000002</v>
      </c>
      <c r="E402" s="33">
        <f t="shared" si="18"/>
        <v>-0.29605706064941684</v>
      </c>
      <c r="F402" s="32">
        <v>18.89928557</v>
      </c>
      <c r="G402" s="31">
        <v>22.083128030000001</v>
      </c>
      <c r="H402" s="33">
        <f t="shared" si="19"/>
        <v>-0.14417533855143805</v>
      </c>
      <c r="I402" s="34">
        <f t="shared" si="20"/>
        <v>1.0189124858749985</v>
      </c>
    </row>
    <row r="403" spans="1:9" x14ac:dyDescent="0.15">
      <c r="A403" s="37" t="s">
        <v>49</v>
      </c>
      <c r="B403" s="42" t="s">
        <v>50</v>
      </c>
      <c r="C403" s="32">
        <v>1.807481E-2</v>
      </c>
      <c r="D403" s="31">
        <v>1.43585E-2</v>
      </c>
      <c r="E403" s="33">
        <f t="shared" si="18"/>
        <v>0.25882299683114529</v>
      </c>
      <c r="F403" s="32">
        <v>0</v>
      </c>
      <c r="G403" s="31">
        <v>0</v>
      </c>
      <c r="H403" s="33" t="str">
        <f t="shared" si="19"/>
        <v/>
      </c>
      <c r="I403" s="34">
        <f t="shared" si="20"/>
        <v>0</v>
      </c>
    </row>
    <row r="404" spans="1:9" x14ac:dyDescent="0.15">
      <c r="A404" s="37" t="s">
        <v>318</v>
      </c>
      <c r="B404" s="40" t="s">
        <v>319</v>
      </c>
      <c r="C404" s="32">
        <v>9.9900000000000006E-3</v>
      </c>
      <c r="D404" s="31">
        <v>4.09275E-3</v>
      </c>
      <c r="E404" s="33">
        <f t="shared" si="18"/>
        <v>1.4409015942825731</v>
      </c>
      <c r="F404" s="32">
        <v>1.4955600000000001E-2</v>
      </c>
      <c r="G404" s="31">
        <v>5.4341199999999997E-3</v>
      </c>
      <c r="H404" s="33">
        <f t="shared" si="19"/>
        <v>1.7521659440719017</v>
      </c>
      <c r="I404" s="34">
        <f t="shared" si="20"/>
        <v>1.4970570570570572</v>
      </c>
    </row>
    <row r="405" spans="1:9" x14ac:dyDescent="0.15">
      <c r="A405" s="37" t="s">
        <v>711</v>
      </c>
      <c r="B405" s="40" t="s">
        <v>320</v>
      </c>
      <c r="C405" s="32">
        <v>35.808493011000003</v>
      </c>
      <c r="D405" s="31">
        <v>61.774283525000001</v>
      </c>
      <c r="E405" s="33">
        <f t="shared" si="18"/>
        <v>-0.42033333342493018</v>
      </c>
      <c r="F405" s="32">
        <v>84.446113230000009</v>
      </c>
      <c r="G405" s="31">
        <v>48.531691850000001</v>
      </c>
      <c r="H405" s="33">
        <f t="shared" si="19"/>
        <v>0.7400199748033307</v>
      </c>
      <c r="I405" s="34">
        <f t="shared" si="20"/>
        <v>2.358270514317903</v>
      </c>
    </row>
    <row r="406" spans="1:9" x14ac:dyDescent="0.15">
      <c r="A406" s="37" t="s">
        <v>321</v>
      </c>
      <c r="B406" s="40" t="s">
        <v>322</v>
      </c>
      <c r="C406" s="32">
        <v>57.279610738999999</v>
      </c>
      <c r="D406" s="31">
        <v>64.316153512</v>
      </c>
      <c r="E406" s="33">
        <f t="shared" si="18"/>
        <v>-0.10940552860778796</v>
      </c>
      <c r="F406" s="32">
        <v>42.05063758</v>
      </c>
      <c r="G406" s="31">
        <v>20.4988758</v>
      </c>
      <c r="H406" s="33">
        <f t="shared" si="19"/>
        <v>1.0513631084100719</v>
      </c>
      <c r="I406" s="34">
        <f t="shared" si="20"/>
        <v>0.73412924839185334</v>
      </c>
    </row>
    <row r="407" spans="1:9" x14ac:dyDescent="0.15">
      <c r="A407" s="37" t="s">
        <v>323</v>
      </c>
      <c r="B407" s="40" t="s">
        <v>324</v>
      </c>
      <c r="C407" s="32">
        <v>130.44727559099999</v>
      </c>
      <c r="D407" s="31">
        <v>97.315260862000002</v>
      </c>
      <c r="E407" s="33">
        <f t="shared" si="18"/>
        <v>0.34046062699234358</v>
      </c>
      <c r="F407" s="32">
        <v>98.111887730000007</v>
      </c>
      <c r="G407" s="31">
        <v>52.147132240000005</v>
      </c>
      <c r="H407" s="33">
        <f t="shared" si="19"/>
        <v>0.88144359077031376</v>
      </c>
      <c r="I407" s="34">
        <f t="shared" si="20"/>
        <v>0.75211910164852136</v>
      </c>
    </row>
    <row r="408" spans="1:9" x14ac:dyDescent="0.15">
      <c r="A408" s="37" t="s">
        <v>45</v>
      </c>
      <c r="B408" s="42" t="s">
        <v>46</v>
      </c>
      <c r="C408" s="32">
        <v>2.746676E-2</v>
      </c>
      <c r="D408" s="31">
        <v>1.8811000000000001E-2</v>
      </c>
      <c r="E408" s="33">
        <f t="shared" si="18"/>
        <v>0.46014353303917899</v>
      </c>
      <c r="F408" s="32">
        <v>0</v>
      </c>
      <c r="G408" s="31">
        <v>0</v>
      </c>
      <c r="H408" s="33" t="str">
        <f t="shared" si="19"/>
        <v/>
      </c>
      <c r="I408" s="34">
        <f t="shared" si="20"/>
        <v>0</v>
      </c>
    </row>
    <row r="409" spans="1:9" x14ac:dyDescent="0.15">
      <c r="A409" s="39" t="s">
        <v>870</v>
      </c>
      <c r="B409" s="40" t="s">
        <v>783</v>
      </c>
      <c r="C409" s="32">
        <v>2.5617204900000003</v>
      </c>
      <c r="D409" s="31">
        <v>0.82615495999999999</v>
      </c>
      <c r="E409" s="33">
        <f t="shared" si="18"/>
        <v>2.1007748110596594</v>
      </c>
      <c r="F409" s="32">
        <v>1.8755771999999999</v>
      </c>
      <c r="G409" s="31">
        <v>1.3711469299999999</v>
      </c>
      <c r="H409" s="33">
        <f t="shared" si="19"/>
        <v>0.36788928958911793</v>
      </c>
      <c r="I409" s="34">
        <f t="shared" si="20"/>
        <v>0.73215528677759834</v>
      </c>
    </row>
    <row r="410" spans="1:9" x14ac:dyDescent="0.15">
      <c r="A410" s="37" t="s">
        <v>325</v>
      </c>
      <c r="B410" s="40" t="s">
        <v>326</v>
      </c>
      <c r="C410" s="32">
        <v>1.5869235580000001</v>
      </c>
      <c r="D410" s="31">
        <v>2.1896851740000001</v>
      </c>
      <c r="E410" s="33">
        <f t="shared" si="18"/>
        <v>-0.27527318682936841</v>
      </c>
      <c r="F410" s="32">
        <v>0.75891282999999998</v>
      </c>
      <c r="G410" s="31">
        <v>1.7475968799999999</v>
      </c>
      <c r="H410" s="33">
        <f t="shared" si="19"/>
        <v>-0.56573919381224802</v>
      </c>
      <c r="I410" s="34">
        <f t="shared" si="20"/>
        <v>0.47822897717673174</v>
      </c>
    </row>
    <row r="411" spans="1:9" x14ac:dyDescent="0.15">
      <c r="A411" s="37" t="s">
        <v>26</v>
      </c>
      <c r="B411" s="40" t="s">
        <v>327</v>
      </c>
      <c r="C411" s="32">
        <v>0.97449786999999999</v>
      </c>
      <c r="D411" s="31">
        <v>1.37587489</v>
      </c>
      <c r="E411" s="33">
        <f t="shared" si="18"/>
        <v>-0.29172494019423523</v>
      </c>
      <c r="F411" s="32">
        <v>0.10188153999999999</v>
      </c>
      <c r="G411" s="31">
        <v>0.57830782999999997</v>
      </c>
      <c r="H411" s="33">
        <f t="shared" si="19"/>
        <v>-0.82382818506884126</v>
      </c>
      <c r="I411" s="34">
        <f t="shared" si="20"/>
        <v>0.10454772979647456</v>
      </c>
    </row>
    <row r="412" spans="1:9" x14ac:dyDescent="0.15">
      <c r="A412" s="37" t="s">
        <v>328</v>
      </c>
      <c r="B412" s="40" t="s">
        <v>329</v>
      </c>
      <c r="C412" s="32">
        <v>1.7458724029999999</v>
      </c>
      <c r="D412" s="31">
        <v>0.77836162499999995</v>
      </c>
      <c r="E412" s="33">
        <f t="shared" si="18"/>
        <v>1.2430093505701802</v>
      </c>
      <c r="F412" s="32">
        <v>0.79736112999999997</v>
      </c>
      <c r="G412" s="31">
        <v>0.59277720999999994</v>
      </c>
      <c r="H412" s="33">
        <f t="shared" si="19"/>
        <v>0.34512784322460721</v>
      </c>
      <c r="I412" s="34">
        <f t="shared" si="20"/>
        <v>0.45671214495965662</v>
      </c>
    </row>
    <row r="413" spans="1:9" x14ac:dyDescent="0.15">
      <c r="A413" s="37" t="s">
        <v>330</v>
      </c>
      <c r="B413" s="40" t="s">
        <v>331</v>
      </c>
      <c r="C413" s="32">
        <v>1.5606235079999999</v>
      </c>
      <c r="D413" s="31">
        <v>3.2544196699999999</v>
      </c>
      <c r="E413" s="33">
        <f t="shared" si="18"/>
        <v>-0.52046027671655515</v>
      </c>
      <c r="F413" s="32">
        <v>0.13638101</v>
      </c>
      <c r="G413" s="31">
        <v>0.73408812999999995</v>
      </c>
      <c r="H413" s="33">
        <f t="shared" si="19"/>
        <v>-0.81421711586591106</v>
      </c>
      <c r="I413" s="34">
        <f t="shared" si="20"/>
        <v>8.7388796401495702E-2</v>
      </c>
    </row>
    <row r="414" spans="1:9" x14ac:dyDescent="0.15">
      <c r="A414" s="39" t="s">
        <v>765</v>
      </c>
      <c r="B414" s="40" t="s">
        <v>801</v>
      </c>
      <c r="C414" s="32">
        <v>1.0787763500000001</v>
      </c>
      <c r="D414" s="31">
        <v>1.49296776</v>
      </c>
      <c r="E414" s="33">
        <f t="shared" si="18"/>
        <v>-0.2774282346190784</v>
      </c>
      <c r="F414" s="32">
        <v>0.71068268000000001</v>
      </c>
      <c r="G414" s="31">
        <v>0.2828</v>
      </c>
      <c r="H414" s="33">
        <f t="shared" si="19"/>
        <v>1.5130222065063652</v>
      </c>
      <c r="I414" s="34">
        <f t="shared" si="20"/>
        <v>0.6587859290760314</v>
      </c>
    </row>
    <row r="415" spans="1:9" x14ac:dyDescent="0.15">
      <c r="A415" s="37" t="s">
        <v>332</v>
      </c>
      <c r="B415" s="40" t="s">
        <v>333</v>
      </c>
      <c r="C415" s="32">
        <v>7.2756102550000001</v>
      </c>
      <c r="D415" s="31">
        <v>20.282260035</v>
      </c>
      <c r="E415" s="33">
        <f t="shared" si="18"/>
        <v>-0.6412820739678482</v>
      </c>
      <c r="F415" s="32">
        <v>0.32704569</v>
      </c>
      <c r="G415" s="31">
        <v>1.7464378700000001</v>
      </c>
      <c r="H415" s="33">
        <f t="shared" si="19"/>
        <v>-0.81273557129175167</v>
      </c>
      <c r="I415" s="34">
        <f t="shared" si="20"/>
        <v>4.4950963360804709E-2</v>
      </c>
    </row>
    <row r="416" spans="1:9" x14ac:dyDescent="0.15">
      <c r="A416" s="37" t="s">
        <v>334</v>
      </c>
      <c r="B416" s="40" t="s">
        <v>335</v>
      </c>
      <c r="C416" s="32">
        <v>33.289689852999999</v>
      </c>
      <c r="D416" s="31">
        <v>28.773277464000003</v>
      </c>
      <c r="E416" s="33">
        <f t="shared" si="18"/>
        <v>0.15696551755880961</v>
      </c>
      <c r="F416" s="32">
        <v>9.1383645299999987</v>
      </c>
      <c r="G416" s="31">
        <v>6.57920718</v>
      </c>
      <c r="H416" s="33">
        <f t="shared" si="19"/>
        <v>0.3889765559867957</v>
      </c>
      <c r="I416" s="34">
        <f t="shared" si="20"/>
        <v>0.2745103535164497</v>
      </c>
    </row>
    <row r="417" spans="1:9" x14ac:dyDescent="0.15">
      <c r="A417" s="37" t="s">
        <v>337</v>
      </c>
      <c r="B417" s="40" t="s">
        <v>338</v>
      </c>
      <c r="C417" s="32">
        <v>26.676640854999999</v>
      </c>
      <c r="D417" s="31">
        <v>40.591699495</v>
      </c>
      <c r="E417" s="33">
        <f t="shared" si="18"/>
        <v>-0.3428055196780817</v>
      </c>
      <c r="F417" s="32">
        <v>9.3647136300000007</v>
      </c>
      <c r="G417" s="31">
        <v>27.26064496</v>
      </c>
      <c r="H417" s="33">
        <f t="shared" si="19"/>
        <v>-0.65647497908648156</v>
      </c>
      <c r="I417" s="34">
        <f t="shared" si="20"/>
        <v>0.35104545886798838</v>
      </c>
    </row>
    <row r="418" spans="1:9" x14ac:dyDescent="0.15">
      <c r="A418" s="37" t="s">
        <v>339</v>
      </c>
      <c r="B418" s="40" t="s">
        <v>340</v>
      </c>
      <c r="C418" s="32">
        <v>36.136691049999996</v>
      </c>
      <c r="D418" s="31">
        <v>50.456292122000001</v>
      </c>
      <c r="E418" s="33">
        <f t="shared" si="18"/>
        <v>-0.28380208829804909</v>
      </c>
      <c r="F418" s="32">
        <v>25.49650913</v>
      </c>
      <c r="G418" s="31">
        <v>21.921615800000001</v>
      </c>
      <c r="H418" s="33">
        <f t="shared" si="19"/>
        <v>0.1630761784448389</v>
      </c>
      <c r="I418" s="34">
        <f t="shared" si="20"/>
        <v>0.70555738196178874</v>
      </c>
    </row>
    <row r="419" spans="1:9" x14ac:dyDescent="0.15">
      <c r="A419" s="37" t="s">
        <v>341</v>
      </c>
      <c r="B419" s="40" t="s">
        <v>342</v>
      </c>
      <c r="C419" s="32">
        <v>14.733883289000001</v>
      </c>
      <c r="D419" s="31">
        <v>15.427092352000001</v>
      </c>
      <c r="E419" s="33">
        <f t="shared" si="18"/>
        <v>-4.4934524742773707E-2</v>
      </c>
      <c r="F419" s="32">
        <v>6.2332780099999994</v>
      </c>
      <c r="G419" s="31">
        <v>3.8294181600000003</v>
      </c>
      <c r="H419" s="33">
        <f t="shared" si="19"/>
        <v>0.62773501079338878</v>
      </c>
      <c r="I419" s="34">
        <f t="shared" si="20"/>
        <v>0.42305737650668307</v>
      </c>
    </row>
    <row r="420" spans="1:9" x14ac:dyDescent="0.15">
      <c r="A420" s="37" t="s">
        <v>343</v>
      </c>
      <c r="B420" s="40" t="s">
        <v>344</v>
      </c>
      <c r="C420" s="32">
        <v>2.9370594100000003</v>
      </c>
      <c r="D420" s="31">
        <v>3.485422754</v>
      </c>
      <c r="E420" s="33">
        <f t="shared" si="18"/>
        <v>-0.1573305113047414</v>
      </c>
      <c r="F420" s="32">
        <v>1.0075469399999999</v>
      </c>
      <c r="G420" s="31">
        <v>3.0189963500000001</v>
      </c>
      <c r="H420" s="33">
        <f t="shared" si="19"/>
        <v>-0.6662642735556803</v>
      </c>
      <c r="I420" s="34">
        <f t="shared" si="20"/>
        <v>0.34304615581473707</v>
      </c>
    </row>
    <row r="421" spans="1:9" x14ac:dyDescent="0.15">
      <c r="A421" s="37" t="s">
        <v>345</v>
      </c>
      <c r="B421" s="40" t="s">
        <v>346</v>
      </c>
      <c r="C421" s="32">
        <v>325.46589996599999</v>
      </c>
      <c r="D421" s="31">
        <v>331.17903587199999</v>
      </c>
      <c r="E421" s="33">
        <f t="shared" si="18"/>
        <v>-1.7250898418002869E-2</v>
      </c>
      <c r="F421" s="32">
        <v>46.554510130000004</v>
      </c>
      <c r="G421" s="31">
        <v>96.559148550000003</v>
      </c>
      <c r="H421" s="33">
        <f t="shared" si="19"/>
        <v>-0.51786536201804567</v>
      </c>
      <c r="I421" s="34">
        <f t="shared" si="20"/>
        <v>0.14303959380956147</v>
      </c>
    </row>
    <row r="422" spans="1:9" x14ac:dyDescent="0.15">
      <c r="A422" s="37" t="s">
        <v>347</v>
      </c>
      <c r="B422" s="40" t="s">
        <v>348</v>
      </c>
      <c r="C422" s="32">
        <v>0.14619510500000002</v>
      </c>
      <c r="D422" s="31">
        <v>0.80084900999999997</v>
      </c>
      <c r="E422" s="33">
        <f t="shared" si="18"/>
        <v>-0.81744985237604273</v>
      </c>
      <c r="F422" s="32">
        <v>0</v>
      </c>
      <c r="G422" s="31">
        <v>1.611831E-2</v>
      </c>
      <c r="H422" s="33">
        <f t="shared" si="19"/>
        <v>-1</v>
      </c>
      <c r="I422" s="34">
        <f t="shared" si="20"/>
        <v>0</v>
      </c>
    </row>
    <row r="423" spans="1:9" x14ac:dyDescent="0.15">
      <c r="A423" s="37" t="s">
        <v>425</v>
      </c>
      <c r="B423" s="40" t="s">
        <v>426</v>
      </c>
      <c r="C423" s="32">
        <v>3.85577032</v>
      </c>
      <c r="D423" s="31">
        <v>4.2141191960000004</v>
      </c>
      <c r="E423" s="33">
        <f t="shared" si="18"/>
        <v>-8.5035296661789106E-2</v>
      </c>
      <c r="F423" s="32">
        <v>1.68100549</v>
      </c>
      <c r="G423" s="31">
        <v>0.50065628000000006</v>
      </c>
      <c r="H423" s="33">
        <f t="shared" si="19"/>
        <v>2.3576039233943091</v>
      </c>
      <c r="I423" s="34">
        <f t="shared" si="20"/>
        <v>0.43597137549417103</v>
      </c>
    </row>
    <row r="424" spans="1:9" x14ac:dyDescent="0.15">
      <c r="A424" s="37" t="s">
        <v>27</v>
      </c>
      <c r="B424" s="40" t="s">
        <v>427</v>
      </c>
      <c r="C424" s="32">
        <v>61.347717571999993</v>
      </c>
      <c r="D424" s="31">
        <v>107.18260355599999</v>
      </c>
      <c r="E424" s="33">
        <f t="shared" si="18"/>
        <v>-0.42763363142277577</v>
      </c>
      <c r="F424" s="32">
        <v>3.8745086500000001</v>
      </c>
      <c r="G424" s="31">
        <v>38.143121860000001</v>
      </c>
      <c r="H424" s="33">
        <f t="shared" si="19"/>
        <v>-0.89842182650332225</v>
      </c>
      <c r="I424" s="34">
        <f t="shared" si="20"/>
        <v>6.3156524860973534E-2</v>
      </c>
    </row>
    <row r="425" spans="1:9" x14ac:dyDescent="0.15">
      <c r="A425" s="37" t="s">
        <v>428</v>
      </c>
      <c r="B425" s="40" t="s">
        <v>429</v>
      </c>
      <c r="C425" s="32">
        <v>0.1220601</v>
      </c>
      <c r="D425" s="31">
        <v>0.13400132999999997</v>
      </c>
      <c r="E425" s="33">
        <f t="shared" si="18"/>
        <v>-8.9112772238902238E-2</v>
      </c>
      <c r="F425" s="32">
        <v>0</v>
      </c>
      <c r="G425" s="31">
        <v>1.2748000000000001E-2</v>
      </c>
      <c r="H425" s="33">
        <f t="shared" si="19"/>
        <v>-1</v>
      </c>
      <c r="I425" s="34">
        <f t="shared" si="20"/>
        <v>0</v>
      </c>
    </row>
    <row r="426" spans="1:9" x14ac:dyDescent="0.15">
      <c r="A426" s="37" t="s">
        <v>430</v>
      </c>
      <c r="B426" s="40" t="s">
        <v>431</v>
      </c>
      <c r="C426" s="32">
        <v>2.5854263799999999</v>
      </c>
      <c r="D426" s="31">
        <v>1.90532232</v>
      </c>
      <c r="E426" s="33">
        <f t="shared" si="18"/>
        <v>0.35694961049949803</v>
      </c>
      <c r="F426" s="32">
        <v>1.2979540700000001</v>
      </c>
      <c r="G426" s="31">
        <v>1.0192839300000001</v>
      </c>
      <c r="H426" s="33">
        <f t="shared" si="19"/>
        <v>0.27339795301197389</v>
      </c>
      <c r="I426" s="34">
        <f t="shared" si="20"/>
        <v>0.50202708537382534</v>
      </c>
    </row>
    <row r="427" spans="1:9" x14ac:dyDescent="0.15">
      <c r="A427" s="37" t="s">
        <v>432</v>
      </c>
      <c r="B427" s="40" t="s">
        <v>433</v>
      </c>
      <c r="C427" s="32">
        <v>35.990164840000006</v>
      </c>
      <c r="D427" s="31">
        <v>52.083592244999998</v>
      </c>
      <c r="E427" s="33">
        <f t="shared" si="18"/>
        <v>-0.30899227014328978</v>
      </c>
      <c r="F427" s="32">
        <v>3.4369838399999999</v>
      </c>
      <c r="G427" s="31">
        <v>43.79676937</v>
      </c>
      <c r="H427" s="33">
        <f t="shared" si="19"/>
        <v>-0.92152426104848106</v>
      </c>
      <c r="I427" s="34">
        <f t="shared" si="20"/>
        <v>9.5497863243462697E-2</v>
      </c>
    </row>
    <row r="428" spans="1:9" x14ac:dyDescent="0.15">
      <c r="A428" s="37" t="s">
        <v>434</v>
      </c>
      <c r="B428" s="40" t="s">
        <v>435</v>
      </c>
      <c r="C428" s="32">
        <v>49.790404701</v>
      </c>
      <c r="D428" s="31">
        <v>47.068191001000002</v>
      </c>
      <c r="E428" s="33">
        <f t="shared" si="18"/>
        <v>5.7835528455771001E-2</v>
      </c>
      <c r="F428" s="32">
        <v>31.516213739999998</v>
      </c>
      <c r="G428" s="31">
        <v>7.17695287</v>
      </c>
      <c r="H428" s="33">
        <f t="shared" si="19"/>
        <v>3.3913084439692023</v>
      </c>
      <c r="I428" s="34">
        <f t="shared" si="20"/>
        <v>0.63297765762821812</v>
      </c>
    </row>
    <row r="429" spans="1:9" x14ac:dyDescent="0.15">
      <c r="A429" s="37" t="s">
        <v>436</v>
      </c>
      <c r="B429" s="40" t="s">
        <v>437</v>
      </c>
      <c r="C429" s="32">
        <v>9.9607653499999991</v>
      </c>
      <c r="D429" s="31">
        <v>2.5806026989999999</v>
      </c>
      <c r="E429" s="33">
        <f t="shared" si="18"/>
        <v>2.8598600837935493</v>
      </c>
      <c r="F429" s="32">
        <v>4.2141008200000005</v>
      </c>
      <c r="G429" s="31">
        <v>1.4043001499999999</v>
      </c>
      <c r="H429" s="33">
        <f t="shared" si="19"/>
        <v>2.0008547816504905</v>
      </c>
      <c r="I429" s="34">
        <f t="shared" si="20"/>
        <v>0.42306998226797915</v>
      </c>
    </row>
    <row r="430" spans="1:9" x14ac:dyDescent="0.15">
      <c r="A430" s="37" t="s">
        <v>438</v>
      </c>
      <c r="B430" s="40" t="s">
        <v>439</v>
      </c>
      <c r="C430" s="32">
        <v>10.425014669999999</v>
      </c>
      <c r="D430" s="31">
        <v>6.604913153</v>
      </c>
      <c r="E430" s="33">
        <f t="shared" si="18"/>
        <v>0.57837270960404408</v>
      </c>
      <c r="F430" s="32">
        <v>5.9357361399999995</v>
      </c>
      <c r="G430" s="31">
        <v>1.9062140000000001</v>
      </c>
      <c r="H430" s="33">
        <f t="shared" si="19"/>
        <v>2.1138876012871584</v>
      </c>
      <c r="I430" s="34">
        <f t="shared" si="20"/>
        <v>0.56937436808422259</v>
      </c>
    </row>
    <row r="431" spans="1:9" x14ac:dyDescent="0.15">
      <c r="A431" s="37" t="s">
        <v>11</v>
      </c>
      <c r="B431" s="40" t="s">
        <v>440</v>
      </c>
      <c r="C431" s="32">
        <v>0.53535133999999995</v>
      </c>
      <c r="D431" s="31">
        <v>1.6200063899999999</v>
      </c>
      <c r="E431" s="33">
        <f t="shared" si="18"/>
        <v>-0.6695375133674627</v>
      </c>
      <c r="F431" s="32">
        <v>0.45606999999999998</v>
      </c>
      <c r="G431" s="31">
        <v>3.6351750000000002E-2</v>
      </c>
      <c r="H431" s="33">
        <f t="shared" si="19"/>
        <v>11.546025982242945</v>
      </c>
      <c r="I431" s="34">
        <f t="shared" si="20"/>
        <v>0.85190783308770646</v>
      </c>
    </row>
    <row r="432" spans="1:9" x14ac:dyDescent="0.15">
      <c r="A432" s="37" t="s">
        <v>441</v>
      </c>
      <c r="B432" s="40" t="s">
        <v>442</v>
      </c>
      <c r="C432" s="32">
        <v>8.6121715500000011</v>
      </c>
      <c r="D432" s="31">
        <v>4.4520740050000001</v>
      </c>
      <c r="E432" s="33">
        <f t="shared" si="18"/>
        <v>0.93441787812329968</v>
      </c>
      <c r="F432" s="32">
        <v>24.878327500000001</v>
      </c>
      <c r="G432" s="31">
        <v>5.13641959</v>
      </c>
      <c r="H432" s="33">
        <f t="shared" si="19"/>
        <v>3.8435154223839412</v>
      </c>
      <c r="I432" s="34">
        <f t="shared" si="20"/>
        <v>2.8887403549224469</v>
      </c>
    </row>
    <row r="433" spans="1:9" x14ac:dyDescent="0.15">
      <c r="A433" s="37" t="s">
        <v>443</v>
      </c>
      <c r="B433" s="40" t="s">
        <v>444</v>
      </c>
      <c r="C433" s="32">
        <v>11.492093297</v>
      </c>
      <c r="D433" s="31">
        <v>4.0544560760000001</v>
      </c>
      <c r="E433" s="33">
        <f t="shared" si="18"/>
        <v>1.8344352686483512</v>
      </c>
      <c r="F433" s="32">
        <v>5.6795285899999994</v>
      </c>
      <c r="G433" s="31">
        <v>0.71336328000000004</v>
      </c>
      <c r="H433" s="33">
        <f t="shared" si="19"/>
        <v>6.9616217279925019</v>
      </c>
      <c r="I433" s="34">
        <f t="shared" si="20"/>
        <v>0.49421184141296826</v>
      </c>
    </row>
    <row r="434" spans="1:9" x14ac:dyDescent="0.15">
      <c r="A434" s="37" t="s">
        <v>445</v>
      </c>
      <c r="B434" s="40" t="s">
        <v>446</v>
      </c>
      <c r="C434" s="32">
        <v>1.5202174900000001</v>
      </c>
      <c r="D434" s="31">
        <v>1.0344696799999999</v>
      </c>
      <c r="E434" s="33">
        <f t="shared" si="18"/>
        <v>0.46956215285111114</v>
      </c>
      <c r="F434" s="32">
        <v>1.0890173000000001</v>
      </c>
      <c r="G434" s="31">
        <v>0</v>
      </c>
      <c r="H434" s="33" t="str">
        <f t="shared" si="19"/>
        <v/>
      </c>
      <c r="I434" s="34">
        <f t="shared" si="20"/>
        <v>0.71635624978896939</v>
      </c>
    </row>
    <row r="435" spans="1:9" x14ac:dyDescent="0.15">
      <c r="A435" s="37" t="s">
        <v>447</v>
      </c>
      <c r="B435" s="40" t="s">
        <v>448</v>
      </c>
      <c r="C435" s="32">
        <v>6.7668817400000005</v>
      </c>
      <c r="D435" s="31">
        <v>6.3445647000000003</v>
      </c>
      <c r="E435" s="33">
        <f t="shared" si="18"/>
        <v>6.6563595765679606E-2</v>
      </c>
      <c r="F435" s="32">
        <v>2.7644841900000001</v>
      </c>
      <c r="G435" s="31">
        <v>0.60502948000000001</v>
      </c>
      <c r="H435" s="33">
        <f t="shared" si="19"/>
        <v>3.5691727120470231</v>
      </c>
      <c r="I435" s="34">
        <f t="shared" si="20"/>
        <v>0.40853147671530016</v>
      </c>
    </row>
    <row r="436" spans="1:9" x14ac:dyDescent="0.15">
      <c r="A436" s="37" t="s">
        <v>449</v>
      </c>
      <c r="B436" s="40" t="s">
        <v>450</v>
      </c>
      <c r="C436" s="32">
        <v>0.6349262</v>
      </c>
      <c r="D436" s="31">
        <v>1.7187306200000001</v>
      </c>
      <c r="E436" s="33">
        <f t="shared" si="18"/>
        <v>-0.63058422732935315</v>
      </c>
      <c r="F436" s="32">
        <v>2.51517152</v>
      </c>
      <c r="G436" s="31">
        <v>1.2159714099999999</v>
      </c>
      <c r="H436" s="33">
        <f t="shared" si="19"/>
        <v>1.0684462638804972</v>
      </c>
      <c r="I436" s="34">
        <f t="shared" si="20"/>
        <v>3.9613604226758952</v>
      </c>
    </row>
    <row r="437" spans="1:9" x14ac:dyDescent="0.15">
      <c r="A437" s="37" t="s">
        <v>451</v>
      </c>
      <c r="B437" s="40" t="s">
        <v>452</v>
      </c>
      <c r="C437" s="32">
        <v>9.202707028999999</v>
      </c>
      <c r="D437" s="31">
        <v>10.750805896999999</v>
      </c>
      <c r="E437" s="33">
        <f t="shared" si="18"/>
        <v>-0.14399840187162116</v>
      </c>
      <c r="F437" s="32">
        <v>81.889037810000005</v>
      </c>
      <c r="G437" s="31">
        <v>3.83010004</v>
      </c>
      <c r="H437" s="33">
        <f t="shared" si="19"/>
        <v>20.380391361788035</v>
      </c>
      <c r="I437" s="34">
        <f t="shared" si="20"/>
        <v>8.8983640956891765</v>
      </c>
    </row>
    <row r="438" spans="1:9" x14ac:dyDescent="0.15">
      <c r="A438" s="37" t="s">
        <v>453</v>
      </c>
      <c r="B438" s="40" t="s">
        <v>454</v>
      </c>
      <c r="C438" s="32">
        <v>2.8073146800000002</v>
      </c>
      <c r="D438" s="31">
        <v>0.55719118999999995</v>
      </c>
      <c r="E438" s="33">
        <f t="shared" si="18"/>
        <v>4.038332856626826</v>
      </c>
      <c r="F438" s="32">
        <v>0</v>
      </c>
      <c r="G438" s="31">
        <v>0.94908172999999996</v>
      </c>
      <c r="H438" s="33">
        <f t="shared" si="19"/>
        <v>-1</v>
      </c>
      <c r="I438" s="34">
        <f t="shared" si="20"/>
        <v>0</v>
      </c>
    </row>
    <row r="439" spans="1:9" x14ac:dyDescent="0.15">
      <c r="A439" s="37" t="s">
        <v>455</v>
      </c>
      <c r="B439" s="40" t="s">
        <v>456</v>
      </c>
      <c r="C439" s="32">
        <v>13.464064909999999</v>
      </c>
      <c r="D439" s="31">
        <v>0.63938955000000008</v>
      </c>
      <c r="E439" s="33">
        <f t="shared" si="18"/>
        <v>20.057686835826448</v>
      </c>
      <c r="F439" s="32">
        <v>43.546010709999997</v>
      </c>
      <c r="G439" s="31">
        <v>0</v>
      </c>
      <c r="H439" s="33" t="str">
        <f t="shared" si="19"/>
        <v/>
      </c>
      <c r="I439" s="34">
        <f t="shared" si="20"/>
        <v>3.2342395109561308</v>
      </c>
    </row>
    <row r="440" spans="1:9" x14ac:dyDescent="0.15">
      <c r="A440" s="37" t="s">
        <v>457</v>
      </c>
      <c r="B440" s="40" t="s">
        <v>458</v>
      </c>
      <c r="C440" s="32">
        <v>2.5883575599999999</v>
      </c>
      <c r="D440" s="31">
        <v>1.39659847</v>
      </c>
      <c r="E440" s="33">
        <f t="shared" si="18"/>
        <v>0.85332979779077078</v>
      </c>
      <c r="F440" s="32">
        <v>0.48207434000000005</v>
      </c>
      <c r="G440" s="31">
        <v>2.4310862400000004</v>
      </c>
      <c r="H440" s="33">
        <f t="shared" si="19"/>
        <v>-0.8017041386405116</v>
      </c>
      <c r="I440" s="34">
        <f t="shared" si="20"/>
        <v>0.18624719685173638</v>
      </c>
    </row>
    <row r="441" spans="1:9" x14ac:dyDescent="0.15">
      <c r="A441" s="37" t="s">
        <v>459</v>
      </c>
      <c r="B441" s="40" t="s">
        <v>460</v>
      </c>
      <c r="C441" s="32">
        <v>14.056216689999999</v>
      </c>
      <c r="D441" s="31">
        <v>5.4518074600000004</v>
      </c>
      <c r="E441" s="33">
        <f t="shared" si="18"/>
        <v>1.5782672614780857</v>
      </c>
      <c r="F441" s="32">
        <v>18.445946890000002</v>
      </c>
      <c r="G441" s="31">
        <v>1.34558413</v>
      </c>
      <c r="H441" s="33">
        <f t="shared" si="19"/>
        <v>12.708505086188852</v>
      </c>
      <c r="I441" s="34">
        <f t="shared" si="20"/>
        <v>1.3122981309133477</v>
      </c>
    </row>
    <row r="442" spans="1:9" x14ac:dyDescent="0.15">
      <c r="A442" s="37" t="s">
        <v>461</v>
      </c>
      <c r="B442" s="40" t="s">
        <v>462</v>
      </c>
      <c r="C442" s="32">
        <v>1.88310632</v>
      </c>
      <c r="D442" s="31">
        <v>3.0970239500000001</v>
      </c>
      <c r="E442" s="33">
        <f t="shared" si="18"/>
        <v>-0.39196262269783222</v>
      </c>
      <c r="F442" s="32">
        <v>22.257946059999998</v>
      </c>
      <c r="G442" s="31">
        <v>5.3712949299999995</v>
      </c>
      <c r="H442" s="33">
        <f t="shared" si="19"/>
        <v>3.1438696534207997</v>
      </c>
      <c r="I442" s="34">
        <f t="shared" si="20"/>
        <v>11.819803175000761</v>
      </c>
    </row>
    <row r="443" spans="1:9" x14ac:dyDescent="0.15">
      <c r="A443" s="37" t="s">
        <v>463</v>
      </c>
      <c r="B443" s="40" t="s">
        <v>464</v>
      </c>
      <c r="C443" s="32">
        <v>8.4831602300000011</v>
      </c>
      <c r="D443" s="31">
        <v>4.1952835480000008</v>
      </c>
      <c r="E443" s="33">
        <f t="shared" si="18"/>
        <v>1.0220707689815485</v>
      </c>
      <c r="F443" s="32">
        <v>1.9183185300000001</v>
      </c>
      <c r="G443" s="31">
        <v>4.8056205999999992</v>
      </c>
      <c r="H443" s="33">
        <f t="shared" si="19"/>
        <v>-0.60081773205317113</v>
      </c>
      <c r="I443" s="34">
        <f t="shared" si="20"/>
        <v>0.22613253528042812</v>
      </c>
    </row>
    <row r="444" spans="1:9" x14ac:dyDescent="0.15">
      <c r="A444" s="37" t="s">
        <v>465</v>
      </c>
      <c r="B444" s="40" t="s">
        <v>466</v>
      </c>
      <c r="C444" s="32">
        <v>2.0349529299999998</v>
      </c>
      <c r="D444" s="31">
        <v>0.59849125999999997</v>
      </c>
      <c r="E444" s="33">
        <f t="shared" si="18"/>
        <v>2.4001380905712808</v>
      </c>
      <c r="F444" s="32">
        <v>6.2933839999999991E-2</v>
      </c>
      <c r="G444" s="31">
        <v>2.2547310000000001E-2</v>
      </c>
      <c r="H444" s="33">
        <f t="shared" si="19"/>
        <v>1.7911906120951895</v>
      </c>
      <c r="I444" s="34">
        <f t="shared" si="20"/>
        <v>3.0926435237005702E-2</v>
      </c>
    </row>
    <row r="445" spans="1:9" x14ac:dyDescent="0.15">
      <c r="A445" s="37" t="s">
        <v>12</v>
      </c>
      <c r="B445" s="40" t="s">
        <v>467</v>
      </c>
      <c r="C445" s="32">
        <v>37.996186209999998</v>
      </c>
      <c r="D445" s="31">
        <v>60.086993310999993</v>
      </c>
      <c r="E445" s="33">
        <f t="shared" si="18"/>
        <v>-0.36764707108344996</v>
      </c>
      <c r="F445" s="32">
        <v>3.9641847400000003</v>
      </c>
      <c r="G445" s="31">
        <v>2.1083167700000001</v>
      </c>
      <c r="H445" s="33">
        <f t="shared" si="19"/>
        <v>0.88026049804650564</v>
      </c>
      <c r="I445" s="34">
        <f t="shared" si="20"/>
        <v>0.10433112202604927</v>
      </c>
    </row>
    <row r="446" spans="1:9" x14ac:dyDescent="0.15">
      <c r="A446" s="39" t="s">
        <v>468</v>
      </c>
      <c r="B446" s="40" t="s">
        <v>469</v>
      </c>
      <c r="C446" s="32">
        <v>11.391575948000002</v>
      </c>
      <c r="D446" s="31">
        <v>7.8265132460000002</v>
      </c>
      <c r="E446" s="33">
        <f t="shared" si="18"/>
        <v>0.45551097787025974</v>
      </c>
      <c r="F446" s="32">
        <v>10.76811773</v>
      </c>
      <c r="G446" s="31">
        <v>16.748220870000001</v>
      </c>
      <c r="H446" s="33">
        <f t="shared" si="19"/>
        <v>-0.35705900862053774</v>
      </c>
      <c r="I446" s="34">
        <f t="shared" si="20"/>
        <v>0.94527023996978565</v>
      </c>
    </row>
    <row r="447" spans="1:9" x14ac:dyDescent="0.15">
      <c r="A447" s="37" t="s">
        <v>470</v>
      </c>
      <c r="B447" s="40" t="s">
        <v>471</v>
      </c>
      <c r="C447" s="32">
        <v>38.082358233000001</v>
      </c>
      <c r="D447" s="31">
        <v>93.742977025999991</v>
      </c>
      <c r="E447" s="33">
        <f t="shared" si="18"/>
        <v>-0.59375774654097335</v>
      </c>
      <c r="F447" s="32">
        <v>18.024095059999997</v>
      </c>
      <c r="G447" s="31">
        <v>36.021666570000001</v>
      </c>
      <c r="H447" s="33">
        <f t="shared" si="19"/>
        <v>-0.49963183893853924</v>
      </c>
      <c r="I447" s="34">
        <f t="shared" si="20"/>
        <v>0.4732925138123758</v>
      </c>
    </row>
    <row r="448" spans="1:9" x14ac:dyDescent="0.15">
      <c r="A448" s="43" t="s">
        <v>786</v>
      </c>
      <c r="B448" s="17" t="s">
        <v>1113</v>
      </c>
      <c r="C448" s="32">
        <v>3.2405357400000003</v>
      </c>
      <c r="D448" s="31">
        <v>3.5744609300000003</v>
      </c>
      <c r="E448" s="33">
        <f t="shared" si="18"/>
        <v>-9.3419734203109561E-2</v>
      </c>
      <c r="F448" s="32">
        <v>7.5589480199999999</v>
      </c>
      <c r="G448" s="31">
        <v>1.2000591299999999</v>
      </c>
      <c r="H448" s="33">
        <f t="shared" si="19"/>
        <v>5.2988129759906091</v>
      </c>
      <c r="I448" s="34">
        <f t="shared" si="20"/>
        <v>2.3326229446245819</v>
      </c>
    </row>
    <row r="449" spans="1:9" x14ac:dyDescent="0.15">
      <c r="A449" s="37" t="s">
        <v>472</v>
      </c>
      <c r="B449" s="40" t="s">
        <v>473</v>
      </c>
      <c r="C449" s="32">
        <v>7.1807331420000002</v>
      </c>
      <c r="D449" s="31">
        <v>3.46363675</v>
      </c>
      <c r="E449" s="33">
        <f t="shared" si="18"/>
        <v>1.0731773162991183</v>
      </c>
      <c r="F449" s="32">
        <v>5.7900629700000001</v>
      </c>
      <c r="G449" s="31">
        <v>3.0180182999999996</v>
      </c>
      <c r="H449" s="33">
        <f t="shared" si="19"/>
        <v>0.91849829737612954</v>
      </c>
      <c r="I449" s="34">
        <f t="shared" si="20"/>
        <v>0.80633312163266568</v>
      </c>
    </row>
    <row r="450" spans="1:9" x14ac:dyDescent="0.15">
      <c r="A450" s="39" t="s">
        <v>474</v>
      </c>
      <c r="B450" s="40" t="s">
        <v>475</v>
      </c>
      <c r="C450" s="32">
        <v>24.039319258999999</v>
      </c>
      <c r="D450" s="31">
        <v>23.791177269000002</v>
      </c>
      <c r="E450" s="33">
        <f t="shared" si="18"/>
        <v>1.0430000465900813E-2</v>
      </c>
      <c r="F450" s="32">
        <v>6.5022319800000004</v>
      </c>
      <c r="G450" s="31">
        <v>11.05805338</v>
      </c>
      <c r="H450" s="33">
        <f t="shared" si="19"/>
        <v>-0.41199126495806448</v>
      </c>
      <c r="I450" s="34">
        <f t="shared" si="20"/>
        <v>0.27048319920979674</v>
      </c>
    </row>
    <row r="451" spans="1:9" x14ac:dyDescent="0.15">
      <c r="A451" s="37" t="s">
        <v>476</v>
      </c>
      <c r="B451" s="40" t="s">
        <v>477</v>
      </c>
      <c r="C451" s="32">
        <v>2.2606902099999999</v>
      </c>
      <c r="D451" s="31">
        <v>1.33207125</v>
      </c>
      <c r="E451" s="33">
        <f t="shared" si="18"/>
        <v>0.69712409152288202</v>
      </c>
      <c r="F451" s="32">
        <v>1.1918123899999999</v>
      </c>
      <c r="G451" s="31">
        <v>1.0292333499999999</v>
      </c>
      <c r="H451" s="33">
        <f t="shared" si="19"/>
        <v>0.15796130197296865</v>
      </c>
      <c r="I451" s="34">
        <f t="shared" si="20"/>
        <v>0.52718960993775432</v>
      </c>
    </row>
    <row r="452" spans="1:9" x14ac:dyDescent="0.15">
      <c r="A452" s="37" t="s">
        <v>478</v>
      </c>
      <c r="B452" s="40" t="s">
        <v>479</v>
      </c>
      <c r="C452" s="32">
        <v>8.7551156079999988</v>
      </c>
      <c r="D452" s="31">
        <v>21.152948600999999</v>
      </c>
      <c r="E452" s="33">
        <f t="shared" si="18"/>
        <v>-0.58610424611980083</v>
      </c>
      <c r="F452" s="32">
        <v>0.87588817000000008</v>
      </c>
      <c r="G452" s="31">
        <v>0.29839057000000002</v>
      </c>
      <c r="H452" s="33">
        <f t="shared" si="19"/>
        <v>1.9353748343990897</v>
      </c>
      <c r="I452" s="34">
        <f t="shared" si="20"/>
        <v>0.10004301590257199</v>
      </c>
    </row>
    <row r="453" spans="1:9" x14ac:dyDescent="0.15">
      <c r="A453" s="37" t="s">
        <v>480</v>
      </c>
      <c r="B453" s="40" t="s">
        <v>481</v>
      </c>
      <c r="C453" s="32">
        <v>7.4279964249999999</v>
      </c>
      <c r="D453" s="31">
        <v>5.1011808499999995</v>
      </c>
      <c r="E453" s="33">
        <f t="shared" si="18"/>
        <v>0.45613273542340704</v>
      </c>
      <c r="F453" s="32">
        <v>0.58360111999999997</v>
      </c>
      <c r="G453" s="31">
        <v>0.73604349000000002</v>
      </c>
      <c r="H453" s="33">
        <f t="shared" si="19"/>
        <v>-0.20711054723138711</v>
      </c>
      <c r="I453" s="34">
        <f t="shared" si="20"/>
        <v>7.8567770716179361E-2</v>
      </c>
    </row>
    <row r="454" spans="1:9" x14ac:dyDescent="0.15">
      <c r="A454" s="37" t="s">
        <v>482</v>
      </c>
      <c r="B454" s="40" t="s">
        <v>483</v>
      </c>
      <c r="C454" s="32">
        <v>24.513273581</v>
      </c>
      <c r="D454" s="31">
        <v>12.506412314999999</v>
      </c>
      <c r="E454" s="33">
        <f t="shared" si="18"/>
        <v>0.96005640655227364</v>
      </c>
      <c r="F454" s="32">
        <v>1.0224008</v>
      </c>
      <c r="G454" s="31">
        <v>17.642261219999998</v>
      </c>
      <c r="H454" s="33">
        <f t="shared" si="19"/>
        <v>-0.94204819964682507</v>
      </c>
      <c r="I454" s="34">
        <f t="shared" si="20"/>
        <v>4.1708048360886936E-2</v>
      </c>
    </row>
    <row r="455" spans="1:9" x14ac:dyDescent="0.15">
      <c r="A455" s="37" t="s">
        <v>484</v>
      </c>
      <c r="B455" s="40" t="s">
        <v>485</v>
      </c>
      <c r="C455" s="32">
        <v>0.47113706999999999</v>
      </c>
      <c r="D455" s="31">
        <v>3.4261657349999997</v>
      </c>
      <c r="E455" s="33">
        <f t="shared" ref="E455:E518" si="21">IF(ISERROR(C455/D455-1),"",(C455/D455-1))</f>
        <v>-0.86248853486943178</v>
      </c>
      <c r="F455" s="32">
        <v>8.1450250000000002E-2</v>
      </c>
      <c r="G455" s="31">
        <v>26.983001000000002</v>
      </c>
      <c r="H455" s="33">
        <f t="shared" ref="H455:H518" si="22">IF(ISERROR(F455/G455-1),"",(F455/G455-1))</f>
        <v>-0.99698142360073294</v>
      </c>
      <c r="I455" s="34">
        <f t="shared" ref="I455:I518" si="23">IF(ISERROR(F455/C455),"",(F455/C455))</f>
        <v>0.17288015566255485</v>
      </c>
    </row>
    <row r="456" spans="1:9" x14ac:dyDescent="0.15">
      <c r="A456" s="37" t="s">
        <v>506</v>
      </c>
      <c r="B456" s="40" t="s">
        <v>507</v>
      </c>
      <c r="C456" s="32">
        <v>18.285927670000003</v>
      </c>
      <c r="D456" s="31">
        <v>0.55094113</v>
      </c>
      <c r="E456" s="33">
        <f t="shared" si="21"/>
        <v>32.190347705570652</v>
      </c>
      <c r="F456" s="32">
        <v>1.2957033200000001</v>
      </c>
      <c r="G456" s="31">
        <v>0.18903582999999999</v>
      </c>
      <c r="H456" s="33">
        <f t="shared" si="22"/>
        <v>5.8542737109679166</v>
      </c>
      <c r="I456" s="34">
        <f t="shared" si="23"/>
        <v>7.0857948438992152E-2</v>
      </c>
    </row>
    <row r="457" spans="1:9" x14ac:dyDescent="0.15">
      <c r="A457" s="37" t="s">
        <v>508</v>
      </c>
      <c r="B457" s="40" t="s">
        <v>509</v>
      </c>
      <c r="C457" s="32">
        <v>4.059839416</v>
      </c>
      <c r="D457" s="31">
        <v>6.8835055389999997</v>
      </c>
      <c r="E457" s="33">
        <f t="shared" si="21"/>
        <v>-0.41020757621271664</v>
      </c>
      <c r="F457" s="32">
        <v>0.88874654000000008</v>
      </c>
      <c r="G457" s="31">
        <v>1.39366649</v>
      </c>
      <c r="H457" s="33">
        <f t="shared" si="22"/>
        <v>-0.36229611146064067</v>
      </c>
      <c r="I457" s="34">
        <f t="shared" si="23"/>
        <v>0.21891174722266407</v>
      </c>
    </row>
    <row r="458" spans="1:9" x14ac:dyDescent="0.15">
      <c r="A458" s="37" t="s">
        <v>510</v>
      </c>
      <c r="B458" s="40" t="s">
        <v>511</v>
      </c>
      <c r="C458" s="32">
        <v>1.1257479080000001</v>
      </c>
      <c r="D458" s="31">
        <v>0.60777588800000004</v>
      </c>
      <c r="E458" s="33">
        <f t="shared" si="21"/>
        <v>0.85224180528859694</v>
      </c>
      <c r="F458" s="32">
        <v>0</v>
      </c>
      <c r="G458" s="31">
        <v>4.4760000000000001E-2</v>
      </c>
      <c r="H458" s="33">
        <f t="shared" si="22"/>
        <v>-1</v>
      </c>
      <c r="I458" s="34">
        <f t="shared" si="23"/>
        <v>0</v>
      </c>
    </row>
    <row r="459" spans="1:9" x14ac:dyDescent="0.15">
      <c r="A459" s="39" t="s">
        <v>975</v>
      </c>
      <c r="B459" s="40" t="s">
        <v>976</v>
      </c>
      <c r="C459" s="32">
        <v>1.3415199000000001E-2</v>
      </c>
      <c r="D459" s="31">
        <v>0.27220459000000002</v>
      </c>
      <c r="E459" s="33">
        <f t="shared" si="21"/>
        <v>-0.95071648497918426</v>
      </c>
      <c r="F459" s="32">
        <v>0</v>
      </c>
      <c r="G459" s="31">
        <v>0</v>
      </c>
      <c r="H459" s="33" t="str">
        <f t="shared" si="22"/>
        <v/>
      </c>
      <c r="I459" s="34">
        <f t="shared" si="23"/>
        <v>0</v>
      </c>
    </row>
    <row r="460" spans="1:9" x14ac:dyDescent="0.15">
      <c r="A460" s="39" t="s">
        <v>977</v>
      </c>
      <c r="B460" s="40" t="s">
        <v>978</v>
      </c>
      <c r="C460" s="32">
        <v>4.347823515</v>
      </c>
      <c r="D460" s="31">
        <v>4.63698122</v>
      </c>
      <c r="E460" s="33">
        <f t="shared" si="21"/>
        <v>-6.2359041643908153E-2</v>
      </c>
      <c r="F460" s="32">
        <v>7.59361979</v>
      </c>
      <c r="G460" s="31">
        <v>7.01621161</v>
      </c>
      <c r="H460" s="33">
        <f t="shared" si="22"/>
        <v>8.2296289236350351E-2</v>
      </c>
      <c r="I460" s="34">
        <f t="shared" si="23"/>
        <v>1.7465335848619421</v>
      </c>
    </row>
    <row r="461" spans="1:9" x14ac:dyDescent="0.15">
      <c r="A461" s="39" t="s">
        <v>979</v>
      </c>
      <c r="B461" s="40" t="s">
        <v>980</v>
      </c>
      <c r="C461" s="32">
        <v>7.2793676859999996</v>
      </c>
      <c r="D461" s="31">
        <v>9.4847081160000002</v>
      </c>
      <c r="E461" s="33">
        <f t="shared" si="21"/>
        <v>-0.23251537137761302</v>
      </c>
      <c r="F461" s="32">
        <v>4.2242665300000004</v>
      </c>
      <c r="G461" s="31">
        <v>7.9559906500000004</v>
      </c>
      <c r="H461" s="33">
        <f t="shared" si="22"/>
        <v>-0.4690458151807908</v>
      </c>
      <c r="I461" s="34">
        <f t="shared" si="23"/>
        <v>0.58030679479541825</v>
      </c>
    </row>
    <row r="462" spans="1:9" x14ac:dyDescent="0.15">
      <c r="A462" s="37" t="s">
        <v>981</v>
      </c>
      <c r="B462" s="40" t="s">
        <v>982</v>
      </c>
      <c r="C462" s="32">
        <v>362.09562800199996</v>
      </c>
      <c r="D462" s="31">
        <v>307.47590663800003</v>
      </c>
      <c r="E462" s="33">
        <f t="shared" si="21"/>
        <v>0.17763902857047342</v>
      </c>
      <c r="F462" s="32">
        <v>85.112241089999998</v>
      </c>
      <c r="G462" s="31">
        <v>40.509367939999997</v>
      </c>
      <c r="H462" s="33">
        <f t="shared" si="22"/>
        <v>1.101050828935743</v>
      </c>
      <c r="I462" s="34">
        <f t="shared" si="23"/>
        <v>0.23505459472029278</v>
      </c>
    </row>
    <row r="463" spans="1:9" x14ac:dyDescent="0.15">
      <c r="A463" s="37" t="s">
        <v>709</v>
      </c>
      <c r="B463" s="40" t="s">
        <v>983</v>
      </c>
      <c r="C463" s="32">
        <v>184.47151076100002</v>
      </c>
      <c r="D463" s="31">
        <v>112.525028863</v>
      </c>
      <c r="E463" s="33">
        <f t="shared" si="21"/>
        <v>0.63938203460134502</v>
      </c>
      <c r="F463" s="32">
        <v>28.879948010000003</v>
      </c>
      <c r="G463" s="31">
        <v>38.421410969999997</v>
      </c>
      <c r="H463" s="33">
        <f t="shared" si="22"/>
        <v>-0.24833713075894348</v>
      </c>
      <c r="I463" s="34">
        <f t="shared" si="23"/>
        <v>0.1565550576935246</v>
      </c>
    </row>
    <row r="464" spans="1:9" x14ac:dyDescent="0.15">
      <c r="A464" s="37" t="s">
        <v>984</v>
      </c>
      <c r="B464" s="40" t="s">
        <v>985</v>
      </c>
      <c r="C464" s="32">
        <v>9.0848581760000009</v>
      </c>
      <c r="D464" s="31">
        <v>14.832667914</v>
      </c>
      <c r="E464" s="33">
        <f t="shared" si="21"/>
        <v>-0.38751017492779272</v>
      </c>
      <c r="F464" s="32">
        <v>2.5618057699999999</v>
      </c>
      <c r="G464" s="31">
        <v>12.421778060000001</v>
      </c>
      <c r="H464" s="33">
        <f t="shared" si="22"/>
        <v>-0.79376497006902735</v>
      </c>
      <c r="I464" s="34">
        <f t="shared" si="23"/>
        <v>0.28198632497837683</v>
      </c>
    </row>
    <row r="465" spans="1:9" x14ac:dyDescent="0.15">
      <c r="A465" s="43" t="s">
        <v>271</v>
      </c>
      <c r="B465" s="17" t="s">
        <v>272</v>
      </c>
      <c r="C465" s="32">
        <v>2.4400313900000001</v>
      </c>
      <c r="D465" s="31">
        <v>1.19041419</v>
      </c>
      <c r="E465" s="33">
        <f t="shared" si="21"/>
        <v>1.0497331185207059</v>
      </c>
      <c r="F465" s="32">
        <v>3.44373985</v>
      </c>
      <c r="G465" s="31">
        <v>5.1200000000000004E-3</v>
      </c>
      <c r="H465" s="33">
        <f t="shared" si="22"/>
        <v>671.60543945312497</v>
      </c>
      <c r="I465" s="34">
        <f t="shared" si="23"/>
        <v>1.4113506343047495</v>
      </c>
    </row>
    <row r="466" spans="1:9" x14ac:dyDescent="0.15">
      <c r="A466" s="37" t="s">
        <v>986</v>
      </c>
      <c r="B466" s="40" t="s">
        <v>987</v>
      </c>
      <c r="C466" s="32">
        <v>2.8074665690000002</v>
      </c>
      <c r="D466" s="31">
        <v>7.4332356470000001</v>
      </c>
      <c r="E466" s="33">
        <f t="shared" si="21"/>
        <v>-0.6223089509972588</v>
      </c>
      <c r="F466" s="32">
        <v>1.246769E-2</v>
      </c>
      <c r="G466" s="31">
        <v>0.23356339000000001</v>
      </c>
      <c r="H466" s="33">
        <f t="shared" si="22"/>
        <v>-0.9466196735712733</v>
      </c>
      <c r="I466" s="34">
        <f t="shared" si="23"/>
        <v>4.4409041723481339E-3</v>
      </c>
    </row>
    <row r="467" spans="1:9" x14ac:dyDescent="0.15">
      <c r="A467" s="37" t="s">
        <v>988</v>
      </c>
      <c r="B467" s="40" t="s">
        <v>989</v>
      </c>
      <c r="C467" s="32">
        <v>26.668339590999999</v>
      </c>
      <c r="D467" s="31">
        <v>24.635466386000001</v>
      </c>
      <c r="E467" s="33">
        <f t="shared" si="21"/>
        <v>8.2518153833501362E-2</v>
      </c>
      <c r="F467" s="32">
        <v>4.4919485199999993</v>
      </c>
      <c r="G467" s="31">
        <v>18.72894338</v>
      </c>
      <c r="H467" s="33">
        <f t="shared" si="22"/>
        <v>-0.76016006728939134</v>
      </c>
      <c r="I467" s="34">
        <f t="shared" si="23"/>
        <v>0.16843750263012014</v>
      </c>
    </row>
    <row r="468" spans="1:9" x14ac:dyDescent="0.15">
      <c r="A468" s="37" t="s">
        <v>91</v>
      </c>
      <c r="B468" s="42" t="s">
        <v>575</v>
      </c>
      <c r="C468" s="32">
        <v>0.82209684999999999</v>
      </c>
      <c r="D468" s="31">
        <v>0.19507849999999999</v>
      </c>
      <c r="E468" s="33">
        <f t="shared" si="21"/>
        <v>3.2141848025282131</v>
      </c>
      <c r="F468" s="32">
        <v>4.1989716599999998</v>
      </c>
      <c r="G468" s="31">
        <v>0.12095666000000001</v>
      </c>
      <c r="H468" s="33">
        <f t="shared" si="22"/>
        <v>33.714679290912954</v>
      </c>
      <c r="I468" s="34">
        <f t="shared" si="23"/>
        <v>5.1076362353170426</v>
      </c>
    </row>
    <row r="469" spans="1:9" x14ac:dyDescent="0.15">
      <c r="A469" s="39" t="s">
        <v>990</v>
      </c>
      <c r="B469" s="40" t="s">
        <v>991</v>
      </c>
      <c r="C469" s="32">
        <v>0.49566720000000003</v>
      </c>
      <c r="D469" s="31">
        <v>0.70909398000000001</v>
      </c>
      <c r="E469" s="33">
        <f t="shared" si="21"/>
        <v>-0.3009851811180233</v>
      </c>
      <c r="F469" s="32">
        <v>0.13572000000000001</v>
      </c>
      <c r="G469" s="31">
        <v>5.6859599999999996E-2</v>
      </c>
      <c r="H469" s="33">
        <f t="shared" si="22"/>
        <v>1.3869320220332191</v>
      </c>
      <c r="I469" s="34">
        <f t="shared" si="23"/>
        <v>0.27381275178184072</v>
      </c>
    </row>
    <row r="470" spans="1:9" x14ac:dyDescent="0.15">
      <c r="A470" s="37" t="s">
        <v>992</v>
      </c>
      <c r="B470" s="41" t="s">
        <v>993</v>
      </c>
      <c r="C470" s="32">
        <v>2.3434509399999999</v>
      </c>
      <c r="D470" s="31">
        <v>1.339359798</v>
      </c>
      <c r="E470" s="33">
        <f t="shared" si="21"/>
        <v>0.7496799168523347</v>
      </c>
      <c r="F470" s="32">
        <v>3.3226453199999999</v>
      </c>
      <c r="G470" s="31">
        <v>3.52160034</v>
      </c>
      <c r="H470" s="33">
        <f t="shared" si="22"/>
        <v>-5.6495627212484911E-2</v>
      </c>
      <c r="I470" s="34">
        <f t="shared" si="23"/>
        <v>1.4178429184440278</v>
      </c>
    </row>
    <row r="471" spans="1:9" x14ac:dyDescent="0.15">
      <c r="A471" s="37" t="s">
        <v>994</v>
      </c>
      <c r="B471" s="41" t="s">
        <v>995</v>
      </c>
      <c r="C471" s="32">
        <v>2.566757483</v>
      </c>
      <c r="D471" s="31">
        <v>4.8507516150000001</v>
      </c>
      <c r="E471" s="33">
        <f t="shared" si="21"/>
        <v>-0.47085365594420359</v>
      </c>
      <c r="F471" s="32">
        <v>0.96575809999999995</v>
      </c>
      <c r="G471" s="31">
        <v>10.4476675</v>
      </c>
      <c r="H471" s="33">
        <f t="shared" si="22"/>
        <v>-0.90756232431784412</v>
      </c>
      <c r="I471" s="34">
        <f t="shared" si="23"/>
        <v>0.3762560765465196</v>
      </c>
    </row>
    <row r="472" spans="1:9" x14ac:dyDescent="0.15">
      <c r="A472" s="37" t="s">
        <v>996</v>
      </c>
      <c r="B472" s="41" t="s">
        <v>997</v>
      </c>
      <c r="C472" s="32">
        <v>33.749366895000001</v>
      </c>
      <c r="D472" s="31">
        <v>3.9551727429999999</v>
      </c>
      <c r="E472" s="33">
        <f t="shared" si="21"/>
        <v>7.5329691237205214</v>
      </c>
      <c r="F472" s="32">
        <v>57.285688640000004</v>
      </c>
      <c r="G472" s="31">
        <v>0.86195272999999994</v>
      </c>
      <c r="H472" s="33">
        <f t="shared" si="22"/>
        <v>65.460359885396514</v>
      </c>
      <c r="I472" s="34">
        <f t="shared" si="23"/>
        <v>1.6973855781717473</v>
      </c>
    </row>
    <row r="473" spans="1:9" x14ac:dyDescent="0.15">
      <c r="A473" s="37" t="s">
        <v>998</v>
      </c>
      <c r="B473" s="41" t="s">
        <v>999</v>
      </c>
      <c r="C473" s="32">
        <v>2.6481657900000002</v>
      </c>
      <c r="D473" s="31">
        <v>2.16328619</v>
      </c>
      <c r="E473" s="33">
        <f t="shared" si="21"/>
        <v>0.22414029278299052</v>
      </c>
      <c r="F473" s="32">
        <v>0</v>
      </c>
      <c r="G473" s="31">
        <v>2.4808042000000001</v>
      </c>
      <c r="H473" s="33">
        <f t="shared" si="22"/>
        <v>-1</v>
      </c>
      <c r="I473" s="34">
        <f t="shared" si="23"/>
        <v>0</v>
      </c>
    </row>
    <row r="474" spans="1:9" x14ac:dyDescent="0.15">
      <c r="A474" s="37" t="s">
        <v>1000</v>
      </c>
      <c r="B474" s="41" t="s">
        <v>1001</v>
      </c>
      <c r="C474" s="32">
        <v>25.295916886999997</v>
      </c>
      <c r="D474" s="31">
        <v>27.607882381</v>
      </c>
      <c r="E474" s="33">
        <f t="shared" si="21"/>
        <v>-8.374294928143855E-2</v>
      </c>
      <c r="F474" s="32">
        <v>14.289048710000001</v>
      </c>
      <c r="G474" s="31">
        <v>8.5791914800000004</v>
      </c>
      <c r="H474" s="33">
        <f t="shared" si="22"/>
        <v>0.6655472422210118</v>
      </c>
      <c r="I474" s="34">
        <f t="shared" si="23"/>
        <v>0.56487569807534377</v>
      </c>
    </row>
    <row r="475" spans="1:9" x14ac:dyDescent="0.15">
      <c r="A475" s="39" t="s">
        <v>1041</v>
      </c>
      <c r="B475" s="40" t="s">
        <v>1042</v>
      </c>
      <c r="C475" s="32">
        <v>3.1119903500000001</v>
      </c>
      <c r="D475" s="31">
        <v>8.5204045199999996</v>
      </c>
      <c r="E475" s="33">
        <f t="shared" si="21"/>
        <v>-0.63476025783808676</v>
      </c>
      <c r="F475" s="32">
        <v>2.2990121600000002</v>
      </c>
      <c r="G475" s="31">
        <v>0.63522621000000001</v>
      </c>
      <c r="H475" s="33">
        <f t="shared" si="22"/>
        <v>2.6192022996028457</v>
      </c>
      <c r="I475" s="34">
        <f t="shared" si="23"/>
        <v>0.73875941164149184</v>
      </c>
    </row>
    <row r="476" spans="1:9" x14ac:dyDescent="0.15">
      <c r="A476" s="37" t="s">
        <v>38</v>
      </c>
      <c r="B476" s="42" t="s">
        <v>576</v>
      </c>
      <c r="C476" s="32">
        <v>0.28300819999999999</v>
      </c>
      <c r="D476" s="31">
        <v>5.7250269999999999E-2</v>
      </c>
      <c r="E476" s="33">
        <f t="shared" si="21"/>
        <v>3.9433513588669538</v>
      </c>
      <c r="F476" s="32">
        <v>0.88267641000000008</v>
      </c>
      <c r="G476" s="31">
        <v>2.418433E-2</v>
      </c>
      <c r="H476" s="33">
        <f t="shared" si="22"/>
        <v>35.49786493981847</v>
      </c>
      <c r="I476" s="34">
        <f t="shared" si="23"/>
        <v>3.1189075440216931</v>
      </c>
    </row>
    <row r="477" spans="1:9" x14ac:dyDescent="0.15">
      <c r="A477" s="37" t="s">
        <v>566</v>
      </c>
      <c r="B477" s="42" t="s">
        <v>577</v>
      </c>
      <c r="C477" s="32">
        <v>1.7064035900000001</v>
      </c>
      <c r="D477" s="31">
        <v>3.1212973799999997</v>
      </c>
      <c r="E477" s="33">
        <f t="shared" si="21"/>
        <v>-0.45330310372413141</v>
      </c>
      <c r="F477" s="32">
        <v>0</v>
      </c>
      <c r="G477" s="31">
        <v>1.182827E-2</v>
      </c>
      <c r="H477" s="33">
        <f t="shared" si="22"/>
        <v>-1</v>
      </c>
      <c r="I477" s="34">
        <f t="shared" si="23"/>
        <v>0</v>
      </c>
    </row>
    <row r="478" spans="1:9" x14ac:dyDescent="0.15">
      <c r="A478" s="39" t="s">
        <v>1044</v>
      </c>
      <c r="B478" s="40" t="s">
        <v>1045</v>
      </c>
      <c r="C478" s="32">
        <v>11.770366645999999</v>
      </c>
      <c r="D478" s="31">
        <v>21.412815684999998</v>
      </c>
      <c r="E478" s="33">
        <f t="shared" si="21"/>
        <v>-0.4503120552125558</v>
      </c>
      <c r="F478" s="32">
        <v>2.9450324800000001</v>
      </c>
      <c r="G478" s="31">
        <v>6.7788232199999996</v>
      </c>
      <c r="H478" s="33">
        <f t="shared" si="22"/>
        <v>-0.56555402251661013</v>
      </c>
      <c r="I478" s="34">
        <f t="shared" si="23"/>
        <v>0.250207369793432</v>
      </c>
    </row>
    <row r="479" spans="1:9" x14ac:dyDescent="0.15">
      <c r="A479" s="37" t="s">
        <v>1046</v>
      </c>
      <c r="B479" s="41" t="s">
        <v>1047</v>
      </c>
      <c r="C479" s="32">
        <v>11.025825008</v>
      </c>
      <c r="D479" s="31">
        <v>14.998396892999999</v>
      </c>
      <c r="E479" s="33">
        <f t="shared" si="21"/>
        <v>-0.26486643294884826</v>
      </c>
      <c r="F479" s="32">
        <v>5.9767921100000008</v>
      </c>
      <c r="G479" s="31">
        <v>0.9583576800000001</v>
      </c>
      <c r="H479" s="33">
        <f t="shared" si="22"/>
        <v>5.236494197030904</v>
      </c>
      <c r="I479" s="34">
        <f t="shared" si="23"/>
        <v>0.54207209942688406</v>
      </c>
    </row>
    <row r="480" spans="1:9" x14ac:dyDescent="0.15">
      <c r="A480" s="39" t="s">
        <v>710</v>
      </c>
      <c r="B480" s="40" t="s">
        <v>1043</v>
      </c>
      <c r="C480" s="32">
        <v>11.504225052999999</v>
      </c>
      <c r="D480" s="31">
        <v>46.88396307</v>
      </c>
      <c r="E480" s="33">
        <f t="shared" si="21"/>
        <v>-0.75462345118257945</v>
      </c>
      <c r="F480" s="32">
        <v>7.0343580000000003E-2</v>
      </c>
      <c r="G480" s="31">
        <v>4.8161539299999996</v>
      </c>
      <c r="H480" s="33">
        <f t="shared" si="22"/>
        <v>-0.98539424174924573</v>
      </c>
      <c r="I480" s="34">
        <f t="shared" si="23"/>
        <v>6.1145865693627271E-3</v>
      </c>
    </row>
    <row r="481" spans="1:9" x14ac:dyDescent="0.15">
      <c r="A481" s="39" t="s">
        <v>1048</v>
      </c>
      <c r="B481" s="40" t="s">
        <v>1049</v>
      </c>
      <c r="C481" s="32">
        <v>0.72772754000000006</v>
      </c>
      <c r="D481" s="31">
        <v>2.339122465</v>
      </c>
      <c r="E481" s="33">
        <f t="shared" si="21"/>
        <v>-0.68888865337796668</v>
      </c>
      <c r="F481" s="32">
        <v>2.99890758</v>
      </c>
      <c r="G481" s="31">
        <v>0.58720346000000001</v>
      </c>
      <c r="H481" s="33">
        <f t="shared" si="22"/>
        <v>4.1071013443960291</v>
      </c>
      <c r="I481" s="34">
        <f t="shared" si="23"/>
        <v>4.1209208325412554</v>
      </c>
    </row>
    <row r="482" spans="1:9" x14ac:dyDescent="0.15">
      <c r="A482" s="37" t="s">
        <v>565</v>
      </c>
      <c r="B482" s="42" t="s">
        <v>168</v>
      </c>
      <c r="C482" s="32">
        <v>1.20618545</v>
      </c>
      <c r="D482" s="31">
        <v>1.4194759399999999</v>
      </c>
      <c r="E482" s="33">
        <f t="shared" si="21"/>
        <v>-0.15026002483705359</v>
      </c>
      <c r="F482" s="32">
        <v>0.34559824</v>
      </c>
      <c r="G482" s="31">
        <v>7.6881800000000002E-3</v>
      </c>
      <c r="H482" s="33">
        <f t="shared" si="22"/>
        <v>43.95189238545403</v>
      </c>
      <c r="I482" s="34">
        <f t="shared" si="23"/>
        <v>0.28652164557282628</v>
      </c>
    </row>
    <row r="483" spans="1:9" x14ac:dyDescent="0.15">
      <c r="A483" s="37" t="s">
        <v>423</v>
      </c>
      <c r="B483" s="42" t="s">
        <v>1206</v>
      </c>
      <c r="C483" s="32">
        <v>0.2448864</v>
      </c>
      <c r="D483" s="31">
        <v>0.90393835999999994</v>
      </c>
      <c r="E483" s="33">
        <f t="shared" si="21"/>
        <v>-0.72908949234104847</v>
      </c>
      <c r="F483" s="32">
        <v>0.21566407999999998</v>
      </c>
      <c r="G483" s="31">
        <v>1.15E-3</v>
      </c>
      <c r="H483" s="33">
        <f t="shared" si="22"/>
        <v>186.53398260869565</v>
      </c>
      <c r="I483" s="34">
        <f t="shared" si="23"/>
        <v>0.88066989428567688</v>
      </c>
    </row>
    <row r="484" spans="1:9" x14ac:dyDescent="0.15">
      <c r="A484" s="39" t="s">
        <v>1067</v>
      </c>
      <c r="B484" s="40" t="s">
        <v>1068</v>
      </c>
      <c r="C484" s="32">
        <v>0.36719363999999999</v>
      </c>
      <c r="D484" s="31">
        <v>0.60219827999999997</v>
      </c>
      <c r="E484" s="33">
        <f t="shared" si="21"/>
        <v>-0.39024462175481467</v>
      </c>
      <c r="F484" s="32">
        <v>0.83967552000000001</v>
      </c>
      <c r="G484" s="31">
        <v>5.1220420099999995</v>
      </c>
      <c r="H484" s="33">
        <f t="shared" si="22"/>
        <v>-0.83606625670764456</v>
      </c>
      <c r="I484" s="34">
        <f t="shared" si="23"/>
        <v>2.286737646109557</v>
      </c>
    </row>
    <row r="485" spans="1:9" x14ac:dyDescent="0.15">
      <c r="A485" s="39" t="s">
        <v>811</v>
      </c>
      <c r="B485" s="40" t="s">
        <v>812</v>
      </c>
      <c r="C485" s="32">
        <v>25.126144554</v>
      </c>
      <c r="D485" s="31">
        <v>24.215436178000001</v>
      </c>
      <c r="E485" s="33">
        <f t="shared" si="21"/>
        <v>3.7608588559201239E-2</v>
      </c>
      <c r="F485" s="32">
        <v>13.88212268</v>
      </c>
      <c r="G485" s="31">
        <v>22.552404890000002</v>
      </c>
      <c r="H485" s="33">
        <f t="shared" si="22"/>
        <v>-0.38445045006461842</v>
      </c>
      <c r="I485" s="34">
        <f t="shared" si="23"/>
        <v>0.55249712705286547</v>
      </c>
    </row>
    <row r="486" spans="1:9" x14ac:dyDescent="0.15">
      <c r="A486" s="37" t="s">
        <v>1214</v>
      </c>
      <c r="B486" s="42" t="s">
        <v>1215</v>
      </c>
      <c r="C486" s="32">
        <v>4.2254977699999996</v>
      </c>
      <c r="D486" s="31">
        <v>4.9883521100000001</v>
      </c>
      <c r="E486" s="33">
        <f t="shared" si="21"/>
        <v>-0.15292712366288841</v>
      </c>
      <c r="F486" s="32">
        <v>0.17953543999999999</v>
      </c>
      <c r="G486" s="31">
        <v>0.80148943000000006</v>
      </c>
      <c r="H486" s="33">
        <f t="shared" si="22"/>
        <v>-0.77599774459907733</v>
      </c>
      <c r="I486" s="34">
        <f t="shared" si="23"/>
        <v>4.2488589456763579E-2</v>
      </c>
    </row>
    <row r="487" spans="1:9" x14ac:dyDescent="0.15">
      <c r="A487" s="39" t="s">
        <v>813</v>
      </c>
      <c r="B487" s="40" t="s">
        <v>814</v>
      </c>
      <c r="C487" s="32">
        <v>3.2226903450000002</v>
      </c>
      <c r="D487" s="31">
        <v>1.7930841599999998</v>
      </c>
      <c r="E487" s="33">
        <f t="shared" si="21"/>
        <v>0.79728894877973855</v>
      </c>
      <c r="F487" s="32">
        <v>0.87273809999999996</v>
      </c>
      <c r="G487" s="31">
        <v>4.6287222400000001</v>
      </c>
      <c r="H487" s="33">
        <f t="shared" si="22"/>
        <v>-0.81145161564069135</v>
      </c>
      <c r="I487" s="34">
        <f t="shared" si="23"/>
        <v>0.27081041197583627</v>
      </c>
    </row>
    <row r="488" spans="1:9" x14ac:dyDescent="0.15">
      <c r="A488" s="39" t="s">
        <v>815</v>
      </c>
      <c r="B488" s="40" t="s">
        <v>816</v>
      </c>
      <c r="C488" s="32">
        <v>14.685798508</v>
      </c>
      <c r="D488" s="31">
        <v>14.839243262</v>
      </c>
      <c r="E488" s="33">
        <f t="shared" si="21"/>
        <v>-1.0340470284824987E-2</v>
      </c>
      <c r="F488" s="32">
        <v>9.8554295700000001</v>
      </c>
      <c r="G488" s="31">
        <v>19.679834469999999</v>
      </c>
      <c r="H488" s="33">
        <f t="shared" si="22"/>
        <v>-0.4992117649656227</v>
      </c>
      <c r="I488" s="34">
        <f t="shared" si="23"/>
        <v>0.67108571349602231</v>
      </c>
    </row>
    <row r="489" spans="1:9" x14ac:dyDescent="0.15">
      <c r="A489" s="39" t="s">
        <v>817</v>
      </c>
      <c r="B489" s="40" t="s">
        <v>818</v>
      </c>
      <c r="C489" s="32">
        <v>5.4175097399999999</v>
      </c>
      <c r="D489" s="31">
        <v>0.65978751499999999</v>
      </c>
      <c r="E489" s="33">
        <f t="shared" si="21"/>
        <v>7.2109915947712349</v>
      </c>
      <c r="F489" s="32">
        <v>1.9090345200000001</v>
      </c>
      <c r="G489" s="31">
        <v>3.6824870000000003E-2</v>
      </c>
      <c r="H489" s="33">
        <f t="shared" si="22"/>
        <v>50.840903172231158</v>
      </c>
      <c r="I489" s="34">
        <f t="shared" si="23"/>
        <v>0.35238229585536474</v>
      </c>
    </row>
    <row r="490" spans="1:9" x14ac:dyDescent="0.15">
      <c r="A490" s="39" t="s">
        <v>726</v>
      </c>
      <c r="B490" s="40" t="s">
        <v>819</v>
      </c>
      <c r="C490" s="32">
        <v>33.572178790000002</v>
      </c>
      <c r="D490" s="31">
        <v>39.67903836</v>
      </c>
      <c r="E490" s="33">
        <f t="shared" si="21"/>
        <v>-0.15390644084147598</v>
      </c>
      <c r="F490" s="32">
        <v>35.587462989999999</v>
      </c>
      <c r="G490" s="31">
        <v>46.16446114</v>
      </c>
      <c r="H490" s="33">
        <f t="shared" si="22"/>
        <v>-0.22911559864034403</v>
      </c>
      <c r="I490" s="34">
        <f t="shared" si="23"/>
        <v>1.0600284006768212</v>
      </c>
    </row>
    <row r="491" spans="1:9" x14ac:dyDescent="0.15">
      <c r="A491" s="39" t="s">
        <v>820</v>
      </c>
      <c r="B491" s="40" t="s">
        <v>821</v>
      </c>
      <c r="C491" s="32">
        <v>2.3211636499999999</v>
      </c>
      <c r="D491" s="31">
        <v>2.2425345750000001</v>
      </c>
      <c r="E491" s="33">
        <f t="shared" si="21"/>
        <v>3.5062592067281573E-2</v>
      </c>
      <c r="F491" s="32">
        <v>0.76267481999999998</v>
      </c>
      <c r="G491" s="31">
        <v>0.36763615000000005</v>
      </c>
      <c r="H491" s="33">
        <f t="shared" si="22"/>
        <v>1.074537066063824</v>
      </c>
      <c r="I491" s="34">
        <f t="shared" si="23"/>
        <v>0.32857434244242106</v>
      </c>
    </row>
    <row r="492" spans="1:9" x14ac:dyDescent="0.15">
      <c r="A492" s="39" t="s">
        <v>822</v>
      </c>
      <c r="B492" s="40" t="s">
        <v>823</v>
      </c>
      <c r="C492" s="32">
        <v>2.9221045960000001</v>
      </c>
      <c r="D492" s="31">
        <v>3.5096215600000003</v>
      </c>
      <c r="E492" s="33">
        <f t="shared" si="21"/>
        <v>-0.1674017992982697</v>
      </c>
      <c r="F492" s="32">
        <v>0.88995126000000002</v>
      </c>
      <c r="G492" s="31">
        <v>1.3361423400000001</v>
      </c>
      <c r="H492" s="33">
        <f t="shared" si="22"/>
        <v>-0.333939780697317</v>
      </c>
      <c r="I492" s="34">
        <f t="shared" si="23"/>
        <v>0.30455831773381187</v>
      </c>
    </row>
    <row r="493" spans="1:9" x14ac:dyDescent="0.15">
      <c r="A493" s="39" t="s">
        <v>824</v>
      </c>
      <c r="B493" s="40" t="s">
        <v>825</v>
      </c>
      <c r="C493" s="32">
        <v>1.397209092</v>
      </c>
      <c r="D493" s="31">
        <v>1.422356524</v>
      </c>
      <c r="E493" s="33">
        <f t="shared" si="21"/>
        <v>-1.7680118574827874E-2</v>
      </c>
      <c r="F493" s="32">
        <v>0.67300431999999999</v>
      </c>
      <c r="G493" s="31">
        <v>1.23725226</v>
      </c>
      <c r="H493" s="33">
        <f t="shared" si="22"/>
        <v>-0.45604922960496352</v>
      </c>
      <c r="I493" s="34">
        <f t="shared" si="23"/>
        <v>0.48167759847357189</v>
      </c>
    </row>
    <row r="494" spans="1:9" x14ac:dyDescent="0.15">
      <c r="A494" s="39" t="s">
        <v>826</v>
      </c>
      <c r="B494" s="40" t="s">
        <v>827</v>
      </c>
      <c r="C494" s="32">
        <v>0.15502408300000001</v>
      </c>
      <c r="D494" s="31">
        <v>9.6811800000000003E-2</v>
      </c>
      <c r="E494" s="33">
        <f t="shared" si="21"/>
        <v>0.60129326177180875</v>
      </c>
      <c r="F494" s="32">
        <v>0</v>
      </c>
      <c r="G494" s="31">
        <v>2.7858600000000002E-3</v>
      </c>
      <c r="H494" s="33">
        <f t="shared" si="22"/>
        <v>-1</v>
      </c>
      <c r="I494" s="34">
        <f t="shared" si="23"/>
        <v>0</v>
      </c>
    </row>
    <row r="495" spans="1:9" x14ac:dyDescent="0.15">
      <c r="A495" s="37" t="s">
        <v>828</v>
      </c>
      <c r="B495" s="40" t="s">
        <v>829</v>
      </c>
      <c r="C495" s="32">
        <v>0.25738507999999999</v>
      </c>
      <c r="D495" s="31">
        <v>0.13195129</v>
      </c>
      <c r="E495" s="33">
        <f t="shared" si="21"/>
        <v>0.95060677315091047</v>
      </c>
      <c r="F495" s="32">
        <v>7.1234799999999997E-3</v>
      </c>
      <c r="G495" s="31">
        <v>2.2697490000000001E-2</v>
      </c>
      <c r="H495" s="33">
        <f t="shared" si="22"/>
        <v>-0.68615560575200174</v>
      </c>
      <c r="I495" s="34">
        <f t="shared" si="23"/>
        <v>2.767635171393773E-2</v>
      </c>
    </row>
    <row r="496" spans="1:9" x14ac:dyDescent="0.15">
      <c r="A496" s="37" t="s">
        <v>830</v>
      </c>
      <c r="B496" s="40" t="s">
        <v>831</v>
      </c>
      <c r="C496" s="32">
        <v>8.7969300979999989</v>
      </c>
      <c r="D496" s="31">
        <v>11.725938417</v>
      </c>
      <c r="E496" s="33">
        <f t="shared" si="21"/>
        <v>-0.24978881986567414</v>
      </c>
      <c r="F496" s="32">
        <v>9.6410060000000009</v>
      </c>
      <c r="G496" s="31">
        <v>5.19602626</v>
      </c>
      <c r="H496" s="33">
        <f t="shared" si="22"/>
        <v>0.85545752033978384</v>
      </c>
      <c r="I496" s="34">
        <f t="shared" si="23"/>
        <v>1.0959511889485065</v>
      </c>
    </row>
    <row r="497" spans="1:9" x14ac:dyDescent="0.15">
      <c r="A497" s="37" t="s">
        <v>712</v>
      </c>
      <c r="B497" s="40" t="s">
        <v>832</v>
      </c>
      <c r="C497" s="32">
        <v>11.99123137</v>
      </c>
      <c r="D497" s="31">
        <v>12.095985789999999</v>
      </c>
      <c r="E497" s="33">
        <f t="shared" si="21"/>
        <v>-8.6602631499949068E-3</v>
      </c>
      <c r="F497" s="32">
        <v>2.31609642</v>
      </c>
      <c r="G497" s="31">
        <v>21.43781186</v>
      </c>
      <c r="H497" s="33">
        <f t="shared" si="22"/>
        <v>-0.89196208852259229</v>
      </c>
      <c r="I497" s="34">
        <f t="shared" si="23"/>
        <v>0.19314917280259267</v>
      </c>
    </row>
    <row r="498" spans="1:9" x14ac:dyDescent="0.15">
      <c r="A498" s="37" t="s">
        <v>713</v>
      </c>
      <c r="B498" s="40" t="s">
        <v>833</v>
      </c>
      <c r="C498" s="32">
        <v>0.92334901000000003</v>
      </c>
      <c r="D498" s="31">
        <v>2.4370998799999999</v>
      </c>
      <c r="E498" s="33">
        <f t="shared" si="21"/>
        <v>-0.62112795721774028</v>
      </c>
      <c r="F498" s="32">
        <v>0.23090060000000001</v>
      </c>
      <c r="G498" s="31">
        <v>1.1106148999999998</v>
      </c>
      <c r="H498" s="33">
        <f t="shared" si="22"/>
        <v>-0.79209661242614338</v>
      </c>
      <c r="I498" s="34">
        <f t="shared" si="23"/>
        <v>0.25006860623590205</v>
      </c>
    </row>
    <row r="499" spans="1:9" x14ac:dyDescent="0.15">
      <c r="A499" s="37" t="s">
        <v>834</v>
      </c>
      <c r="B499" s="40" t="s">
        <v>835</v>
      </c>
      <c r="C499" s="32">
        <v>8.9338500000000001E-2</v>
      </c>
      <c r="D499" s="31">
        <v>9.2129880000000011E-2</v>
      </c>
      <c r="E499" s="33">
        <f t="shared" si="21"/>
        <v>-3.0298313641567876E-2</v>
      </c>
      <c r="F499" s="32">
        <v>4.0658059999999996E-2</v>
      </c>
      <c r="G499" s="31">
        <v>0</v>
      </c>
      <c r="H499" s="33" t="str">
        <f t="shared" si="22"/>
        <v/>
      </c>
      <c r="I499" s="34">
        <f t="shared" si="23"/>
        <v>0.45510121616100557</v>
      </c>
    </row>
    <row r="500" spans="1:9" x14ac:dyDescent="0.15">
      <c r="A500" s="37" t="s">
        <v>1091</v>
      </c>
      <c r="B500" s="40" t="s">
        <v>1092</v>
      </c>
      <c r="C500" s="32">
        <v>8.3565073600000002</v>
      </c>
      <c r="D500" s="31">
        <v>3.5048228799999999</v>
      </c>
      <c r="E500" s="33">
        <f t="shared" si="21"/>
        <v>1.3842880642230915</v>
      </c>
      <c r="F500" s="32">
        <v>25.477430239999997</v>
      </c>
      <c r="G500" s="31">
        <v>82.958552990000001</v>
      </c>
      <c r="H500" s="33">
        <f t="shared" si="22"/>
        <v>-0.69288965005125991</v>
      </c>
      <c r="I500" s="34">
        <f t="shared" si="23"/>
        <v>3.0488132352940327</v>
      </c>
    </row>
    <row r="501" spans="1:9" x14ac:dyDescent="0.15">
      <c r="A501" s="37" t="s">
        <v>1101</v>
      </c>
      <c r="B501" s="40" t="s">
        <v>1102</v>
      </c>
      <c r="C501" s="32">
        <v>0</v>
      </c>
      <c r="D501" s="31">
        <v>0.99604802000000003</v>
      </c>
      <c r="E501" s="33">
        <f t="shared" si="21"/>
        <v>-1</v>
      </c>
      <c r="F501" s="32">
        <v>0</v>
      </c>
      <c r="G501" s="31">
        <v>0.25130000000000002</v>
      </c>
      <c r="H501" s="33">
        <f t="shared" si="22"/>
        <v>-1</v>
      </c>
      <c r="I501" s="34" t="str">
        <f t="shared" si="23"/>
        <v/>
      </c>
    </row>
    <row r="502" spans="1:9" x14ac:dyDescent="0.15">
      <c r="A502" s="37" t="s">
        <v>1105</v>
      </c>
      <c r="B502" s="40" t="s">
        <v>1106</v>
      </c>
      <c r="C502" s="32">
        <v>0</v>
      </c>
      <c r="D502" s="31">
        <v>1.6429999999999999E-3</v>
      </c>
      <c r="E502" s="33">
        <f t="shared" si="21"/>
        <v>-1</v>
      </c>
      <c r="F502" s="32">
        <v>25.83746677220465</v>
      </c>
      <c r="G502" s="31">
        <v>13.4264274488698</v>
      </c>
      <c r="H502" s="33">
        <f t="shared" si="22"/>
        <v>0.92437391633763122</v>
      </c>
      <c r="I502" s="34" t="str">
        <f t="shared" si="23"/>
        <v/>
      </c>
    </row>
    <row r="503" spans="1:9" x14ac:dyDescent="0.15">
      <c r="A503" s="37" t="s">
        <v>1099</v>
      </c>
      <c r="B503" s="40" t="s">
        <v>1100</v>
      </c>
      <c r="C503" s="32">
        <v>0.25057168000000002</v>
      </c>
      <c r="D503" s="31">
        <v>8.7759799999999999E-2</v>
      </c>
      <c r="E503" s="33">
        <f t="shared" si="21"/>
        <v>1.8551988495871687</v>
      </c>
      <c r="F503" s="32">
        <v>1.9809070600000001</v>
      </c>
      <c r="G503" s="31">
        <v>8.2722123003389996</v>
      </c>
      <c r="H503" s="33">
        <f t="shared" si="22"/>
        <v>-0.76053478947598796</v>
      </c>
      <c r="I503" s="34">
        <f t="shared" si="23"/>
        <v>7.9055504596529023</v>
      </c>
    </row>
    <row r="504" spans="1:9" x14ac:dyDescent="0.15">
      <c r="A504" s="37" t="s">
        <v>836</v>
      </c>
      <c r="B504" s="40" t="s">
        <v>837</v>
      </c>
      <c r="C504" s="32">
        <v>2.3484999999999999E-3</v>
      </c>
      <c r="D504" s="31">
        <v>0</v>
      </c>
      <c r="E504" s="33" t="str">
        <f t="shared" si="21"/>
        <v/>
      </c>
      <c r="F504" s="32">
        <v>0</v>
      </c>
      <c r="G504" s="31">
        <v>0</v>
      </c>
      <c r="H504" s="33" t="str">
        <f t="shared" si="22"/>
        <v/>
      </c>
      <c r="I504" s="34">
        <f t="shared" si="23"/>
        <v>0</v>
      </c>
    </row>
    <row r="505" spans="1:9" x14ac:dyDescent="0.15">
      <c r="A505" s="37" t="s">
        <v>838</v>
      </c>
      <c r="B505" s="40" t="s">
        <v>839</v>
      </c>
      <c r="C505" s="32">
        <v>5.1350000000000001E-5</v>
      </c>
      <c r="D505" s="31">
        <v>0</v>
      </c>
      <c r="E505" s="33" t="str">
        <f t="shared" si="21"/>
        <v/>
      </c>
      <c r="F505" s="32">
        <v>0</v>
      </c>
      <c r="G505" s="31">
        <v>0</v>
      </c>
      <c r="H505" s="33" t="str">
        <f t="shared" si="22"/>
        <v/>
      </c>
      <c r="I505" s="34">
        <f t="shared" si="23"/>
        <v>0</v>
      </c>
    </row>
    <row r="506" spans="1:9" x14ac:dyDescent="0.15">
      <c r="A506" s="37" t="s">
        <v>840</v>
      </c>
      <c r="B506" s="40" t="s">
        <v>841</v>
      </c>
      <c r="C506" s="32">
        <v>1.39712E-3</v>
      </c>
      <c r="D506" s="31">
        <v>1.6800000000000001E-3</v>
      </c>
      <c r="E506" s="33">
        <f t="shared" si="21"/>
        <v>-0.16838095238095241</v>
      </c>
      <c r="F506" s="32">
        <v>0</v>
      </c>
      <c r="G506" s="31">
        <v>0</v>
      </c>
      <c r="H506" s="33" t="str">
        <f t="shared" si="22"/>
        <v/>
      </c>
      <c r="I506" s="34">
        <f t="shared" si="23"/>
        <v>0</v>
      </c>
    </row>
    <row r="507" spans="1:9" x14ac:dyDescent="0.15">
      <c r="A507" s="37" t="s">
        <v>842</v>
      </c>
      <c r="B507" s="40" t="s">
        <v>843</v>
      </c>
      <c r="C507" s="32">
        <v>6.8918724759999996</v>
      </c>
      <c r="D507" s="31">
        <v>8.7883139700000008</v>
      </c>
      <c r="E507" s="33">
        <f t="shared" si="21"/>
        <v>-0.21579127697004674</v>
      </c>
      <c r="F507" s="32">
        <v>5.7536862099999997</v>
      </c>
      <c r="G507" s="31">
        <v>2.8465944199999997</v>
      </c>
      <c r="H507" s="33">
        <f t="shared" si="22"/>
        <v>1.0212525428894783</v>
      </c>
      <c r="I507" s="34">
        <f t="shared" si="23"/>
        <v>0.83485093928194731</v>
      </c>
    </row>
    <row r="508" spans="1:9" x14ac:dyDescent="0.15">
      <c r="A508" s="43" t="s">
        <v>107</v>
      </c>
      <c r="B508" s="17" t="s">
        <v>106</v>
      </c>
      <c r="C508" s="32">
        <v>1.3307746999999999</v>
      </c>
      <c r="D508" s="31">
        <v>4.9272681500000006</v>
      </c>
      <c r="E508" s="33">
        <f t="shared" si="21"/>
        <v>-0.72991632290197161</v>
      </c>
      <c r="F508" s="32">
        <v>1.7208350800000001</v>
      </c>
      <c r="G508" s="31">
        <v>1.1301611699999998</v>
      </c>
      <c r="H508" s="33">
        <f t="shared" si="22"/>
        <v>0.52264573025456218</v>
      </c>
      <c r="I508" s="34">
        <f t="shared" si="23"/>
        <v>1.2931077514473339</v>
      </c>
    </row>
    <row r="509" spans="1:9" x14ac:dyDescent="0.15">
      <c r="A509" s="37" t="s">
        <v>844</v>
      </c>
      <c r="B509" s="40" t="s">
        <v>845</v>
      </c>
      <c r="C509" s="32">
        <v>9.5178799999999994E-3</v>
      </c>
      <c r="D509" s="31">
        <v>0.10473553999999999</v>
      </c>
      <c r="E509" s="33">
        <f t="shared" si="21"/>
        <v>-0.90912463906712082</v>
      </c>
      <c r="F509" s="32">
        <v>0</v>
      </c>
      <c r="G509" s="31">
        <v>0</v>
      </c>
      <c r="H509" s="33" t="str">
        <f t="shared" si="22"/>
        <v/>
      </c>
      <c r="I509" s="34">
        <f t="shared" si="23"/>
        <v>0</v>
      </c>
    </row>
    <row r="510" spans="1:9" x14ac:dyDescent="0.15">
      <c r="A510" s="37" t="s">
        <v>846</v>
      </c>
      <c r="B510" s="40" t="s">
        <v>847</v>
      </c>
      <c r="C510" s="32">
        <v>0.83800792700000004</v>
      </c>
      <c r="D510" s="31">
        <v>0.22918098000000001</v>
      </c>
      <c r="E510" s="33">
        <f t="shared" si="21"/>
        <v>2.6565334828396319</v>
      </c>
      <c r="F510" s="32">
        <v>0.62853124999999999</v>
      </c>
      <c r="G510" s="31">
        <v>1.3727787600000001</v>
      </c>
      <c r="H510" s="33">
        <f t="shared" si="22"/>
        <v>-0.5421467258132695</v>
      </c>
      <c r="I510" s="34">
        <f t="shared" si="23"/>
        <v>0.75003019631340551</v>
      </c>
    </row>
    <row r="511" spans="1:9" x14ac:dyDescent="0.15">
      <c r="A511" s="37" t="s">
        <v>848</v>
      </c>
      <c r="B511" s="40" t="s">
        <v>849</v>
      </c>
      <c r="C511" s="32">
        <v>1.58462071</v>
      </c>
      <c r="D511" s="31">
        <v>0.40468468000000002</v>
      </c>
      <c r="E511" s="33">
        <f t="shared" si="21"/>
        <v>2.915692360778273</v>
      </c>
      <c r="F511" s="32">
        <v>1.462398E-2</v>
      </c>
      <c r="G511" s="31">
        <v>0</v>
      </c>
      <c r="H511" s="33" t="str">
        <f t="shared" si="22"/>
        <v/>
      </c>
      <c r="I511" s="34">
        <f t="shared" si="23"/>
        <v>9.228694228033912E-3</v>
      </c>
    </row>
    <row r="512" spans="1:9" x14ac:dyDescent="0.15">
      <c r="A512" s="37" t="s">
        <v>850</v>
      </c>
      <c r="B512" s="42" t="s">
        <v>851</v>
      </c>
      <c r="C512" s="32">
        <v>0.51652600000000004</v>
      </c>
      <c r="D512" s="31">
        <v>0.13156799999999999</v>
      </c>
      <c r="E512" s="33">
        <f t="shared" si="21"/>
        <v>2.9259242368965106</v>
      </c>
      <c r="F512" s="32">
        <v>0</v>
      </c>
      <c r="G512" s="31">
        <v>0</v>
      </c>
      <c r="H512" s="33" t="str">
        <f t="shared" si="22"/>
        <v/>
      </c>
      <c r="I512" s="34">
        <f t="shared" si="23"/>
        <v>0</v>
      </c>
    </row>
    <row r="513" spans="1:9" x14ac:dyDescent="0.15">
      <c r="A513" s="37" t="s">
        <v>852</v>
      </c>
      <c r="B513" s="42" t="s">
        <v>853</v>
      </c>
      <c r="C513" s="32">
        <v>7.161936599999999E-2</v>
      </c>
      <c r="D513" s="31">
        <v>0.595236349</v>
      </c>
      <c r="E513" s="33">
        <f t="shared" si="21"/>
        <v>-0.87967911213701777</v>
      </c>
      <c r="F513" s="32">
        <v>2.6150000000000001E-3</v>
      </c>
      <c r="G513" s="31">
        <v>8.6320140000000004E-2</v>
      </c>
      <c r="H513" s="33">
        <f t="shared" si="22"/>
        <v>-0.9697057951944934</v>
      </c>
      <c r="I513" s="34">
        <f t="shared" si="23"/>
        <v>3.6512470663311938E-2</v>
      </c>
    </row>
    <row r="514" spans="1:9" x14ac:dyDescent="0.15">
      <c r="A514" s="37" t="s">
        <v>854</v>
      </c>
      <c r="B514" s="42" t="s">
        <v>855</v>
      </c>
      <c r="C514" s="32">
        <v>8.5830000000000004E-3</v>
      </c>
      <c r="D514" s="31">
        <v>2.51135E-2</v>
      </c>
      <c r="E514" s="33">
        <f t="shared" si="21"/>
        <v>-0.65823162840703209</v>
      </c>
      <c r="F514" s="32">
        <v>0</v>
      </c>
      <c r="G514" s="31">
        <v>0</v>
      </c>
      <c r="H514" s="33" t="str">
        <f t="shared" si="22"/>
        <v/>
      </c>
      <c r="I514" s="34">
        <f t="shared" si="23"/>
        <v>0</v>
      </c>
    </row>
    <row r="515" spans="1:9" x14ac:dyDescent="0.15">
      <c r="A515" s="37" t="s">
        <v>856</v>
      </c>
      <c r="B515" s="42" t="s">
        <v>857</v>
      </c>
      <c r="C515" s="32">
        <v>4.3457339999999997E-2</v>
      </c>
      <c r="D515" s="31">
        <v>0.25658419100000002</v>
      </c>
      <c r="E515" s="33">
        <f t="shared" si="21"/>
        <v>-0.8306312644180015</v>
      </c>
      <c r="F515" s="32">
        <v>0</v>
      </c>
      <c r="G515" s="31">
        <v>8.7661929999999999E-2</v>
      </c>
      <c r="H515" s="33">
        <f t="shared" si="22"/>
        <v>-1</v>
      </c>
      <c r="I515" s="34">
        <f t="shared" si="23"/>
        <v>0</v>
      </c>
    </row>
    <row r="516" spans="1:9" x14ac:dyDescent="0.15">
      <c r="A516" s="41" t="s">
        <v>1093</v>
      </c>
      <c r="B516" s="42" t="s">
        <v>1094</v>
      </c>
      <c r="C516" s="32">
        <v>2.2039034800000001</v>
      </c>
      <c r="D516" s="31">
        <v>0.19426952</v>
      </c>
      <c r="E516" s="33">
        <f t="shared" si="21"/>
        <v>10.344566455921649</v>
      </c>
      <c r="F516" s="32">
        <v>0.44477863000000001</v>
      </c>
      <c r="G516" s="31">
        <v>3.9573371900000001</v>
      </c>
      <c r="H516" s="33">
        <f t="shared" si="22"/>
        <v>-0.88760658780254209</v>
      </c>
      <c r="I516" s="34">
        <f t="shared" si="23"/>
        <v>0.20181402408784252</v>
      </c>
    </row>
    <row r="517" spans="1:9" x14ac:dyDescent="0.15">
      <c r="A517" s="41" t="s">
        <v>32</v>
      </c>
      <c r="B517" s="42" t="s">
        <v>858</v>
      </c>
      <c r="C517" s="32">
        <v>44.842160669999998</v>
      </c>
      <c r="D517" s="31">
        <v>16.33866913</v>
      </c>
      <c r="E517" s="33">
        <f t="shared" si="21"/>
        <v>1.7445418175256235</v>
      </c>
      <c r="F517" s="32">
        <v>8.5239708900000011</v>
      </c>
      <c r="G517" s="31">
        <v>12.62063133</v>
      </c>
      <c r="H517" s="33">
        <f t="shared" si="22"/>
        <v>-0.32460027813838366</v>
      </c>
      <c r="I517" s="34">
        <f t="shared" si="23"/>
        <v>0.19008831783840985</v>
      </c>
    </row>
    <row r="518" spans="1:9" x14ac:dyDescent="0.15">
      <c r="A518" s="41" t="s">
        <v>727</v>
      </c>
      <c r="B518" s="42" t="s">
        <v>860</v>
      </c>
      <c r="C518" s="32">
        <v>6.6687615500000001</v>
      </c>
      <c r="D518" s="31">
        <v>11.258965880000002</v>
      </c>
      <c r="E518" s="33">
        <f t="shared" si="21"/>
        <v>-0.40769324455933076</v>
      </c>
      <c r="F518" s="32">
        <v>108.12007052</v>
      </c>
      <c r="G518" s="31">
        <v>14.133809619999999</v>
      </c>
      <c r="H518" s="33">
        <f t="shared" si="22"/>
        <v>6.6497471967504831</v>
      </c>
      <c r="I518" s="34">
        <f t="shared" si="23"/>
        <v>16.212915952887833</v>
      </c>
    </row>
    <row r="519" spans="1:9" x14ac:dyDescent="0.15">
      <c r="A519" s="41" t="s">
        <v>614</v>
      </c>
      <c r="B519" s="42" t="s">
        <v>615</v>
      </c>
      <c r="C519" s="32">
        <v>0</v>
      </c>
      <c r="D519" s="31"/>
      <c r="E519" s="33" t="str">
        <f t="shared" ref="E519:E548" si="24">IF(ISERROR(C519/D519-1),"",(C519/D519-1))</f>
        <v/>
      </c>
      <c r="F519" s="32">
        <v>0</v>
      </c>
      <c r="G519" s="31"/>
      <c r="H519" s="33" t="str">
        <f t="shared" ref="H519:H548" si="25">IF(ISERROR(F519/G519-1),"",(F519/G519-1))</f>
        <v/>
      </c>
      <c r="I519" s="34" t="str">
        <f t="shared" ref="I519:I548" si="26">IF(ISERROR(F519/C519),"",(F519/C519))</f>
        <v/>
      </c>
    </row>
    <row r="520" spans="1:9" x14ac:dyDescent="0.15">
      <c r="A520" s="41" t="s">
        <v>864</v>
      </c>
      <c r="B520" s="42" t="s">
        <v>865</v>
      </c>
      <c r="C520" s="32">
        <v>5.2534803099999996</v>
      </c>
      <c r="D520" s="31">
        <v>1.1524154900000001</v>
      </c>
      <c r="E520" s="33">
        <f t="shared" si="24"/>
        <v>3.558668601373971</v>
      </c>
      <c r="F520" s="32">
        <v>1.93943E-2</v>
      </c>
      <c r="G520" s="31">
        <v>1.0299974300000001</v>
      </c>
      <c r="H520" s="33">
        <f t="shared" si="25"/>
        <v>-0.98117053554201583</v>
      </c>
      <c r="I520" s="34">
        <f t="shared" si="26"/>
        <v>3.6917050898778378E-3</v>
      </c>
    </row>
    <row r="521" spans="1:9" x14ac:dyDescent="0.15">
      <c r="A521" s="41" t="s">
        <v>604</v>
      </c>
      <c r="B521" s="42" t="s">
        <v>605</v>
      </c>
      <c r="C521" s="32">
        <v>5.0545800000000002E-2</v>
      </c>
      <c r="D521" s="31"/>
      <c r="E521" s="33" t="str">
        <f t="shared" si="24"/>
        <v/>
      </c>
      <c r="F521" s="32">
        <v>0</v>
      </c>
      <c r="G521" s="31"/>
      <c r="H521" s="33" t="str">
        <f t="shared" si="25"/>
        <v/>
      </c>
      <c r="I521" s="34">
        <f t="shared" si="26"/>
        <v>0</v>
      </c>
    </row>
    <row r="522" spans="1:9" x14ac:dyDescent="0.15">
      <c r="A522" s="41" t="s">
        <v>1197</v>
      </c>
      <c r="B522" s="42" t="s">
        <v>861</v>
      </c>
      <c r="C522" s="32">
        <v>20.474215280000003</v>
      </c>
      <c r="D522" s="31">
        <v>3.29763948</v>
      </c>
      <c r="E522" s="33">
        <f t="shared" si="24"/>
        <v>5.2087488350909732</v>
      </c>
      <c r="F522" s="32">
        <v>26.618365799999999</v>
      </c>
      <c r="G522" s="31">
        <v>22.613297769999999</v>
      </c>
      <c r="H522" s="33">
        <f t="shared" si="25"/>
        <v>0.17711118788314617</v>
      </c>
      <c r="I522" s="34">
        <f t="shared" si="26"/>
        <v>1.3000921127366398</v>
      </c>
    </row>
    <row r="523" spans="1:9" x14ac:dyDescent="0.15">
      <c r="A523" s="41" t="s">
        <v>606</v>
      </c>
      <c r="B523" s="42" t="s">
        <v>607</v>
      </c>
      <c r="C523" s="32">
        <v>0</v>
      </c>
      <c r="D523" s="31"/>
      <c r="E523" s="33" t="str">
        <f t="shared" si="24"/>
        <v/>
      </c>
      <c r="F523" s="32">
        <v>0</v>
      </c>
      <c r="G523" s="31"/>
      <c r="H523" s="33" t="str">
        <f t="shared" si="25"/>
        <v/>
      </c>
      <c r="I523" s="34" t="str">
        <f t="shared" si="26"/>
        <v/>
      </c>
    </row>
    <row r="524" spans="1:9" x14ac:dyDescent="0.15">
      <c r="A524" s="41" t="s">
        <v>608</v>
      </c>
      <c r="B524" s="42" t="s">
        <v>609</v>
      </c>
      <c r="C524" s="32">
        <v>0</v>
      </c>
      <c r="D524" s="31"/>
      <c r="E524" s="33" t="str">
        <f t="shared" si="24"/>
        <v/>
      </c>
      <c r="F524" s="32">
        <v>0</v>
      </c>
      <c r="G524" s="31"/>
      <c r="H524" s="33" t="str">
        <f t="shared" si="25"/>
        <v/>
      </c>
      <c r="I524" s="34" t="str">
        <f t="shared" si="26"/>
        <v/>
      </c>
    </row>
    <row r="525" spans="1:9" x14ac:dyDescent="0.15">
      <c r="A525" s="41" t="s">
        <v>1198</v>
      </c>
      <c r="B525" s="42" t="s">
        <v>863</v>
      </c>
      <c r="C525" s="32">
        <v>1.9554509600000001</v>
      </c>
      <c r="D525" s="31">
        <v>6.9596547300000005</v>
      </c>
      <c r="E525" s="33">
        <f t="shared" si="24"/>
        <v>-0.71903046402993043</v>
      </c>
      <c r="F525" s="32">
        <v>0.19237973</v>
      </c>
      <c r="G525" s="31">
        <v>0.39446257000000001</v>
      </c>
      <c r="H525" s="33">
        <f t="shared" si="25"/>
        <v>-0.51229915172940244</v>
      </c>
      <c r="I525" s="34">
        <f t="shared" si="26"/>
        <v>9.8381260351320693E-2</v>
      </c>
    </row>
    <row r="526" spans="1:9" x14ac:dyDescent="0.15">
      <c r="A526" s="41" t="s">
        <v>612</v>
      </c>
      <c r="B526" s="42" t="s">
        <v>613</v>
      </c>
      <c r="C526" s="32">
        <v>0.50490000000000002</v>
      </c>
      <c r="D526" s="31"/>
      <c r="E526" s="33" t="str">
        <f t="shared" si="24"/>
        <v/>
      </c>
      <c r="F526" s="32">
        <v>0</v>
      </c>
      <c r="G526" s="31"/>
      <c r="H526" s="33" t="str">
        <f t="shared" si="25"/>
        <v/>
      </c>
      <c r="I526" s="34">
        <f t="shared" si="26"/>
        <v>0</v>
      </c>
    </row>
    <row r="527" spans="1:9" x14ac:dyDescent="0.15">
      <c r="A527" s="41" t="s">
        <v>1199</v>
      </c>
      <c r="B527" s="42" t="s">
        <v>862</v>
      </c>
      <c r="C527" s="32">
        <v>19.376373280000003</v>
      </c>
      <c r="D527" s="31">
        <v>23.407736399999997</v>
      </c>
      <c r="E527" s="33">
        <f t="shared" si="24"/>
        <v>-0.17222353546325797</v>
      </c>
      <c r="F527" s="32">
        <v>0.96242249999999996</v>
      </c>
      <c r="G527" s="31">
        <v>7.6613076600000003</v>
      </c>
      <c r="H527" s="33">
        <f t="shared" si="25"/>
        <v>-0.87437882112151077</v>
      </c>
      <c r="I527" s="34">
        <f t="shared" si="26"/>
        <v>4.9669898803683651E-2</v>
      </c>
    </row>
    <row r="528" spans="1:9" x14ac:dyDescent="0.15">
      <c r="A528" s="41" t="s">
        <v>602</v>
      </c>
      <c r="B528" s="42" t="s">
        <v>603</v>
      </c>
      <c r="C528" s="32">
        <v>0</v>
      </c>
      <c r="D528" s="31"/>
      <c r="E528" s="33" t="str">
        <f t="shared" si="24"/>
        <v/>
      </c>
      <c r="F528" s="32">
        <v>0</v>
      </c>
      <c r="G528" s="31"/>
      <c r="H528" s="33" t="str">
        <f t="shared" si="25"/>
        <v/>
      </c>
      <c r="I528" s="34" t="str">
        <f t="shared" si="26"/>
        <v/>
      </c>
    </row>
    <row r="529" spans="1:9" x14ac:dyDescent="0.15">
      <c r="A529" s="41" t="s">
        <v>1212</v>
      </c>
      <c r="B529" s="42" t="s">
        <v>1213</v>
      </c>
      <c r="C529" s="32">
        <v>4.2796055800000001</v>
      </c>
      <c r="D529" s="31">
        <v>2.5979638430000001</v>
      </c>
      <c r="E529" s="33">
        <f t="shared" si="24"/>
        <v>0.64729220213400795</v>
      </c>
      <c r="F529" s="32">
        <v>3.929494E-2</v>
      </c>
      <c r="G529" s="31">
        <v>0.26774759999999997</v>
      </c>
      <c r="H529" s="33">
        <f t="shared" si="25"/>
        <v>-0.85323887123544706</v>
      </c>
      <c r="I529" s="34">
        <f t="shared" si="26"/>
        <v>9.1819068989997896E-3</v>
      </c>
    </row>
    <row r="530" spans="1:9" x14ac:dyDescent="0.15">
      <c r="A530" s="41" t="s">
        <v>610</v>
      </c>
      <c r="B530" s="42" t="s">
        <v>611</v>
      </c>
      <c r="C530" s="32">
        <v>0</v>
      </c>
      <c r="D530" s="31"/>
      <c r="E530" s="33" t="str">
        <f t="shared" si="24"/>
        <v/>
      </c>
      <c r="F530" s="32">
        <v>0</v>
      </c>
      <c r="G530" s="31"/>
      <c r="H530" s="33" t="str">
        <f t="shared" si="25"/>
        <v/>
      </c>
      <c r="I530" s="34" t="str">
        <f t="shared" si="26"/>
        <v/>
      </c>
    </row>
    <row r="531" spans="1:9" x14ac:dyDescent="0.15">
      <c r="A531" s="41" t="s">
        <v>636</v>
      </c>
      <c r="B531" s="42" t="s">
        <v>637</v>
      </c>
      <c r="C531" s="32">
        <v>0</v>
      </c>
      <c r="D531" s="31"/>
      <c r="E531" s="33" t="str">
        <f t="shared" si="24"/>
        <v/>
      </c>
      <c r="F531" s="32">
        <v>6.0751730000000004</v>
      </c>
      <c r="G531" s="31"/>
      <c r="H531" s="33" t="str">
        <f t="shared" si="25"/>
        <v/>
      </c>
      <c r="I531" s="34" t="str">
        <f t="shared" si="26"/>
        <v/>
      </c>
    </row>
    <row r="532" spans="1:9" x14ac:dyDescent="0.15">
      <c r="A532" s="41" t="s">
        <v>638</v>
      </c>
      <c r="B532" s="42" t="s">
        <v>639</v>
      </c>
      <c r="C532" s="32">
        <v>0</v>
      </c>
      <c r="D532" s="31"/>
      <c r="E532" s="33" t="str">
        <f t="shared" si="24"/>
        <v/>
      </c>
      <c r="F532" s="32">
        <v>3.0997599999999998</v>
      </c>
      <c r="G532" s="31"/>
      <c r="H532" s="33" t="str">
        <f t="shared" si="25"/>
        <v/>
      </c>
      <c r="I532" s="34" t="str">
        <f t="shared" si="26"/>
        <v/>
      </c>
    </row>
    <row r="533" spans="1:9" x14ac:dyDescent="0.15">
      <c r="A533" s="41" t="s">
        <v>640</v>
      </c>
      <c r="B533" s="42" t="s">
        <v>641</v>
      </c>
      <c r="C533" s="32">
        <v>0</v>
      </c>
      <c r="D533" s="31"/>
      <c r="E533" s="33" t="str">
        <f t="shared" si="24"/>
        <v/>
      </c>
      <c r="F533" s="32">
        <v>0</v>
      </c>
      <c r="G533" s="31"/>
      <c r="H533" s="33" t="str">
        <f t="shared" si="25"/>
        <v/>
      </c>
      <c r="I533" s="34" t="str">
        <f t="shared" si="26"/>
        <v/>
      </c>
    </row>
    <row r="534" spans="1:9" x14ac:dyDescent="0.15">
      <c r="A534" s="41" t="s">
        <v>644</v>
      </c>
      <c r="B534" s="42" t="s">
        <v>645</v>
      </c>
      <c r="C534" s="32">
        <v>0</v>
      </c>
      <c r="D534" s="31"/>
      <c r="E534" s="33" t="str">
        <f t="shared" si="24"/>
        <v/>
      </c>
      <c r="F534" s="32">
        <v>0</v>
      </c>
      <c r="G534" s="31"/>
      <c r="H534" s="33" t="str">
        <f t="shared" si="25"/>
        <v/>
      </c>
      <c r="I534" s="34" t="str">
        <f t="shared" si="26"/>
        <v/>
      </c>
    </row>
    <row r="535" spans="1:9" x14ac:dyDescent="0.15">
      <c r="A535" s="41" t="s">
        <v>630</v>
      </c>
      <c r="B535" s="42" t="s">
        <v>631</v>
      </c>
      <c r="C535" s="32">
        <v>0</v>
      </c>
      <c r="D535" s="31"/>
      <c r="E535" s="33" t="str">
        <f t="shared" si="24"/>
        <v/>
      </c>
      <c r="F535" s="32">
        <v>0</v>
      </c>
      <c r="G535" s="31"/>
      <c r="H535" s="33" t="str">
        <f t="shared" si="25"/>
        <v/>
      </c>
      <c r="I535" s="34" t="str">
        <f t="shared" si="26"/>
        <v/>
      </c>
    </row>
    <row r="536" spans="1:9" x14ac:dyDescent="0.15">
      <c r="A536" s="41" t="s">
        <v>632</v>
      </c>
      <c r="B536" s="42" t="s">
        <v>633</v>
      </c>
      <c r="C536" s="32">
        <v>0</v>
      </c>
      <c r="D536" s="31"/>
      <c r="E536" s="33" t="str">
        <f t="shared" si="24"/>
        <v/>
      </c>
      <c r="F536" s="32">
        <v>0</v>
      </c>
      <c r="G536" s="31"/>
      <c r="H536" s="33" t="str">
        <f t="shared" si="25"/>
        <v/>
      </c>
      <c r="I536" s="34" t="str">
        <f t="shared" si="26"/>
        <v/>
      </c>
    </row>
    <row r="537" spans="1:9" x14ac:dyDescent="0.15">
      <c r="A537" s="41" t="s">
        <v>634</v>
      </c>
      <c r="B537" s="42" t="s">
        <v>635</v>
      </c>
      <c r="C537" s="32">
        <v>0</v>
      </c>
      <c r="D537" s="31"/>
      <c r="E537" s="33" t="str">
        <f t="shared" si="24"/>
        <v/>
      </c>
      <c r="F537" s="32">
        <v>0</v>
      </c>
      <c r="G537" s="31"/>
      <c r="H537" s="33" t="str">
        <f t="shared" si="25"/>
        <v/>
      </c>
      <c r="I537" s="34" t="str">
        <f t="shared" si="26"/>
        <v/>
      </c>
    </row>
    <row r="538" spans="1:9" x14ac:dyDescent="0.15">
      <c r="A538" s="41" t="s">
        <v>642</v>
      </c>
      <c r="B538" s="42" t="s">
        <v>643</v>
      </c>
      <c r="C538" s="32">
        <v>0</v>
      </c>
      <c r="D538" s="31"/>
      <c r="E538" s="33" t="str">
        <f t="shared" si="24"/>
        <v/>
      </c>
      <c r="F538" s="32">
        <v>0</v>
      </c>
      <c r="G538" s="31"/>
      <c r="H538" s="33" t="str">
        <f t="shared" si="25"/>
        <v/>
      </c>
      <c r="I538" s="34" t="str">
        <f t="shared" si="26"/>
        <v/>
      </c>
    </row>
    <row r="539" spans="1:9" x14ac:dyDescent="0.15">
      <c r="A539" s="41" t="s">
        <v>628</v>
      </c>
      <c r="B539" s="42" t="s">
        <v>629</v>
      </c>
      <c r="C539" s="32">
        <v>0</v>
      </c>
      <c r="D539" s="31"/>
      <c r="E539" s="33" t="str">
        <f t="shared" si="24"/>
        <v/>
      </c>
      <c r="F539" s="32">
        <v>0</v>
      </c>
      <c r="G539" s="31"/>
      <c r="H539" s="33" t="str">
        <f t="shared" si="25"/>
        <v/>
      </c>
      <c r="I539" s="34" t="str">
        <f t="shared" si="26"/>
        <v/>
      </c>
    </row>
    <row r="540" spans="1:9" x14ac:dyDescent="0.15">
      <c r="A540" s="41" t="s">
        <v>624</v>
      </c>
      <c r="B540" s="42" t="s">
        <v>625</v>
      </c>
      <c r="C540" s="32">
        <v>0</v>
      </c>
      <c r="D540" s="31"/>
      <c r="E540" s="33" t="str">
        <f t="shared" si="24"/>
        <v/>
      </c>
      <c r="F540" s="32">
        <v>0</v>
      </c>
      <c r="G540" s="31"/>
      <c r="H540" s="33" t="str">
        <f t="shared" si="25"/>
        <v/>
      </c>
      <c r="I540" s="34" t="str">
        <f t="shared" si="26"/>
        <v/>
      </c>
    </row>
    <row r="541" spans="1:9" x14ac:dyDescent="0.15">
      <c r="A541" s="41" t="s">
        <v>626</v>
      </c>
      <c r="B541" s="42" t="s">
        <v>627</v>
      </c>
      <c r="C541" s="32">
        <v>0</v>
      </c>
      <c r="D541" s="31"/>
      <c r="E541" s="33" t="str">
        <f t="shared" si="24"/>
        <v/>
      </c>
      <c r="F541" s="32">
        <v>0</v>
      </c>
      <c r="G541" s="31"/>
      <c r="H541" s="33" t="str">
        <f t="shared" si="25"/>
        <v/>
      </c>
      <c r="I541" s="34" t="str">
        <f t="shared" si="26"/>
        <v/>
      </c>
    </row>
    <row r="542" spans="1:9" x14ac:dyDescent="0.15">
      <c r="A542" s="41" t="s">
        <v>616</v>
      </c>
      <c r="B542" s="42" t="s">
        <v>617</v>
      </c>
      <c r="C542" s="32">
        <v>0.40587974753626427</v>
      </c>
      <c r="D542" s="31"/>
      <c r="E542" s="33" t="str">
        <f t="shared" si="24"/>
        <v/>
      </c>
      <c r="F542" s="32">
        <v>0</v>
      </c>
      <c r="G542" s="31"/>
      <c r="H542" s="33" t="str">
        <f t="shared" si="25"/>
        <v/>
      </c>
      <c r="I542" s="34">
        <f t="shared" si="26"/>
        <v>0</v>
      </c>
    </row>
    <row r="543" spans="1:9" x14ac:dyDescent="0.15">
      <c r="A543" s="41" t="s">
        <v>618</v>
      </c>
      <c r="B543" s="42" t="s">
        <v>619</v>
      </c>
      <c r="C543" s="32">
        <v>0.25010519322334201</v>
      </c>
      <c r="D543" s="31"/>
      <c r="E543" s="33" t="str">
        <f t="shared" si="24"/>
        <v/>
      </c>
      <c r="F543" s="32">
        <v>0</v>
      </c>
      <c r="G543" s="31"/>
      <c r="H543" s="33" t="str">
        <f t="shared" si="25"/>
        <v/>
      </c>
      <c r="I543" s="34">
        <f t="shared" si="26"/>
        <v>0</v>
      </c>
    </row>
    <row r="544" spans="1:9" x14ac:dyDescent="0.15">
      <c r="A544" s="41" t="s">
        <v>620</v>
      </c>
      <c r="B544" s="42" t="s">
        <v>621</v>
      </c>
      <c r="C544" s="32">
        <v>0</v>
      </c>
      <c r="D544" s="31"/>
      <c r="E544" s="33" t="str">
        <f t="shared" si="24"/>
        <v/>
      </c>
      <c r="F544" s="32">
        <v>0</v>
      </c>
      <c r="G544" s="31"/>
      <c r="H544" s="33" t="str">
        <f t="shared" si="25"/>
        <v/>
      </c>
      <c r="I544" s="34" t="str">
        <f t="shared" si="26"/>
        <v/>
      </c>
    </row>
    <row r="545" spans="1:9" x14ac:dyDescent="0.15">
      <c r="A545" s="41" t="s">
        <v>622</v>
      </c>
      <c r="B545" s="42" t="s">
        <v>623</v>
      </c>
      <c r="C545" s="32">
        <v>0</v>
      </c>
      <c r="D545" s="31"/>
      <c r="E545" s="33" t="str">
        <f t="shared" si="24"/>
        <v/>
      </c>
      <c r="F545" s="32">
        <v>0</v>
      </c>
      <c r="G545" s="31"/>
      <c r="H545" s="33" t="str">
        <f t="shared" si="25"/>
        <v/>
      </c>
      <c r="I545" s="34" t="str">
        <f t="shared" si="26"/>
        <v/>
      </c>
    </row>
    <row r="546" spans="1:9" x14ac:dyDescent="0.15">
      <c r="A546" s="41" t="s">
        <v>646</v>
      </c>
      <c r="B546" s="42" t="s">
        <v>647</v>
      </c>
      <c r="C546" s="32">
        <v>0</v>
      </c>
      <c r="D546" s="31"/>
      <c r="E546" s="33" t="str">
        <f t="shared" si="24"/>
        <v/>
      </c>
      <c r="F546" s="32">
        <v>0</v>
      </c>
      <c r="G546" s="31"/>
      <c r="H546" s="33" t="str">
        <f t="shared" si="25"/>
        <v/>
      </c>
      <c r="I546" s="34" t="str">
        <f t="shared" si="26"/>
        <v/>
      </c>
    </row>
    <row r="547" spans="1:9" x14ac:dyDescent="0.15">
      <c r="A547" s="41" t="s">
        <v>866</v>
      </c>
      <c r="B547" s="42" t="s">
        <v>867</v>
      </c>
      <c r="C547" s="32">
        <v>2.66040542</v>
      </c>
      <c r="D547" s="31">
        <v>3.1408740499999999</v>
      </c>
      <c r="E547" s="33">
        <f t="shared" si="24"/>
        <v>-0.15297290574259093</v>
      </c>
      <c r="F547" s="32">
        <v>2.3878075099999996</v>
      </c>
      <c r="G547" s="31">
        <v>2.9852128499999999</v>
      </c>
      <c r="H547" s="33">
        <f t="shared" si="25"/>
        <v>-0.20012152232293934</v>
      </c>
      <c r="I547" s="34">
        <f t="shared" si="26"/>
        <v>0.8975351997290697</v>
      </c>
    </row>
    <row r="548" spans="1:9" x14ac:dyDescent="0.15">
      <c r="A548" s="35"/>
      <c r="B548" s="44"/>
      <c r="C548" s="12">
        <f>SUM(C7:C547)</f>
        <v>13247.542817375772</v>
      </c>
      <c r="D548" s="12">
        <f>SUM(D7:D547)</f>
        <v>14516.424340518015</v>
      </c>
      <c r="E548" s="11">
        <f t="shared" si="24"/>
        <v>-8.7410060038032977E-2</v>
      </c>
      <c r="F548" s="10">
        <f>SUM(F7:F547)</f>
        <v>14954.047318055791</v>
      </c>
      <c r="G548" s="12">
        <f>SUM(G7:G547)</f>
        <v>15140.989101940891</v>
      </c>
      <c r="H548" s="11">
        <f t="shared" si="25"/>
        <v>-1.2346735251340779E-2</v>
      </c>
      <c r="I548" s="14">
        <f t="shared" si="26"/>
        <v>1.1288166812672407</v>
      </c>
    </row>
  </sheetData>
  <mergeCells count="2">
    <mergeCell ref="C5:E5"/>
    <mergeCell ref="F5:I5"/>
  </mergeCells>
  <phoneticPr fontId="2" type="noConversion"/>
  <pageMargins left="0.75" right="0.75" top="1" bottom="1" header="0.5" footer="0.5"/>
  <pageSetup paperSize="9" orientation="portrait" horizontalDpi="300" verticalDpi="300"/>
  <headerFooter alignWithMargins="0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</vt:lpstr>
      <vt:lpstr>XTF Exchange Traded Funds</vt:lpstr>
      <vt:lpstr>XTF - Cascade OTC</vt:lpstr>
    </vt:vector>
  </TitlesOfParts>
  <Company>Deutsche Börse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wojcdag</dc:creator>
  <cp:lastModifiedBy>Microsoft Office User</cp:lastModifiedBy>
  <cp:lastPrinted>2009-04-15T13:19:51Z</cp:lastPrinted>
  <dcterms:created xsi:type="dcterms:W3CDTF">2008-04-23T07:36:26Z</dcterms:created>
  <dcterms:modified xsi:type="dcterms:W3CDTF">2022-10-31T17:46:28Z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hinkcellXlWorkbookDoNotDelete" linkTarget="&lt;?xml version=&quot;1.0&quot; encoding=&quot;UTF-16&quot; standalone=&quot;yes&quot;?&gt;&#13;&#10;&lt;root reqver=&quot;17819&quot;&gt;&lt;version val=&quot;17868&quot;/&gt;&lt;CXlWorkbook id=&quot;1&quot;&gt;&lt;m_cxllink/&gt;&lt;/CXlWorkbook&gt;&lt;/root&gt;">
    <vt:bool>false</vt:bool>
  </property>
</Properties>
</file>