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AA9492C9-067F-6948-A203-8A8059B4AB91}" xr6:coauthVersionLast="47" xr6:coauthVersionMax="47" xr10:uidLastSave="{00000000-0000-0000-0000-000000000000}"/>
  <bookViews>
    <workbookView xWindow="5960" yWindow="760" windowWidth="12700" windowHeight="10540"/>
  </bookViews>
  <sheets>
    <sheet name="Summary" sheetId="5" r:id="rId1"/>
    <sheet name="XTF Exchange Traded Funds" sheetId="2" r:id="rId2"/>
    <sheet name="XTF - Cascade OTC" sheetId="7" r:id="rId3"/>
    <sheet name="Exchange Traded Commodities" sheetId="6" r:id="rId4"/>
  </sheets>
  <definedNames>
    <definedName name="_xlnm._FilterDatabase" localSheetId="1" hidden="1">'XTF Exchange Traded Funds'!$A$6:$J$624</definedName>
    <definedName name="_xlnm.Print_Titles" localSheetId="2">'XTF - Cascade OTC'!$5:$6</definedName>
    <definedName name="_xlnm.Print_Titles" localSheetId="1">'XTF Exchange Traded Funds'!$5:$6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6" l="1"/>
  <c r="C162" i="6"/>
  <c r="F7" i="6" s="1"/>
  <c r="F162" i="6" s="1"/>
  <c r="G162" i="6"/>
  <c r="F9" i="6"/>
  <c r="F10" i="6"/>
  <c r="F8" i="6"/>
  <c r="E7" i="6"/>
  <c r="E9" i="6"/>
  <c r="E10" i="6"/>
  <c r="E8" i="6"/>
  <c r="I624" i="2"/>
  <c r="B624" i="7"/>
  <c r="I624" i="7"/>
  <c r="H624" i="7"/>
  <c r="J624" i="7" s="1"/>
  <c r="J501" i="7"/>
  <c r="J357" i="7"/>
  <c r="J336" i="7"/>
  <c r="J343" i="7"/>
  <c r="J358" i="7"/>
  <c r="J468" i="7"/>
  <c r="J433" i="7"/>
  <c r="J344" i="7"/>
  <c r="J346" i="7"/>
  <c r="J352" i="7"/>
  <c r="J353" i="7"/>
  <c r="J362" i="7"/>
  <c r="J374" i="7"/>
  <c r="J389" i="7"/>
  <c r="J391" i="7"/>
  <c r="J355" i="7"/>
  <c r="J356" i="7"/>
  <c r="J415" i="7"/>
  <c r="J590" i="7"/>
  <c r="J577" i="7"/>
  <c r="J580" i="7"/>
  <c r="J360" i="7"/>
  <c r="J364" i="7"/>
  <c r="J366" i="7"/>
  <c r="J368" i="7"/>
  <c r="J370" i="7"/>
  <c r="J372" i="7"/>
  <c r="J376" i="7"/>
  <c r="J378" i="7"/>
  <c r="J380" i="7"/>
  <c r="J382" i="7"/>
  <c r="J384" i="7"/>
  <c r="J387" i="7"/>
  <c r="J393" i="7"/>
  <c r="J395" i="7"/>
  <c r="J583" i="7"/>
  <c r="J477" i="7"/>
  <c r="J407" i="7"/>
  <c r="J587" i="7"/>
  <c r="J539" i="7"/>
  <c r="J318" i="7"/>
  <c r="J469" i="7"/>
  <c r="J460" i="7"/>
  <c r="J408" i="7"/>
  <c r="J410" i="7"/>
  <c r="J411" i="7"/>
  <c r="J623" i="7"/>
  <c r="J578" i="7"/>
  <c r="J412" i="7"/>
  <c r="J565" i="7"/>
  <c r="J347" i="7"/>
  <c r="J350" i="7"/>
  <c r="J423" i="7"/>
  <c r="J424" i="7"/>
  <c r="J425" i="7"/>
  <c r="J445" i="7"/>
  <c r="J337" i="7"/>
  <c r="J359" i="7"/>
  <c r="J401" i="7"/>
  <c r="J402" i="7"/>
  <c r="J404" i="7"/>
  <c r="J341" i="7"/>
  <c r="J349" i="7"/>
  <c r="J399" i="7"/>
  <c r="J403" i="7"/>
  <c r="J264" i="7"/>
  <c r="J525" i="7"/>
  <c r="J526" i="7"/>
  <c r="J527" i="7"/>
  <c r="J405" i="7"/>
  <c r="J409" i="7"/>
  <c r="J471" i="7"/>
  <c r="J499" i="7"/>
  <c r="J254" i="7"/>
  <c r="J261" i="7"/>
  <c r="J314" i="7"/>
  <c r="J324" i="7"/>
  <c r="J345" i="7"/>
  <c r="J348" i="7"/>
  <c r="J354" i="7"/>
  <c r="J420" i="7"/>
  <c r="J421" i="7"/>
  <c r="J434" i="7"/>
  <c r="J436" i="7"/>
  <c r="J437" i="7"/>
  <c r="J438" i="7"/>
  <c r="J448" i="7"/>
  <c r="J452" i="7"/>
  <c r="J455" i="7"/>
  <c r="J361" i="7"/>
  <c r="J363" i="7"/>
  <c r="J365" i="7"/>
  <c r="J367" i="7"/>
  <c r="J369" i="7"/>
  <c r="J371" i="7"/>
  <c r="J373" i="7"/>
  <c r="J375" i="7"/>
  <c r="J377" i="7"/>
  <c r="J379" i="7"/>
  <c r="J381" i="7"/>
  <c r="J383" i="7"/>
  <c r="J385" i="7"/>
  <c r="J388" i="7"/>
  <c r="J390" i="7"/>
  <c r="J392" i="7"/>
  <c r="J394" i="7"/>
  <c r="J396" i="7"/>
  <c r="J338" i="7"/>
  <c r="J340" i="7"/>
  <c r="J351" i="7"/>
  <c r="J458" i="7"/>
  <c r="J325" i="7"/>
  <c r="J503" i="7"/>
  <c r="J504" i="7"/>
  <c r="J506" i="7"/>
  <c r="J511" i="7"/>
  <c r="J512" i="7"/>
  <c r="J528" i="7"/>
  <c r="J554" i="7"/>
  <c r="J498" i="7"/>
  <c r="J475" i="7"/>
  <c r="J474" i="7"/>
  <c r="J517" i="7"/>
  <c r="J259" i="7"/>
  <c r="J459" i="7"/>
  <c r="J427" i="7"/>
  <c r="J428" i="7"/>
  <c r="J429" i="7"/>
  <c r="J430" i="7"/>
  <c r="J431" i="7"/>
  <c r="J516" i="7"/>
  <c r="J472" i="7"/>
  <c r="J520" i="7"/>
  <c r="J535" i="7"/>
  <c r="J537" i="7"/>
  <c r="J316" i="7"/>
  <c r="J320" i="7"/>
  <c r="J339" i="7"/>
  <c r="J443" i="7"/>
  <c r="J450" i="7"/>
  <c r="J260" i="7"/>
  <c r="J544" i="7"/>
  <c r="J386" i="7"/>
  <c r="J397" i="7"/>
  <c r="J398" i="7"/>
  <c r="J473" i="7"/>
  <c r="J547" i="7"/>
  <c r="J479" i="7"/>
  <c r="J480" i="7"/>
  <c r="J481" i="7"/>
  <c r="J482" i="7"/>
  <c r="J484" i="7"/>
  <c r="J485" i="7"/>
  <c r="J486" i="7"/>
  <c r="J487" i="7"/>
  <c r="J488" i="7"/>
  <c r="J489" i="7"/>
  <c r="J491" i="7"/>
  <c r="J492" i="7"/>
  <c r="J493" i="7"/>
  <c r="J494" i="7"/>
  <c r="J495" i="7"/>
  <c r="J496" i="7"/>
  <c r="J483" i="7"/>
  <c r="J490" i="7"/>
  <c r="J206" i="7"/>
  <c r="J117" i="7"/>
  <c r="J122" i="7"/>
  <c r="J198" i="7"/>
  <c r="J199" i="7"/>
  <c r="J205" i="7"/>
  <c r="J218" i="7"/>
  <c r="J221" i="7"/>
  <c r="J515" i="7"/>
  <c r="J531" i="7"/>
  <c r="J532" i="7"/>
  <c r="J497" i="7"/>
  <c r="J470" i="7"/>
  <c r="J315" i="7"/>
  <c r="J317" i="7"/>
  <c r="J321" i="7"/>
  <c r="J322" i="7"/>
  <c r="J323" i="7"/>
  <c r="J417" i="7"/>
  <c r="J418" i="7"/>
  <c r="J419" i="7"/>
  <c r="J422" i="7"/>
  <c r="J453" i="7"/>
  <c r="J530" i="7"/>
  <c r="J555" i="7"/>
  <c r="J556" i="7"/>
  <c r="J557" i="7"/>
  <c r="J476" i="7"/>
  <c r="J478" i="7"/>
  <c r="J507" i="7"/>
  <c r="J508" i="7"/>
  <c r="J543" i="7"/>
  <c r="J513" i="7"/>
  <c r="J514" i="7"/>
  <c r="J123" i="7"/>
  <c r="J125" i="7"/>
  <c r="J147" i="7"/>
  <c r="J148" i="7"/>
  <c r="J219" i="7"/>
  <c r="J156" i="7"/>
  <c r="J166" i="7"/>
  <c r="J167" i="7"/>
  <c r="J168" i="7"/>
  <c r="J169" i="7"/>
  <c r="J170" i="7"/>
  <c r="J171" i="7"/>
  <c r="J172" i="7"/>
  <c r="J173" i="7"/>
  <c r="J174" i="7"/>
  <c r="J176" i="7"/>
  <c r="J150" i="7"/>
  <c r="J151" i="7"/>
  <c r="J153" i="7"/>
  <c r="J191" i="7"/>
  <c r="J192" i="7"/>
  <c r="J193" i="7"/>
  <c r="J194" i="7"/>
  <c r="J195" i="7"/>
  <c r="J204" i="7"/>
  <c r="J549" i="7"/>
  <c r="J550" i="7"/>
  <c r="J551" i="7"/>
  <c r="J552" i="7"/>
  <c r="J553" i="7"/>
  <c r="J558" i="7"/>
  <c r="J129" i="7"/>
  <c r="J127" i="7"/>
  <c r="J132" i="7"/>
  <c r="J133" i="7"/>
  <c r="J135" i="7"/>
  <c r="J137" i="7"/>
  <c r="J139" i="7"/>
  <c r="J141" i="7"/>
  <c r="J143" i="7"/>
  <c r="J145" i="7"/>
  <c r="J121" i="7"/>
  <c r="J178" i="7"/>
  <c r="J180" i="7"/>
  <c r="J184" i="7"/>
  <c r="J212" i="7"/>
  <c r="J200" i="7"/>
  <c r="J406" i="7"/>
  <c r="J522" i="7"/>
  <c r="J518" i="7"/>
  <c r="J546" i="7"/>
  <c r="J523" i="7"/>
  <c r="J416" i="7"/>
  <c r="J466" i="7"/>
  <c r="J465" i="7"/>
  <c r="J505" i="7"/>
  <c r="J510" i="7"/>
  <c r="J572" i="7"/>
  <c r="J573" i="7"/>
  <c r="J564" i="7"/>
  <c r="J571" i="7"/>
  <c r="J567" i="7"/>
  <c r="J575" i="7"/>
  <c r="J570" i="7"/>
  <c r="J574" i="7"/>
  <c r="J463" i="7"/>
  <c r="J441" i="7"/>
  <c r="J568" i="7"/>
  <c r="J569" i="7"/>
  <c r="J251" i="7"/>
  <c r="J250" i="7"/>
  <c r="J540" i="7"/>
  <c r="J548" i="7"/>
  <c r="J188" i="7"/>
  <c r="J161" i="7"/>
  <c r="J177" i="7"/>
  <c r="J164" i="7"/>
  <c r="J179" i="7"/>
  <c r="J183" i="7"/>
  <c r="J196" i="7"/>
  <c r="J197" i="7"/>
  <c r="J209" i="7"/>
  <c r="J116" i="7"/>
  <c r="J114" i="7"/>
  <c r="J115" i="7"/>
  <c r="J113" i="7"/>
  <c r="J220" i="7"/>
  <c r="J211" i="7"/>
  <c r="J203" i="7"/>
  <c r="J152" i="7"/>
  <c r="J189" i="7"/>
  <c r="J214" i="7"/>
  <c r="J265" i="7"/>
  <c r="J216" i="7"/>
  <c r="J500" i="7"/>
  <c r="J140" i="7"/>
  <c r="J142" i="7"/>
  <c r="J144" i="7"/>
  <c r="J134" i="7"/>
  <c r="J128" i="7"/>
  <c r="J454" i="7"/>
  <c r="J414" i="7"/>
  <c r="J457" i="7"/>
  <c r="J464" i="7"/>
  <c r="J449" i="7"/>
  <c r="J249" i="7"/>
  <c r="J248" i="7"/>
  <c r="J282" i="7"/>
  <c r="J283" i="7"/>
  <c r="J281" i="7"/>
  <c r="J268" i="7"/>
  <c r="J277" i="7"/>
  <c r="J157" i="7"/>
  <c r="J187" i="7"/>
  <c r="J155" i="7"/>
  <c r="J269" i="7"/>
  <c r="J279" i="7"/>
  <c r="J542" i="7"/>
  <c r="J413" i="7"/>
  <c r="J592" i="7"/>
  <c r="J213" i="7"/>
  <c r="J126" i="7"/>
  <c r="J215" i="7"/>
  <c r="J210" i="7"/>
  <c r="J149" i="7"/>
  <c r="J296" i="7"/>
  <c r="J293" i="7"/>
  <c r="J299" i="7"/>
  <c r="J124" i="7"/>
  <c r="J49" i="7"/>
  <c r="J50" i="7"/>
  <c r="J53" i="7"/>
  <c r="J71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8" i="7"/>
  <c r="J69" i="7"/>
  <c r="J70" i="7"/>
  <c r="J72" i="7"/>
  <c r="J73" i="7"/>
  <c r="J74" i="7"/>
  <c r="J106" i="7"/>
  <c r="J107" i="7"/>
  <c r="J47" i="7"/>
  <c r="J48" i="7"/>
  <c r="J545" i="7"/>
  <c r="J541" i="7"/>
  <c r="J534" i="7"/>
  <c r="J533" i="7"/>
  <c r="J524" i="7"/>
  <c r="J67" i="7"/>
  <c r="J181" i="7"/>
  <c r="J182" i="7"/>
  <c r="J185" i="7"/>
  <c r="J186" i="7"/>
  <c r="J566" i="7"/>
  <c r="J521" i="7"/>
  <c r="J207" i="7"/>
  <c r="J311" i="7"/>
  <c r="J307" i="7"/>
  <c r="J310" i="7"/>
  <c r="J303" i="7"/>
  <c r="J308" i="7"/>
  <c r="J309" i="7"/>
  <c r="J105" i="7"/>
  <c r="J94" i="7"/>
  <c r="J90" i="7"/>
  <c r="J96" i="7"/>
  <c r="J98" i="7"/>
  <c r="J97" i="7"/>
  <c r="J89" i="7"/>
  <c r="J95" i="7"/>
  <c r="J99" i="7"/>
  <c r="J100" i="7"/>
  <c r="J104" i="7"/>
  <c r="J101" i="7"/>
  <c r="J102" i="7"/>
  <c r="J103" i="7"/>
  <c r="J91" i="7"/>
  <c r="J92" i="7"/>
  <c r="J93" i="7"/>
  <c r="J108" i="7"/>
  <c r="J109" i="7"/>
  <c r="J52" i="7"/>
  <c r="J51" i="7"/>
  <c r="J45" i="7"/>
  <c r="J112" i="7"/>
  <c r="J111" i="7"/>
  <c r="J131" i="7"/>
  <c r="J201" i="7"/>
  <c r="J190" i="7"/>
  <c r="J162" i="7"/>
  <c r="J290" i="7"/>
  <c r="J289" i="7"/>
  <c r="J288" i="7"/>
  <c r="J287" i="7"/>
  <c r="J286" i="7"/>
  <c r="J285" i="7"/>
  <c r="J120" i="7"/>
  <c r="J208" i="7"/>
  <c r="J432" i="7"/>
  <c r="J319" i="7"/>
  <c r="J435" i="7"/>
  <c r="J462" i="7"/>
  <c r="J426" i="7"/>
  <c r="J447" i="7"/>
  <c r="J467" i="7"/>
  <c r="J271" i="7"/>
  <c r="J273" i="7"/>
  <c r="J274" i="7"/>
  <c r="J275" i="7"/>
  <c r="J272" i="7"/>
  <c r="J276" i="7"/>
  <c r="J159" i="7"/>
  <c r="J160" i="7"/>
  <c r="J270" i="7"/>
  <c r="J247" i="7"/>
  <c r="J312" i="7"/>
  <c r="J313" i="7"/>
  <c r="J245" i="7"/>
  <c r="J223" i="7"/>
  <c r="J559" i="7"/>
  <c r="J576" i="7"/>
  <c r="J226" i="7"/>
  <c r="J225" i="7"/>
  <c r="J562" i="7"/>
  <c r="J560" i="7"/>
  <c r="J246" i="7"/>
  <c r="J561" i="7"/>
  <c r="J280" i="7"/>
  <c r="J202" i="7"/>
  <c r="J118" i="7"/>
  <c r="J326" i="7"/>
  <c r="J334" i="7"/>
  <c r="J328" i="7"/>
  <c r="J335" i="7"/>
  <c r="J444" i="7"/>
  <c r="J46" i="7"/>
  <c r="J502" i="7"/>
  <c r="J304" i="7"/>
  <c r="J292" i="7"/>
  <c r="J294" i="7"/>
  <c r="J295" i="7"/>
  <c r="J297" i="7"/>
  <c r="J298" i="7"/>
  <c r="J300" i="7"/>
  <c r="J158" i="7"/>
  <c r="J217" i="7"/>
  <c r="J119" i="7"/>
  <c r="J234" i="7"/>
  <c r="J235" i="7"/>
  <c r="J243" i="7"/>
  <c r="J242" i="7"/>
  <c r="J240" i="7"/>
  <c r="J239" i="7"/>
  <c r="J237" i="7"/>
  <c r="J233" i="7"/>
  <c r="J232" i="7"/>
  <c r="J231" i="7"/>
  <c r="J230" i="7"/>
  <c r="J227" i="7"/>
  <c r="J244" i="7"/>
  <c r="J236" i="7"/>
  <c r="J241" i="7"/>
  <c r="J229" i="7"/>
  <c r="J238" i="7"/>
  <c r="J228" i="7"/>
  <c r="J306" i="7"/>
  <c r="J301" i="7"/>
  <c r="J305" i="7"/>
  <c r="J302" i="7"/>
  <c r="J130" i="7"/>
  <c r="J146" i="7"/>
  <c r="J136" i="7"/>
  <c r="J138" i="7"/>
  <c r="J255" i="7"/>
  <c r="J256" i="7"/>
  <c r="J266" i="7"/>
  <c r="J267" i="7"/>
  <c r="J252" i="7"/>
  <c r="J262" i="7"/>
  <c r="J263" i="7"/>
  <c r="J258" i="7"/>
  <c r="J257" i="7"/>
  <c r="J253" i="7"/>
  <c r="J154" i="7"/>
  <c r="J400" i="7"/>
  <c r="J333" i="7"/>
  <c r="J439" i="7"/>
  <c r="J446" i="7"/>
  <c r="J461" i="7"/>
  <c r="J442" i="7"/>
  <c r="J456" i="7"/>
  <c r="J440" i="7"/>
  <c r="J451" i="7"/>
  <c r="J331" i="7"/>
  <c r="J332" i="7"/>
  <c r="J83" i="7"/>
  <c r="J76" i="7"/>
  <c r="J79" i="7"/>
  <c r="J81" i="7"/>
  <c r="J82" i="7"/>
  <c r="J75" i="7"/>
  <c r="J77" i="7"/>
  <c r="J78" i="7"/>
  <c r="J85" i="7"/>
  <c r="J87" i="7"/>
  <c r="J84" i="7"/>
  <c r="J591" i="7"/>
  <c r="J581" i="7"/>
  <c r="J585" i="7"/>
  <c r="J586" i="7"/>
  <c r="J593" i="7"/>
  <c r="J589" i="7"/>
  <c r="J579" i="7"/>
  <c r="J615" i="7"/>
  <c r="J616" i="7"/>
  <c r="J618" i="7"/>
  <c r="J619" i="7"/>
  <c r="J611" i="7"/>
  <c r="J612" i="7"/>
  <c r="J608" i="7"/>
  <c r="J602" i="7"/>
  <c r="J603" i="7"/>
  <c r="J604" i="7"/>
  <c r="J598" i="7"/>
  <c r="J599" i="7"/>
  <c r="J600" i="7"/>
  <c r="J605" i="7"/>
  <c r="J601" i="7"/>
  <c r="J622" i="7"/>
  <c r="J588" i="7"/>
  <c r="J224" i="7"/>
  <c r="J278" i="7"/>
  <c r="J329" i="7"/>
  <c r="J330" i="7"/>
  <c r="J327" i="7"/>
  <c r="J584" i="7"/>
  <c r="J582" i="7"/>
  <c r="J291" i="7"/>
  <c r="J80" i="7"/>
  <c r="J86" i="7"/>
  <c r="J165" i="7"/>
  <c r="J163" i="7"/>
  <c r="J88" i="7"/>
  <c r="J110" i="7"/>
  <c r="J7" i="7"/>
  <c r="J8" i="7"/>
  <c r="J18" i="7"/>
  <c r="J19" i="7"/>
  <c r="J20" i="7"/>
  <c r="J21" i="7"/>
  <c r="J22" i="7"/>
  <c r="J24" i="7"/>
  <c r="J36" i="7"/>
  <c r="J37" i="7"/>
  <c r="J38" i="7"/>
  <c r="J39" i="7"/>
  <c r="J40" i="7"/>
  <c r="J41" i="7"/>
  <c r="J42" i="7"/>
  <c r="J43" i="7"/>
  <c r="J44" i="7"/>
  <c r="J175" i="7"/>
  <c r="J284" i="7"/>
  <c r="J563" i="7"/>
  <c r="J594" i="7"/>
  <c r="J595" i="7"/>
  <c r="J620" i="7"/>
  <c r="J596" i="7"/>
  <c r="J597" i="7"/>
  <c r="J621" i="7"/>
  <c r="J613" i="7"/>
  <c r="J606" i="7"/>
  <c r="J614" i="7"/>
  <c r="J617" i="7"/>
  <c r="J610" i="7"/>
  <c r="J609" i="7"/>
  <c r="J607" i="7"/>
  <c r="J9" i="7"/>
  <c r="J10" i="7"/>
  <c r="J12" i="7"/>
  <c r="J13" i="7"/>
  <c r="J14" i="7"/>
  <c r="J15" i="7"/>
  <c r="J16" i="7"/>
  <c r="J17" i="7"/>
  <c r="J11" i="7"/>
  <c r="J23" i="7"/>
  <c r="J25" i="7"/>
  <c r="J26" i="7"/>
  <c r="J27" i="7"/>
  <c r="J28" i="7"/>
  <c r="J29" i="7"/>
  <c r="J30" i="7"/>
  <c r="J31" i="7"/>
  <c r="J32" i="7"/>
  <c r="J33" i="7"/>
  <c r="J34" i="7"/>
  <c r="J35" i="7"/>
  <c r="J222" i="7"/>
  <c r="J519" i="7"/>
  <c r="J529" i="7"/>
  <c r="J536" i="7"/>
  <c r="J538" i="7"/>
  <c r="J509" i="7"/>
  <c r="J342" i="7"/>
  <c r="K563" i="7"/>
  <c r="K594" i="7"/>
  <c r="K595" i="7"/>
  <c r="K620" i="7"/>
  <c r="K596" i="7"/>
  <c r="K597" i="7"/>
  <c r="K621" i="7"/>
  <c r="K613" i="7"/>
  <c r="K606" i="7"/>
  <c r="K614" i="7"/>
  <c r="K617" i="7"/>
  <c r="K610" i="7"/>
  <c r="K609" i="7"/>
  <c r="K607" i="7"/>
  <c r="K9" i="7"/>
  <c r="K10" i="7"/>
  <c r="K12" i="7"/>
  <c r="K13" i="7"/>
  <c r="K14" i="7"/>
  <c r="K15" i="7"/>
  <c r="K16" i="7"/>
  <c r="K17" i="7"/>
  <c r="K11" i="7"/>
  <c r="K23" i="7"/>
  <c r="K25" i="7"/>
  <c r="K26" i="7"/>
  <c r="K27" i="7"/>
  <c r="K28" i="7"/>
  <c r="K29" i="7"/>
  <c r="K30" i="7"/>
  <c r="K31" i="7"/>
  <c r="K32" i="7"/>
  <c r="K33" i="7"/>
  <c r="K34" i="7"/>
  <c r="K35" i="7"/>
  <c r="K222" i="7"/>
  <c r="K519" i="7"/>
  <c r="K529" i="7"/>
  <c r="K536" i="7"/>
  <c r="K538" i="7"/>
  <c r="K501" i="7"/>
  <c r="K509" i="7"/>
  <c r="E624" i="7"/>
  <c r="K624" i="7" s="1"/>
  <c r="F624" i="7"/>
  <c r="G624" i="7" s="1"/>
  <c r="G509" i="7"/>
  <c r="G501" i="7"/>
  <c r="G538" i="7"/>
  <c r="G536" i="7"/>
  <c r="G529" i="7"/>
  <c r="G519" i="7"/>
  <c r="G222" i="7"/>
  <c r="G35" i="7"/>
  <c r="G34" i="7"/>
  <c r="G33" i="7"/>
  <c r="G32" i="7"/>
  <c r="G31" i="7"/>
  <c r="G30" i="7"/>
  <c r="G29" i="7"/>
  <c r="G28" i="7"/>
  <c r="G27" i="7"/>
  <c r="G26" i="7"/>
  <c r="G25" i="7"/>
  <c r="G23" i="7"/>
  <c r="G11" i="7"/>
  <c r="G17" i="7"/>
  <c r="G16" i="7"/>
  <c r="G15" i="7"/>
  <c r="G14" i="7"/>
  <c r="G13" i="7"/>
  <c r="G12" i="7"/>
  <c r="G10" i="7"/>
  <c r="G9" i="7"/>
  <c r="G607" i="7"/>
  <c r="G609" i="7"/>
  <c r="G610" i="7"/>
  <c r="G617" i="7"/>
  <c r="G614" i="7"/>
  <c r="G606" i="7"/>
  <c r="G613" i="7"/>
  <c r="G621" i="7"/>
  <c r="G597" i="7"/>
  <c r="G596" i="7"/>
  <c r="G620" i="7"/>
  <c r="G595" i="7"/>
  <c r="G594" i="7"/>
  <c r="G563" i="7"/>
  <c r="G284" i="7"/>
  <c r="G175" i="7"/>
  <c r="G44" i="7"/>
  <c r="G43" i="7"/>
  <c r="G42" i="7"/>
  <c r="G41" i="7"/>
  <c r="G40" i="7"/>
  <c r="G39" i="7"/>
  <c r="G38" i="7"/>
  <c r="G37" i="7"/>
  <c r="G36" i="7"/>
  <c r="G24" i="7"/>
  <c r="G22" i="7"/>
  <c r="G21" i="7"/>
  <c r="G20" i="7"/>
  <c r="G19" i="7"/>
  <c r="G18" i="7"/>
  <c r="G8" i="7"/>
  <c r="G7" i="7"/>
  <c r="G110" i="7"/>
  <c r="G88" i="7"/>
  <c r="G163" i="7"/>
  <c r="G165" i="7"/>
  <c r="G86" i="7"/>
  <c r="G80" i="7"/>
  <c r="G291" i="7"/>
  <c r="G582" i="7"/>
  <c r="G584" i="7"/>
  <c r="G327" i="7"/>
  <c r="G330" i="7"/>
  <c r="G329" i="7"/>
  <c r="G278" i="7"/>
  <c r="G224" i="7"/>
  <c r="G588" i="7"/>
  <c r="G622" i="7"/>
  <c r="G601" i="7"/>
  <c r="G605" i="7"/>
  <c r="G600" i="7"/>
  <c r="G599" i="7"/>
  <c r="G598" i="7"/>
  <c r="G604" i="7"/>
  <c r="G603" i="7"/>
  <c r="G602" i="7"/>
  <c r="G608" i="7"/>
  <c r="G612" i="7"/>
  <c r="G611" i="7"/>
  <c r="G619" i="7"/>
  <c r="G618" i="7"/>
  <c r="G616" i="7"/>
  <c r="G615" i="7"/>
  <c r="G579" i="7"/>
  <c r="G589" i="7"/>
  <c r="G593" i="7"/>
  <c r="G586" i="7"/>
  <c r="G585" i="7"/>
  <c r="G581" i="7"/>
  <c r="G591" i="7"/>
  <c r="G84" i="7"/>
  <c r="G87" i="7"/>
  <c r="G85" i="7"/>
  <c r="G78" i="7"/>
  <c r="G77" i="7"/>
  <c r="G75" i="7"/>
  <c r="G82" i="7"/>
  <c r="G81" i="7"/>
  <c r="G79" i="7"/>
  <c r="G76" i="7"/>
  <c r="G83" i="7"/>
  <c r="G332" i="7"/>
  <c r="G331" i="7"/>
  <c r="G451" i="7"/>
  <c r="G440" i="7"/>
  <c r="G456" i="7"/>
  <c r="G442" i="7"/>
  <c r="G461" i="7"/>
  <c r="G446" i="7"/>
  <c r="G439" i="7"/>
  <c r="G333" i="7"/>
  <c r="G400" i="7"/>
  <c r="G154" i="7"/>
  <c r="G253" i="7"/>
  <c r="G257" i="7"/>
  <c r="G258" i="7"/>
  <c r="G263" i="7"/>
  <c r="G262" i="7"/>
  <c r="G252" i="7"/>
  <c r="G267" i="7"/>
  <c r="G266" i="7"/>
  <c r="G256" i="7"/>
  <c r="G255" i="7"/>
  <c r="G138" i="7"/>
  <c r="G136" i="7"/>
  <c r="G146" i="7"/>
  <c r="G130" i="7"/>
  <c r="G302" i="7"/>
  <c r="G305" i="7"/>
  <c r="G301" i="7"/>
  <c r="G306" i="7"/>
  <c r="G228" i="7"/>
  <c r="G238" i="7"/>
  <c r="G229" i="7"/>
  <c r="G241" i="7"/>
  <c r="G236" i="7"/>
  <c r="G244" i="7"/>
  <c r="G227" i="7"/>
  <c r="G230" i="7"/>
  <c r="G231" i="7"/>
  <c r="G232" i="7"/>
  <c r="G233" i="7"/>
  <c r="G237" i="7"/>
  <c r="G239" i="7"/>
  <c r="G240" i="7"/>
  <c r="G242" i="7"/>
  <c r="G243" i="7"/>
  <c r="G235" i="7"/>
  <c r="G234" i="7"/>
  <c r="G119" i="7"/>
  <c r="G217" i="7"/>
  <c r="G158" i="7"/>
  <c r="G300" i="7"/>
  <c r="G298" i="7"/>
  <c r="G297" i="7"/>
  <c r="G295" i="7"/>
  <c r="G294" i="7"/>
  <c r="G292" i="7"/>
  <c r="G304" i="7"/>
  <c r="G502" i="7"/>
  <c r="G46" i="7"/>
  <c r="G444" i="7"/>
  <c r="G335" i="7"/>
  <c r="G328" i="7"/>
  <c r="G334" i="7"/>
  <c r="G326" i="7"/>
  <c r="G118" i="7"/>
  <c r="G202" i="7"/>
  <c r="G280" i="7"/>
  <c r="G561" i="7"/>
  <c r="G246" i="7"/>
  <c r="G560" i="7"/>
  <c r="G562" i="7"/>
  <c r="G225" i="7"/>
  <c r="G226" i="7"/>
  <c r="G576" i="7"/>
  <c r="G559" i="7"/>
  <c r="G223" i="7"/>
  <c r="G245" i="7"/>
  <c r="G313" i="7"/>
  <c r="G312" i="7"/>
  <c r="G247" i="7"/>
  <c r="G270" i="7"/>
  <c r="G160" i="7"/>
  <c r="G159" i="7"/>
  <c r="G276" i="7"/>
  <c r="G272" i="7"/>
  <c r="G275" i="7"/>
  <c r="G274" i="7"/>
  <c r="G273" i="7"/>
  <c r="G271" i="7"/>
  <c r="G467" i="7"/>
  <c r="G447" i="7"/>
  <c r="G426" i="7"/>
  <c r="G462" i="7"/>
  <c r="G435" i="7"/>
  <c r="G319" i="7"/>
  <c r="G432" i="7"/>
  <c r="G208" i="7"/>
  <c r="G120" i="7"/>
  <c r="G285" i="7"/>
  <c r="G286" i="7"/>
  <c r="G287" i="7"/>
  <c r="G288" i="7"/>
  <c r="G289" i="7"/>
  <c r="G290" i="7"/>
  <c r="G162" i="7"/>
  <c r="G190" i="7"/>
  <c r="G201" i="7"/>
  <c r="G131" i="7"/>
  <c r="G111" i="7"/>
  <c r="G112" i="7"/>
  <c r="G45" i="7"/>
  <c r="G51" i="7"/>
  <c r="G52" i="7"/>
  <c r="G109" i="7"/>
  <c r="G108" i="7"/>
  <c r="G93" i="7"/>
  <c r="G92" i="7"/>
  <c r="G91" i="7"/>
  <c r="G103" i="7"/>
  <c r="G102" i="7"/>
  <c r="G101" i="7"/>
  <c r="G104" i="7"/>
  <c r="G100" i="7"/>
  <c r="G99" i="7"/>
  <c r="G95" i="7"/>
  <c r="G89" i="7"/>
  <c r="G97" i="7"/>
  <c r="G98" i="7"/>
  <c r="G96" i="7"/>
  <c r="G90" i="7"/>
  <c r="G94" i="7"/>
  <c r="G105" i="7"/>
  <c r="G309" i="7"/>
  <c r="G308" i="7"/>
  <c r="G303" i="7"/>
  <c r="G310" i="7"/>
  <c r="G307" i="7"/>
  <c r="G311" i="7"/>
  <c r="G207" i="7"/>
  <c r="G521" i="7"/>
  <c r="G566" i="7"/>
  <c r="G186" i="7"/>
  <c r="G185" i="7"/>
  <c r="G182" i="7"/>
  <c r="G181" i="7"/>
  <c r="G67" i="7"/>
  <c r="G524" i="7"/>
  <c r="G533" i="7"/>
  <c r="G534" i="7"/>
  <c r="G541" i="7"/>
  <c r="G545" i="7"/>
  <c r="G48" i="7"/>
  <c r="G47" i="7"/>
  <c r="G107" i="7"/>
  <c r="G106" i="7"/>
  <c r="G74" i="7"/>
  <c r="G73" i="7"/>
  <c r="G72" i="7"/>
  <c r="G70" i="7"/>
  <c r="G69" i="7"/>
  <c r="G68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71" i="7"/>
  <c r="G53" i="7"/>
  <c r="G50" i="7"/>
  <c r="G49" i="7"/>
  <c r="G124" i="7"/>
  <c r="G299" i="7"/>
  <c r="G293" i="7"/>
  <c r="G296" i="7"/>
  <c r="G149" i="7"/>
  <c r="G210" i="7"/>
  <c r="G215" i="7"/>
  <c r="G126" i="7"/>
  <c r="G213" i="7"/>
  <c r="G592" i="7"/>
  <c r="G413" i="7"/>
  <c r="G542" i="7"/>
  <c r="G279" i="7"/>
  <c r="G269" i="7"/>
  <c r="G155" i="7"/>
  <c r="G187" i="7"/>
  <c r="G157" i="7"/>
  <c r="G277" i="7"/>
  <c r="G268" i="7"/>
  <c r="G281" i="7"/>
  <c r="G283" i="7"/>
  <c r="G282" i="7"/>
  <c r="G248" i="7"/>
  <c r="G249" i="7"/>
  <c r="G449" i="7"/>
  <c r="G464" i="7"/>
  <c r="G457" i="7"/>
  <c r="G414" i="7"/>
  <c r="G454" i="7"/>
  <c r="G128" i="7"/>
  <c r="G134" i="7"/>
  <c r="G144" i="7"/>
  <c r="G142" i="7"/>
  <c r="G140" i="7"/>
  <c r="G500" i="7"/>
  <c r="G216" i="7"/>
  <c r="G265" i="7"/>
  <c r="G214" i="7"/>
  <c r="G189" i="7"/>
  <c r="G152" i="7"/>
  <c r="G203" i="7"/>
  <c r="G211" i="7"/>
  <c r="G220" i="7"/>
  <c r="G113" i="7"/>
  <c r="G115" i="7"/>
  <c r="G114" i="7"/>
  <c r="G116" i="7"/>
  <c r="G209" i="7"/>
  <c r="G197" i="7"/>
  <c r="G196" i="7"/>
  <c r="G183" i="7"/>
  <c r="G179" i="7"/>
  <c r="G164" i="7"/>
  <c r="G177" i="7"/>
  <c r="G161" i="7"/>
  <c r="G188" i="7"/>
  <c r="G548" i="7"/>
  <c r="G540" i="7"/>
  <c r="G250" i="7"/>
  <c r="G251" i="7"/>
  <c r="G569" i="7"/>
  <c r="G568" i="7"/>
  <c r="G441" i="7"/>
  <c r="G463" i="7"/>
  <c r="G574" i="7"/>
  <c r="G570" i="7"/>
  <c r="G575" i="7"/>
  <c r="G567" i="7"/>
  <c r="G571" i="7"/>
  <c r="G564" i="7"/>
  <c r="G573" i="7"/>
  <c r="G572" i="7"/>
  <c r="G510" i="7"/>
  <c r="G505" i="7"/>
  <c r="G465" i="7"/>
  <c r="G466" i="7"/>
  <c r="G416" i="7"/>
  <c r="G523" i="7"/>
  <c r="G546" i="7"/>
  <c r="G518" i="7"/>
  <c r="G522" i="7"/>
  <c r="G406" i="7"/>
  <c r="G200" i="7"/>
  <c r="G212" i="7"/>
  <c r="G184" i="7"/>
  <c r="G180" i="7"/>
  <c r="G178" i="7"/>
  <c r="G121" i="7"/>
  <c r="G145" i="7"/>
  <c r="G143" i="7"/>
  <c r="G141" i="7"/>
  <c r="G139" i="7"/>
  <c r="G137" i="7"/>
  <c r="G135" i="7"/>
  <c r="G133" i="7"/>
  <c r="G132" i="7"/>
  <c r="G127" i="7"/>
  <c r="G129" i="7"/>
  <c r="G558" i="7"/>
  <c r="G553" i="7"/>
  <c r="G552" i="7"/>
  <c r="G551" i="7"/>
  <c r="G550" i="7"/>
  <c r="G549" i="7"/>
  <c r="G204" i="7"/>
  <c r="G195" i="7"/>
  <c r="G194" i="7"/>
  <c r="G193" i="7"/>
  <c r="G192" i="7"/>
  <c r="G191" i="7"/>
  <c r="G153" i="7"/>
  <c r="G151" i="7"/>
  <c r="G150" i="7"/>
  <c r="G176" i="7"/>
  <c r="G174" i="7"/>
  <c r="G173" i="7"/>
  <c r="G172" i="7"/>
  <c r="G171" i="7"/>
  <c r="G170" i="7"/>
  <c r="G169" i="7"/>
  <c r="G168" i="7"/>
  <c r="G167" i="7"/>
  <c r="G166" i="7"/>
  <c r="G156" i="7"/>
  <c r="G219" i="7"/>
  <c r="G148" i="7"/>
  <c r="G147" i="7"/>
  <c r="G125" i="7"/>
  <c r="G123" i="7"/>
  <c r="G514" i="7"/>
  <c r="G513" i="7"/>
  <c r="G543" i="7"/>
  <c r="G508" i="7"/>
  <c r="G507" i="7"/>
  <c r="G478" i="7"/>
  <c r="G476" i="7"/>
  <c r="G557" i="7"/>
  <c r="G556" i="7"/>
  <c r="G555" i="7"/>
  <c r="G530" i="7"/>
  <c r="G453" i="7"/>
  <c r="G422" i="7"/>
  <c r="G419" i="7"/>
  <c r="G418" i="7"/>
  <c r="G417" i="7"/>
  <c r="G323" i="7"/>
  <c r="G322" i="7"/>
  <c r="G321" i="7"/>
  <c r="G317" i="7"/>
  <c r="G315" i="7"/>
  <c r="G470" i="7"/>
  <c r="G497" i="7"/>
  <c r="G532" i="7"/>
  <c r="G531" i="7"/>
  <c r="G515" i="7"/>
  <c r="G221" i="7"/>
  <c r="G218" i="7"/>
  <c r="G205" i="7"/>
  <c r="G199" i="7"/>
  <c r="G198" i="7"/>
  <c r="G122" i="7"/>
  <c r="G117" i="7"/>
  <c r="G206" i="7"/>
  <c r="G490" i="7"/>
  <c r="G483" i="7"/>
  <c r="G496" i="7"/>
  <c r="G495" i="7"/>
  <c r="G494" i="7"/>
  <c r="G493" i="7"/>
  <c r="G492" i="7"/>
  <c r="G491" i="7"/>
  <c r="G489" i="7"/>
  <c r="G488" i="7"/>
  <c r="G487" i="7"/>
  <c r="G486" i="7"/>
  <c r="G485" i="7"/>
  <c r="G484" i="7"/>
  <c r="G482" i="7"/>
  <c r="G481" i="7"/>
  <c r="G480" i="7"/>
  <c r="G479" i="7"/>
  <c r="G547" i="7"/>
  <c r="G473" i="7"/>
  <c r="G398" i="7"/>
  <c r="G397" i="7"/>
  <c r="G386" i="7"/>
  <c r="G544" i="7"/>
  <c r="G260" i="7"/>
  <c r="G450" i="7"/>
  <c r="G443" i="7"/>
  <c r="G339" i="7"/>
  <c r="G320" i="7"/>
  <c r="G316" i="7"/>
  <c r="G537" i="7"/>
  <c r="G535" i="7"/>
  <c r="G520" i="7"/>
  <c r="G472" i="7"/>
  <c r="G516" i="7"/>
  <c r="G431" i="7"/>
  <c r="G430" i="7"/>
  <c r="G429" i="7"/>
  <c r="G428" i="7"/>
  <c r="G427" i="7"/>
  <c r="G459" i="7"/>
  <c r="G259" i="7"/>
  <c r="G517" i="7"/>
  <c r="G474" i="7"/>
  <c r="G475" i="7"/>
  <c r="G498" i="7"/>
  <c r="G554" i="7"/>
  <c r="G528" i="7"/>
  <c r="G512" i="7"/>
  <c r="G511" i="7"/>
  <c r="G506" i="7"/>
  <c r="G504" i="7"/>
  <c r="G503" i="7"/>
  <c r="G325" i="7"/>
  <c r="G458" i="7"/>
  <c r="G351" i="7"/>
  <c r="G340" i="7"/>
  <c r="G338" i="7"/>
  <c r="G396" i="7"/>
  <c r="G394" i="7"/>
  <c r="G392" i="7"/>
  <c r="G390" i="7"/>
  <c r="G388" i="7"/>
  <c r="G385" i="7"/>
  <c r="G383" i="7"/>
  <c r="G381" i="7"/>
  <c r="G379" i="7"/>
  <c r="G377" i="7"/>
  <c r="G375" i="7"/>
  <c r="G373" i="7"/>
  <c r="G371" i="7"/>
  <c r="G369" i="7"/>
  <c r="G367" i="7"/>
  <c r="G365" i="7"/>
  <c r="G363" i="7"/>
  <c r="G361" i="7"/>
  <c r="G455" i="7"/>
  <c r="G452" i="7"/>
  <c r="G448" i="7"/>
  <c r="G438" i="7"/>
  <c r="G437" i="7"/>
  <c r="G436" i="7"/>
  <c r="G434" i="7"/>
  <c r="G421" i="7"/>
  <c r="G420" i="7"/>
  <c r="G354" i="7"/>
  <c r="G348" i="7"/>
  <c r="G345" i="7"/>
  <c r="G324" i="7"/>
  <c r="G314" i="7"/>
  <c r="G261" i="7"/>
  <c r="G254" i="7"/>
  <c r="G499" i="7"/>
  <c r="G471" i="7"/>
  <c r="G409" i="7"/>
  <c r="G405" i="7"/>
  <c r="G527" i="7"/>
  <c r="G526" i="7"/>
  <c r="G525" i="7"/>
  <c r="G264" i="7"/>
  <c r="G403" i="7"/>
  <c r="G399" i="7"/>
  <c r="G349" i="7"/>
  <c r="G341" i="7"/>
  <c r="G404" i="7"/>
  <c r="G402" i="7"/>
  <c r="G401" i="7"/>
  <c r="G359" i="7"/>
  <c r="G337" i="7"/>
  <c r="G445" i="7"/>
  <c r="G425" i="7"/>
  <c r="G424" i="7"/>
  <c r="G423" i="7"/>
  <c r="G350" i="7"/>
  <c r="G347" i="7"/>
  <c r="G565" i="7"/>
  <c r="G412" i="7"/>
  <c r="G578" i="7"/>
  <c r="G623" i="7"/>
  <c r="G411" i="7"/>
  <c r="G410" i="7"/>
  <c r="G408" i="7"/>
  <c r="G460" i="7"/>
  <c r="G469" i="7"/>
  <c r="G318" i="7"/>
  <c r="G539" i="7"/>
  <c r="G587" i="7"/>
  <c r="G407" i="7"/>
  <c r="G477" i="7"/>
  <c r="G583" i="7"/>
  <c r="G395" i="7"/>
  <c r="G393" i="7"/>
  <c r="G387" i="7"/>
  <c r="G384" i="7"/>
  <c r="G382" i="7"/>
  <c r="G380" i="7"/>
  <c r="G378" i="7"/>
  <c r="G376" i="7"/>
  <c r="G372" i="7"/>
  <c r="G370" i="7"/>
  <c r="G368" i="7"/>
  <c r="G366" i="7"/>
  <c r="G364" i="7"/>
  <c r="G360" i="7"/>
  <c r="G580" i="7"/>
  <c r="G577" i="7"/>
  <c r="G590" i="7"/>
  <c r="G415" i="7"/>
  <c r="G356" i="7"/>
  <c r="G355" i="7"/>
  <c r="G391" i="7"/>
  <c r="G389" i="7"/>
  <c r="G374" i="7"/>
  <c r="G362" i="7"/>
  <c r="G353" i="7"/>
  <c r="G352" i="7"/>
  <c r="G346" i="7"/>
  <c r="G344" i="7"/>
  <c r="G433" i="7"/>
  <c r="G468" i="7"/>
  <c r="G358" i="7"/>
  <c r="G343" i="7"/>
  <c r="G336" i="7"/>
  <c r="G357" i="7"/>
  <c r="G342" i="7"/>
  <c r="G175" i="2"/>
  <c r="E624" i="2"/>
  <c r="H594" i="2" s="1"/>
  <c r="H175" i="2"/>
  <c r="G284" i="2"/>
  <c r="H284" i="2"/>
  <c r="G563" i="2"/>
  <c r="H563" i="2"/>
  <c r="G594" i="2"/>
  <c r="G595" i="2"/>
  <c r="H595" i="2"/>
  <c r="G620" i="2"/>
  <c r="H620" i="2"/>
  <c r="G596" i="2"/>
  <c r="H596" i="2"/>
  <c r="G597" i="2"/>
  <c r="G621" i="2"/>
  <c r="H621" i="2"/>
  <c r="G613" i="2"/>
  <c r="H613" i="2"/>
  <c r="G606" i="2"/>
  <c r="H606" i="2"/>
  <c r="G614" i="2"/>
  <c r="G617" i="2"/>
  <c r="H617" i="2"/>
  <c r="G610" i="2"/>
  <c r="H610" i="2"/>
  <c r="G609" i="2"/>
  <c r="H609" i="2"/>
  <c r="G607" i="2"/>
  <c r="G9" i="2"/>
  <c r="H9" i="2"/>
  <c r="G10" i="2"/>
  <c r="H10" i="2"/>
  <c r="G12" i="2"/>
  <c r="H12" i="2"/>
  <c r="G13" i="2"/>
  <c r="G14" i="2"/>
  <c r="H14" i="2"/>
  <c r="G15" i="2"/>
  <c r="H15" i="2"/>
  <c r="G16" i="2"/>
  <c r="H16" i="2"/>
  <c r="G17" i="2"/>
  <c r="G11" i="2"/>
  <c r="H11" i="2"/>
  <c r="G23" i="2"/>
  <c r="H23" i="2"/>
  <c r="G25" i="2"/>
  <c r="H25" i="2"/>
  <c r="G26" i="2"/>
  <c r="G27" i="2"/>
  <c r="H27" i="2"/>
  <c r="G28" i="2"/>
  <c r="H28" i="2"/>
  <c r="G29" i="2"/>
  <c r="H29" i="2"/>
  <c r="G30" i="2"/>
  <c r="G31" i="2"/>
  <c r="H31" i="2"/>
  <c r="G32" i="2"/>
  <c r="H32" i="2"/>
  <c r="G33" i="2"/>
  <c r="H33" i="2"/>
  <c r="G34" i="2"/>
  <c r="G35" i="2"/>
  <c r="H35" i="2"/>
  <c r="G222" i="2"/>
  <c r="H222" i="2"/>
  <c r="G519" i="2"/>
  <c r="H519" i="2"/>
  <c r="G529" i="2"/>
  <c r="G536" i="2"/>
  <c r="H536" i="2"/>
  <c r="G538" i="2"/>
  <c r="H538" i="2"/>
  <c r="G501" i="2"/>
  <c r="H501" i="2"/>
  <c r="G509" i="2"/>
  <c r="F624" i="2"/>
  <c r="B624" i="2"/>
  <c r="M221" i="7"/>
  <c r="K342" i="7"/>
  <c r="K357" i="7"/>
  <c r="K336" i="7"/>
  <c r="K343" i="7"/>
  <c r="K358" i="7"/>
  <c r="K468" i="7"/>
  <c r="K433" i="7"/>
  <c r="K344" i="7"/>
  <c r="K346" i="7"/>
  <c r="K352" i="7"/>
  <c r="K353" i="7"/>
  <c r="K362" i="7"/>
  <c r="K374" i="7"/>
  <c r="K389" i="7"/>
  <c r="K391" i="7"/>
  <c r="K355" i="7"/>
  <c r="K356" i="7"/>
  <c r="K415" i="7"/>
  <c r="K590" i="7"/>
  <c r="K577" i="7"/>
  <c r="K580" i="7"/>
  <c r="K360" i="7"/>
  <c r="K364" i="7"/>
  <c r="K366" i="7"/>
  <c r="K368" i="7"/>
  <c r="K370" i="7"/>
  <c r="K372" i="7"/>
  <c r="K376" i="7"/>
  <c r="K378" i="7"/>
  <c r="K380" i="7"/>
  <c r="K382" i="7"/>
  <c r="K384" i="7"/>
  <c r="K387" i="7"/>
  <c r="K393" i="7"/>
  <c r="K395" i="7"/>
  <c r="K583" i="7"/>
  <c r="K477" i="7"/>
  <c r="K407" i="7"/>
  <c r="K587" i="7"/>
  <c r="K539" i="7"/>
  <c r="K318" i="7"/>
  <c r="K469" i="7"/>
  <c r="K460" i="7"/>
  <c r="K408" i="7"/>
  <c r="K410" i="7"/>
  <c r="K411" i="7"/>
  <c r="K623" i="7"/>
  <c r="K578" i="7"/>
  <c r="K412" i="7"/>
  <c r="K565" i="7"/>
  <c r="K347" i="7"/>
  <c r="K350" i="7"/>
  <c r="K423" i="7"/>
  <c r="K424" i="7"/>
  <c r="K425" i="7"/>
  <c r="K445" i="7"/>
  <c r="K337" i="7"/>
  <c r="K359" i="7"/>
  <c r="K401" i="7"/>
  <c r="K402" i="7"/>
  <c r="K404" i="7"/>
  <c r="K341" i="7"/>
  <c r="K349" i="7"/>
  <c r="K399" i="7"/>
  <c r="K403" i="7"/>
  <c r="K264" i="7"/>
  <c r="K525" i="7"/>
  <c r="K526" i="7"/>
  <c r="K527" i="7"/>
  <c r="K405" i="7"/>
  <c r="K409" i="7"/>
  <c r="K471" i="7"/>
  <c r="K499" i="7"/>
  <c r="K254" i="7"/>
  <c r="K261" i="7"/>
  <c r="K314" i="7"/>
  <c r="K324" i="7"/>
  <c r="K345" i="7"/>
  <c r="K348" i="7"/>
  <c r="K354" i="7"/>
  <c r="K420" i="7"/>
  <c r="K421" i="7"/>
  <c r="K434" i="7"/>
  <c r="K436" i="7"/>
  <c r="K437" i="7"/>
  <c r="K438" i="7"/>
  <c r="K448" i="7"/>
  <c r="K452" i="7"/>
  <c r="K455" i="7"/>
  <c r="K361" i="7"/>
  <c r="K363" i="7"/>
  <c r="K365" i="7"/>
  <c r="K367" i="7"/>
  <c r="K369" i="7"/>
  <c r="K371" i="7"/>
  <c r="K373" i="7"/>
  <c r="K375" i="7"/>
  <c r="K377" i="7"/>
  <c r="K379" i="7"/>
  <c r="K381" i="7"/>
  <c r="K383" i="7"/>
  <c r="K385" i="7"/>
  <c r="K388" i="7"/>
  <c r="K390" i="7"/>
  <c r="K392" i="7"/>
  <c r="K394" i="7"/>
  <c r="K396" i="7"/>
  <c r="K338" i="7"/>
  <c r="K340" i="7"/>
  <c r="K351" i="7"/>
  <c r="K458" i="7"/>
  <c r="K325" i="7"/>
  <c r="K503" i="7"/>
  <c r="K504" i="7"/>
  <c r="K506" i="7"/>
  <c r="K511" i="7"/>
  <c r="K512" i="7"/>
  <c r="K528" i="7"/>
  <c r="K554" i="7"/>
  <c r="K498" i="7"/>
  <c r="K475" i="7"/>
  <c r="K474" i="7"/>
  <c r="K517" i="7"/>
  <c r="K259" i="7"/>
  <c r="K459" i="7"/>
  <c r="K427" i="7"/>
  <c r="K428" i="7"/>
  <c r="K429" i="7"/>
  <c r="K430" i="7"/>
  <c r="K431" i="7"/>
  <c r="K516" i="7"/>
  <c r="K472" i="7"/>
  <c r="K520" i="7"/>
  <c r="K535" i="7"/>
  <c r="K537" i="7"/>
  <c r="K316" i="7"/>
  <c r="K320" i="7"/>
  <c r="K339" i="7"/>
  <c r="K443" i="7"/>
  <c r="K450" i="7"/>
  <c r="K260" i="7"/>
  <c r="K544" i="7"/>
  <c r="K386" i="7"/>
  <c r="K397" i="7"/>
  <c r="K398" i="7"/>
  <c r="K473" i="7"/>
  <c r="K547" i="7"/>
  <c r="K479" i="7"/>
  <c r="K480" i="7"/>
  <c r="K481" i="7"/>
  <c r="K482" i="7"/>
  <c r="K484" i="7"/>
  <c r="K485" i="7"/>
  <c r="K486" i="7"/>
  <c r="K487" i="7"/>
  <c r="K488" i="7"/>
  <c r="K489" i="7"/>
  <c r="K491" i="7"/>
  <c r="K492" i="7"/>
  <c r="K493" i="7"/>
  <c r="K494" i="7"/>
  <c r="K495" i="7"/>
  <c r="K496" i="7"/>
  <c r="K483" i="7"/>
  <c r="K490" i="7"/>
  <c r="K206" i="7"/>
  <c r="K117" i="7"/>
  <c r="K122" i="7"/>
  <c r="K198" i="7"/>
  <c r="K199" i="7"/>
  <c r="K205" i="7"/>
  <c r="K218" i="7"/>
  <c r="K221" i="7"/>
  <c r="K515" i="7"/>
  <c r="K531" i="7"/>
  <c r="K532" i="7"/>
  <c r="K497" i="7"/>
  <c r="K470" i="7"/>
  <c r="K315" i="7"/>
  <c r="K317" i="7"/>
  <c r="K321" i="7"/>
  <c r="K322" i="7"/>
  <c r="K323" i="7"/>
  <c r="K417" i="7"/>
  <c r="K418" i="7"/>
  <c r="K419" i="7"/>
  <c r="K422" i="7"/>
  <c r="K453" i="7"/>
  <c r="K530" i="7"/>
  <c r="K555" i="7"/>
  <c r="K556" i="7"/>
  <c r="K557" i="7"/>
  <c r="K476" i="7"/>
  <c r="K478" i="7"/>
  <c r="K507" i="7"/>
  <c r="K508" i="7"/>
  <c r="K543" i="7"/>
  <c r="K513" i="7"/>
  <c r="K514" i="7"/>
  <c r="K123" i="7"/>
  <c r="K125" i="7"/>
  <c r="K147" i="7"/>
  <c r="K148" i="7"/>
  <c r="K219" i="7"/>
  <c r="K156" i="7"/>
  <c r="K166" i="7"/>
  <c r="K167" i="7"/>
  <c r="K168" i="7"/>
  <c r="K169" i="7"/>
  <c r="K170" i="7"/>
  <c r="K171" i="7"/>
  <c r="K172" i="7"/>
  <c r="K173" i="7"/>
  <c r="K174" i="7"/>
  <c r="K176" i="7"/>
  <c r="K150" i="7"/>
  <c r="K151" i="7"/>
  <c r="K153" i="7"/>
  <c r="K191" i="7"/>
  <c r="K192" i="7"/>
  <c r="K193" i="7"/>
  <c r="K194" i="7"/>
  <c r="K195" i="7"/>
  <c r="K204" i="7"/>
  <c r="K549" i="7"/>
  <c r="K550" i="7"/>
  <c r="K551" i="7"/>
  <c r="K552" i="7"/>
  <c r="K553" i="7"/>
  <c r="K558" i="7"/>
  <c r="K129" i="7"/>
  <c r="K127" i="7"/>
  <c r="K132" i="7"/>
  <c r="K133" i="7"/>
  <c r="K135" i="7"/>
  <c r="K137" i="7"/>
  <c r="K139" i="7"/>
  <c r="K141" i="7"/>
  <c r="K143" i="7"/>
  <c r="K145" i="7"/>
  <c r="K121" i="7"/>
  <c r="K178" i="7"/>
  <c r="K180" i="7"/>
  <c r="K184" i="7"/>
  <c r="K212" i="7"/>
  <c r="K200" i="7"/>
  <c r="K406" i="7"/>
  <c r="K522" i="7"/>
  <c r="K518" i="7"/>
  <c r="K546" i="7"/>
  <c r="K523" i="7"/>
  <c r="K416" i="7"/>
  <c r="K466" i="7"/>
  <c r="K465" i="7"/>
  <c r="K505" i="7"/>
  <c r="K510" i="7"/>
  <c r="K572" i="7"/>
  <c r="K573" i="7"/>
  <c r="K564" i="7"/>
  <c r="K571" i="7"/>
  <c r="K567" i="7"/>
  <c r="K575" i="7"/>
  <c r="K570" i="7"/>
  <c r="K574" i="7"/>
  <c r="K463" i="7"/>
  <c r="K441" i="7"/>
  <c r="K568" i="7"/>
  <c r="K569" i="7"/>
  <c r="K251" i="7"/>
  <c r="K250" i="7"/>
  <c r="K540" i="7"/>
  <c r="K548" i="7"/>
  <c r="K188" i="7"/>
  <c r="K161" i="7"/>
  <c r="K177" i="7"/>
  <c r="K164" i="7"/>
  <c r="K179" i="7"/>
  <c r="K183" i="7"/>
  <c r="K196" i="7"/>
  <c r="K197" i="7"/>
  <c r="K209" i="7"/>
  <c r="K116" i="7"/>
  <c r="K114" i="7"/>
  <c r="K115" i="7"/>
  <c r="K113" i="7"/>
  <c r="K220" i="7"/>
  <c r="K211" i="7"/>
  <c r="K203" i="7"/>
  <c r="K152" i="7"/>
  <c r="K189" i="7"/>
  <c r="K214" i="7"/>
  <c r="K265" i="7"/>
  <c r="K216" i="7"/>
  <c r="K500" i="7"/>
  <c r="K140" i="7"/>
  <c r="K142" i="7"/>
  <c r="K144" i="7"/>
  <c r="K134" i="7"/>
  <c r="K128" i="7"/>
  <c r="K454" i="7"/>
  <c r="K414" i="7"/>
  <c r="K457" i="7"/>
  <c r="K464" i="7"/>
  <c r="K449" i="7"/>
  <c r="K249" i="7"/>
  <c r="K248" i="7"/>
  <c r="K282" i="7"/>
  <c r="K283" i="7"/>
  <c r="K281" i="7"/>
  <c r="K268" i="7"/>
  <c r="K277" i="7"/>
  <c r="K157" i="7"/>
  <c r="K187" i="7"/>
  <c r="K155" i="7"/>
  <c r="K269" i="7"/>
  <c r="K279" i="7"/>
  <c r="K542" i="7"/>
  <c r="K413" i="7"/>
  <c r="K592" i="7"/>
  <c r="K213" i="7"/>
  <c r="K126" i="7"/>
  <c r="K215" i="7"/>
  <c r="K210" i="7"/>
  <c r="K149" i="7"/>
  <c r="K296" i="7"/>
  <c r="K293" i="7"/>
  <c r="K299" i="7"/>
  <c r="K124" i="7"/>
  <c r="K49" i="7"/>
  <c r="K50" i="7"/>
  <c r="K53" i="7"/>
  <c r="K71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8" i="7"/>
  <c r="K69" i="7"/>
  <c r="K70" i="7"/>
  <c r="K72" i="7"/>
  <c r="K73" i="7"/>
  <c r="K74" i="7"/>
  <c r="K106" i="7"/>
  <c r="K107" i="7"/>
  <c r="K47" i="7"/>
  <c r="K48" i="7"/>
  <c r="K545" i="7"/>
  <c r="K541" i="7"/>
  <c r="K534" i="7"/>
  <c r="K533" i="7"/>
  <c r="K524" i="7"/>
  <c r="K67" i="7"/>
  <c r="K181" i="7"/>
  <c r="K182" i="7"/>
  <c r="K185" i="7"/>
  <c r="K186" i="7"/>
  <c r="K566" i="7"/>
  <c r="K521" i="7"/>
  <c r="K207" i="7"/>
  <c r="K311" i="7"/>
  <c r="K307" i="7"/>
  <c r="K310" i="7"/>
  <c r="K303" i="7"/>
  <c r="K308" i="7"/>
  <c r="K309" i="7"/>
  <c r="K105" i="7"/>
  <c r="K94" i="7"/>
  <c r="K90" i="7"/>
  <c r="K96" i="7"/>
  <c r="K98" i="7"/>
  <c r="K97" i="7"/>
  <c r="K89" i="7"/>
  <c r="K95" i="7"/>
  <c r="K99" i="7"/>
  <c r="K100" i="7"/>
  <c r="K104" i="7"/>
  <c r="K101" i="7"/>
  <c r="K102" i="7"/>
  <c r="K103" i="7"/>
  <c r="K91" i="7"/>
  <c r="K92" i="7"/>
  <c r="K93" i="7"/>
  <c r="K108" i="7"/>
  <c r="K109" i="7"/>
  <c r="K52" i="7"/>
  <c r="K51" i="7"/>
  <c r="K45" i="7"/>
  <c r="K112" i="7"/>
  <c r="K111" i="7"/>
  <c r="K131" i="7"/>
  <c r="K201" i="7"/>
  <c r="K190" i="7"/>
  <c r="K162" i="7"/>
  <c r="K290" i="7"/>
  <c r="K289" i="7"/>
  <c r="K288" i="7"/>
  <c r="K287" i="7"/>
  <c r="K286" i="7"/>
  <c r="K285" i="7"/>
  <c r="K120" i="7"/>
  <c r="K208" i="7"/>
  <c r="K432" i="7"/>
  <c r="K319" i="7"/>
  <c r="K435" i="7"/>
  <c r="K462" i="7"/>
  <c r="K426" i="7"/>
  <c r="K447" i="7"/>
  <c r="K467" i="7"/>
  <c r="K271" i="7"/>
  <c r="K273" i="7"/>
  <c r="K274" i="7"/>
  <c r="K275" i="7"/>
  <c r="K272" i="7"/>
  <c r="K276" i="7"/>
  <c r="K159" i="7"/>
  <c r="K160" i="7"/>
  <c r="K270" i="7"/>
  <c r="K247" i="7"/>
  <c r="K312" i="7"/>
  <c r="K313" i="7"/>
  <c r="K245" i="7"/>
  <c r="K223" i="7"/>
  <c r="K559" i="7"/>
  <c r="K576" i="7"/>
  <c r="K226" i="7"/>
  <c r="K225" i="7"/>
  <c r="K562" i="7"/>
  <c r="K560" i="7"/>
  <c r="K246" i="7"/>
  <c r="K561" i="7"/>
  <c r="K280" i="7"/>
  <c r="K202" i="7"/>
  <c r="K118" i="7"/>
  <c r="K326" i="7"/>
  <c r="K334" i="7"/>
  <c r="K328" i="7"/>
  <c r="K335" i="7"/>
  <c r="K444" i="7"/>
  <c r="K46" i="7"/>
  <c r="K502" i="7"/>
  <c r="K304" i="7"/>
  <c r="K292" i="7"/>
  <c r="K294" i="7"/>
  <c r="K295" i="7"/>
  <c r="K297" i="7"/>
  <c r="K298" i="7"/>
  <c r="K300" i="7"/>
  <c r="K158" i="7"/>
  <c r="K217" i="7"/>
  <c r="K119" i="7"/>
  <c r="K234" i="7"/>
  <c r="K235" i="7"/>
  <c r="K243" i="7"/>
  <c r="K242" i="7"/>
  <c r="K240" i="7"/>
  <c r="K239" i="7"/>
  <c r="K237" i="7"/>
  <c r="K233" i="7"/>
  <c r="K232" i="7"/>
  <c r="K231" i="7"/>
  <c r="K230" i="7"/>
  <c r="K227" i="7"/>
  <c r="K244" i="7"/>
  <c r="K236" i="7"/>
  <c r="K241" i="7"/>
  <c r="K229" i="7"/>
  <c r="K238" i="7"/>
  <c r="K228" i="7"/>
  <c r="K306" i="7"/>
  <c r="K301" i="7"/>
  <c r="K305" i="7"/>
  <c r="K302" i="7"/>
  <c r="K130" i="7"/>
  <c r="K146" i="7"/>
  <c r="K136" i="7"/>
  <c r="K138" i="7"/>
  <c r="K255" i="7"/>
  <c r="K256" i="7"/>
  <c r="K266" i="7"/>
  <c r="K267" i="7"/>
  <c r="K252" i="7"/>
  <c r="K262" i="7"/>
  <c r="K263" i="7"/>
  <c r="K258" i="7"/>
  <c r="K257" i="7"/>
  <c r="K253" i="7"/>
  <c r="K154" i="7"/>
  <c r="K400" i="7"/>
  <c r="K333" i="7"/>
  <c r="K439" i="7"/>
  <c r="K446" i="7"/>
  <c r="K461" i="7"/>
  <c r="K442" i="7"/>
  <c r="K456" i="7"/>
  <c r="K440" i="7"/>
  <c r="K451" i="7"/>
  <c r="K331" i="7"/>
  <c r="K332" i="7"/>
  <c r="K83" i="7"/>
  <c r="K76" i="7"/>
  <c r="K79" i="7"/>
  <c r="K81" i="7"/>
  <c r="K82" i="7"/>
  <c r="K75" i="7"/>
  <c r="K77" i="7"/>
  <c r="K78" i="7"/>
  <c r="K85" i="7"/>
  <c r="K87" i="7"/>
  <c r="K84" i="7"/>
  <c r="K591" i="7"/>
  <c r="K581" i="7"/>
  <c r="K585" i="7"/>
  <c r="K586" i="7"/>
  <c r="K593" i="7"/>
  <c r="K589" i="7"/>
  <c r="K579" i="7"/>
  <c r="K615" i="7"/>
  <c r="K616" i="7"/>
  <c r="K618" i="7"/>
  <c r="K619" i="7"/>
  <c r="K611" i="7"/>
  <c r="K612" i="7"/>
  <c r="K608" i="7"/>
  <c r="K602" i="7"/>
  <c r="K603" i="7"/>
  <c r="K604" i="7"/>
  <c r="K598" i="7"/>
  <c r="K599" i="7"/>
  <c r="K600" i="7"/>
  <c r="K605" i="7"/>
  <c r="K601" i="7"/>
  <c r="K622" i="7"/>
  <c r="K588" i="7"/>
  <c r="K224" i="7"/>
  <c r="K278" i="7"/>
  <c r="K329" i="7"/>
  <c r="K330" i="7"/>
  <c r="K327" i="7"/>
  <c r="K584" i="7"/>
  <c r="K582" i="7"/>
  <c r="K291" i="7"/>
  <c r="K80" i="7"/>
  <c r="K86" i="7"/>
  <c r="K165" i="7"/>
  <c r="K163" i="7"/>
  <c r="K88" i="7"/>
  <c r="K110" i="7"/>
  <c r="K7" i="7"/>
  <c r="K8" i="7"/>
  <c r="K18" i="7"/>
  <c r="K19" i="7"/>
  <c r="K20" i="7"/>
  <c r="K21" i="7"/>
  <c r="K22" i="7"/>
  <c r="K24" i="7"/>
  <c r="K36" i="7"/>
  <c r="K37" i="7"/>
  <c r="K38" i="7"/>
  <c r="K39" i="7"/>
  <c r="K40" i="7"/>
  <c r="K41" i="7"/>
  <c r="K42" i="7"/>
  <c r="K43" i="7"/>
  <c r="K44" i="7"/>
  <c r="K175" i="7"/>
  <c r="K284" i="7"/>
  <c r="E162" i="6"/>
  <c r="F14" i="6"/>
  <c r="F122" i="6"/>
  <c r="F13" i="6"/>
  <c r="F15" i="6"/>
  <c r="F16" i="6"/>
  <c r="F17" i="6"/>
  <c r="F18" i="6"/>
  <c r="F19" i="6"/>
  <c r="F32" i="6"/>
  <c r="F33" i="6"/>
  <c r="F35" i="6"/>
  <c r="F37" i="6"/>
  <c r="F71" i="6"/>
  <c r="F73" i="6"/>
  <c r="F74" i="6"/>
  <c r="F116" i="6"/>
  <c r="F118" i="6"/>
  <c r="F119" i="6"/>
  <c r="F120" i="6"/>
  <c r="F121" i="6"/>
  <c r="F123" i="6"/>
  <c r="F11" i="6"/>
  <c r="F12" i="6"/>
  <c r="F20" i="6"/>
  <c r="F21" i="6"/>
  <c r="F34" i="6"/>
  <c r="F36" i="6"/>
  <c r="F72" i="6"/>
  <c r="F75" i="6"/>
  <c r="F82" i="6"/>
  <c r="F117" i="6"/>
  <c r="F124" i="6"/>
  <c r="F76" i="6"/>
  <c r="F77" i="6"/>
  <c r="F78" i="6"/>
  <c r="F80" i="6"/>
  <c r="F79" i="6"/>
  <c r="F27" i="6"/>
  <c r="F23" i="6"/>
  <c r="F30" i="6"/>
  <c r="F28" i="6"/>
  <c r="F31" i="6"/>
  <c r="F25" i="6"/>
  <c r="F22" i="6"/>
  <c r="F29" i="6"/>
  <c r="F26" i="6"/>
  <c r="F24" i="6"/>
  <c r="F161" i="6"/>
  <c r="F85" i="6"/>
  <c r="F86" i="6"/>
  <c r="F87" i="6"/>
  <c r="F88" i="6"/>
  <c r="F89" i="6"/>
  <c r="F90" i="6"/>
  <c r="F91" i="6"/>
  <c r="F94" i="6"/>
  <c r="F95" i="6"/>
  <c r="F97" i="6"/>
  <c r="F99" i="6"/>
  <c r="F100" i="6"/>
  <c r="F101" i="6"/>
  <c r="F103" i="6"/>
  <c r="F104" i="6"/>
  <c r="F106" i="6"/>
  <c r="F108" i="6"/>
  <c r="F110" i="6"/>
  <c r="F111" i="6"/>
  <c r="F112" i="6"/>
  <c r="F113" i="6"/>
  <c r="F114" i="6"/>
  <c r="F115" i="6"/>
  <c r="F83" i="6"/>
  <c r="F84" i="6"/>
  <c r="F92" i="6"/>
  <c r="F93" i="6"/>
  <c r="F96" i="6"/>
  <c r="F98" i="6"/>
  <c r="F102" i="6"/>
  <c r="F105" i="6"/>
  <c r="F107" i="6"/>
  <c r="F109" i="6"/>
  <c r="F40" i="6"/>
  <c r="F41" i="6"/>
  <c r="F42" i="6"/>
  <c r="F43" i="6"/>
  <c r="F44" i="6"/>
  <c r="F45" i="6"/>
  <c r="F46" i="6"/>
  <c r="F49" i="6"/>
  <c r="F50" i="6"/>
  <c r="F52" i="6"/>
  <c r="F54" i="6"/>
  <c r="F55" i="6"/>
  <c r="F56" i="6"/>
  <c r="F58" i="6"/>
  <c r="F59" i="6"/>
  <c r="F61" i="6"/>
  <c r="F63" i="6"/>
  <c r="F65" i="6"/>
  <c r="F66" i="6"/>
  <c r="F67" i="6"/>
  <c r="F68" i="6"/>
  <c r="F69" i="6"/>
  <c r="F70" i="6"/>
  <c r="F38" i="6"/>
  <c r="F39" i="6"/>
  <c r="F47" i="6"/>
  <c r="F48" i="6"/>
  <c r="F51" i="6"/>
  <c r="F53" i="6"/>
  <c r="F57" i="6"/>
  <c r="F60" i="6"/>
  <c r="F62" i="6"/>
  <c r="F64" i="6"/>
  <c r="F148" i="6"/>
  <c r="F136" i="6"/>
  <c r="F138" i="6"/>
  <c r="F139" i="6"/>
  <c r="F140" i="6"/>
  <c r="F143" i="6"/>
  <c r="F153" i="6"/>
  <c r="F155" i="6"/>
  <c r="F156" i="6"/>
  <c r="F159" i="6"/>
  <c r="F157" i="6"/>
  <c r="F146" i="6"/>
  <c r="F158" i="6"/>
  <c r="F134" i="6"/>
  <c r="F141" i="6"/>
  <c r="F150" i="6"/>
  <c r="F151" i="6"/>
  <c r="F152" i="6"/>
  <c r="F144" i="6"/>
  <c r="F145" i="6"/>
  <c r="F147" i="6"/>
  <c r="F154" i="6"/>
  <c r="F142" i="6"/>
  <c r="F135" i="6"/>
  <c r="F137" i="6"/>
  <c r="F160" i="6"/>
  <c r="F149" i="6"/>
  <c r="F81" i="6"/>
  <c r="F125" i="6"/>
  <c r="F126" i="6"/>
  <c r="F127" i="6"/>
  <c r="F128" i="6"/>
  <c r="F133" i="6"/>
  <c r="F129" i="6"/>
  <c r="F130" i="6"/>
  <c r="F131" i="6"/>
  <c r="F132" i="6"/>
  <c r="E64" i="6"/>
  <c r="E114" i="6"/>
  <c r="E110" i="6"/>
  <c r="E104" i="6"/>
  <c r="E161" i="6"/>
  <c r="E80" i="6"/>
  <c r="E112" i="6"/>
  <c r="E15" i="6"/>
  <c r="E32" i="6"/>
  <c r="E134" i="6"/>
  <c r="E83" i="6"/>
  <c r="E14" i="6"/>
  <c r="E60" i="6"/>
  <c r="E128" i="6"/>
  <c r="E89" i="6"/>
  <c r="E144" i="6"/>
  <c r="E125" i="6"/>
  <c r="E102" i="6"/>
  <c r="E30" i="6"/>
  <c r="E152" i="6"/>
  <c r="E33" i="6"/>
  <c r="E17" i="6"/>
  <c r="E150" i="6"/>
  <c r="E43" i="6"/>
  <c r="E39" i="6"/>
  <c r="E113" i="6"/>
  <c r="E109" i="6"/>
  <c r="E145" i="6"/>
  <c r="E111" i="6"/>
  <c r="E57" i="6"/>
  <c r="E63" i="6"/>
  <c r="E34" i="6"/>
  <c r="E87" i="6"/>
  <c r="E126" i="6"/>
  <c r="E12" i="6"/>
  <c r="E76" i="6"/>
  <c r="E115" i="6"/>
  <c r="E135" i="6"/>
  <c r="E55" i="6"/>
  <c r="E20" i="6"/>
  <c r="E159" i="6"/>
  <c r="E147" i="6"/>
  <c r="E13" i="6"/>
  <c r="E99" i="6"/>
  <c r="E106" i="6"/>
  <c r="E94" i="6"/>
  <c r="E47" i="6"/>
  <c r="E146" i="6"/>
  <c r="E35" i="6"/>
  <c r="E122" i="6"/>
  <c r="E18" i="6"/>
  <c r="E157" i="6"/>
  <c r="E70" i="6"/>
  <c r="E100" i="6"/>
  <c r="E72" i="6"/>
  <c r="E46" i="6"/>
  <c r="E53" i="6"/>
  <c r="E142" i="6"/>
  <c r="E124" i="6"/>
  <c r="E85" i="6"/>
  <c r="E62" i="6"/>
  <c r="E68" i="6"/>
  <c r="E22" i="6"/>
  <c r="E37" i="6"/>
  <c r="E28" i="6"/>
  <c r="E19" i="6"/>
  <c r="E77" i="6"/>
  <c r="E101" i="6"/>
  <c r="E103" i="6"/>
  <c r="E154" i="6"/>
  <c r="E82" i="6"/>
  <c r="E40" i="6"/>
  <c r="E86" i="6"/>
  <c r="E36" i="6"/>
  <c r="E75" i="6"/>
  <c r="E56" i="6"/>
  <c r="E118" i="6"/>
  <c r="E91" i="6"/>
  <c r="E58" i="6"/>
  <c r="E79" i="6"/>
  <c r="E71" i="6"/>
  <c r="E133" i="6"/>
  <c r="E158" i="6"/>
  <c r="E95" i="6"/>
  <c r="E25" i="6"/>
  <c r="E16" i="6"/>
  <c r="E21" i="6"/>
  <c r="E108" i="6"/>
  <c r="E141" i="6"/>
  <c r="E119" i="6"/>
  <c r="E96" i="6"/>
  <c r="E38" i="6"/>
  <c r="E97" i="6"/>
  <c r="E88" i="6"/>
  <c r="E59" i="6"/>
  <c r="E49" i="6"/>
  <c r="E51" i="6"/>
  <c r="E48" i="6"/>
  <c r="E107" i="6"/>
  <c r="E127" i="6"/>
  <c r="E26" i="6"/>
  <c r="E98" i="6"/>
  <c r="E23" i="6"/>
  <c r="E74" i="6"/>
  <c r="E92" i="6"/>
  <c r="E31" i="6"/>
  <c r="E29" i="6"/>
  <c r="E151" i="6"/>
  <c r="E11" i="6"/>
  <c r="E69" i="6"/>
  <c r="E84" i="6"/>
  <c r="E130" i="6"/>
  <c r="E61" i="6"/>
  <c r="E105" i="6"/>
  <c r="E78" i="6"/>
  <c r="E160" i="6"/>
  <c r="E117" i="6"/>
  <c r="E50" i="6"/>
  <c r="E67" i="6"/>
  <c r="E116" i="6"/>
  <c r="E90" i="6"/>
  <c r="E148" i="6"/>
  <c r="E140" i="6"/>
  <c r="E153" i="6"/>
  <c r="E156" i="6"/>
  <c r="E138" i="6"/>
  <c r="E136" i="6"/>
  <c r="E139" i="6"/>
  <c r="E155" i="6"/>
  <c r="E143" i="6"/>
  <c r="E121" i="6"/>
  <c r="E123" i="6"/>
  <c r="E120" i="6"/>
  <c r="E73" i="6"/>
  <c r="E41" i="6"/>
  <c r="E44" i="6"/>
  <c r="E54" i="6"/>
  <c r="E65" i="6"/>
  <c r="E93" i="6"/>
  <c r="E42" i="6"/>
  <c r="E45" i="6"/>
  <c r="E52" i="6"/>
  <c r="E66" i="6"/>
  <c r="E27" i="6"/>
  <c r="E24" i="6"/>
  <c r="E137" i="6"/>
  <c r="E131" i="6"/>
  <c r="E149" i="6"/>
  <c r="E81" i="6"/>
  <c r="E129" i="6"/>
  <c r="E132" i="6"/>
  <c r="H624" i="2"/>
  <c r="G624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24" i="2"/>
  <c r="G24" i="2"/>
  <c r="H22" i="2"/>
  <c r="G22" i="2"/>
  <c r="H21" i="2"/>
  <c r="G21" i="2"/>
  <c r="H20" i="2"/>
  <c r="G20" i="2"/>
  <c r="H19" i="2"/>
  <c r="G19" i="2"/>
  <c r="H18" i="2"/>
  <c r="G18" i="2"/>
  <c r="H8" i="2"/>
  <c r="G8" i="2"/>
  <c r="H7" i="2"/>
  <c r="G7" i="2"/>
  <c r="H110" i="2"/>
  <c r="G110" i="2"/>
  <c r="H88" i="2"/>
  <c r="G88" i="2"/>
  <c r="H163" i="2"/>
  <c r="G163" i="2"/>
  <c r="H165" i="2"/>
  <c r="G165" i="2"/>
  <c r="H86" i="2"/>
  <c r="G86" i="2"/>
  <c r="H80" i="2"/>
  <c r="G80" i="2"/>
  <c r="H291" i="2"/>
  <c r="G291" i="2"/>
  <c r="H582" i="2"/>
  <c r="G582" i="2"/>
  <c r="H584" i="2"/>
  <c r="G584" i="2"/>
  <c r="H327" i="2"/>
  <c r="G327" i="2"/>
  <c r="H330" i="2"/>
  <c r="G330" i="2"/>
  <c r="H329" i="2"/>
  <c r="G329" i="2"/>
  <c r="H278" i="2"/>
  <c r="G278" i="2"/>
  <c r="H224" i="2"/>
  <c r="G224" i="2"/>
  <c r="H588" i="2"/>
  <c r="G588" i="2"/>
  <c r="H622" i="2"/>
  <c r="G622" i="2"/>
  <c r="H601" i="2"/>
  <c r="G601" i="2"/>
  <c r="H605" i="2"/>
  <c r="G605" i="2"/>
  <c r="H600" i="2"/>
  <c r="G600" i="2"/>
  <c r="H599" i="2"/>
  <c r="G599" i="2"/>
  <c r="H598" i="2"/>
  <c r="G598" i="2"/>
  <c r="H604" i="2"/>
  <c r="G604" i="2"/>
  <c r="H603" i="2"/>
  <c r="G603" i="2"/>
  <c r="H602" i="2"/>
  <c r="G602" i="2"/>
  <c r="H608" i="2"/>
  <c r="G608" i="2"/>
  <c r="H612" i="2"/>
  <c r="G612" i="2"/>
  <c r="H611" i="2"/>
  <c r="G611" i="2"/>
  <c r="H619" i="2"/>
  <c r="G619" i="2"/>
  <c r="H618" i="2"/>
  <c r="G618" i="2"/>
  <c r="H616" i="2"/>
  <c r="G616" i="2"/>
  <c r="H615" i="2"/>
  <c r="G615" i="2"/>
  <c r="H579" i="2"/>
  <c r="G579" i="2"/>
  <c r="H589" i="2"/>
  <c r="G589" i="2"/>
  <c r="H593" i="2"/>
  <c r="G593" i="2"/>
  <c r="H586" i="2"/>
  <c r="G586" i="2"/>
  <c r="H585" i="2"/>
  <c r="G585" i="2"/>
  <c r="H581" i="2"/>
  <c r="G581" i="2"/>
  <c r="H591" i="2"/>
  <c r="G591" i="2"/>
  <c r="H84" i="2"/>
  <c r="G84" i="2"/>
  <c r="H87" i="2"/>
  <c r="G87" i="2"/>
  <c r="H85" i="2"/>
  <c r="G85" i="2"/>
  <c r="H78" i="2"/>
  <c r="G78" i="2"/>
  <c r="H77" i="2"/>
  <c r="G77" i="2"/>
  <c r="H75" i="2"/>
  <c r="G75" i="2"/>
  <c r="H82" i="2"/>
  <c r="G82" i="2"/>
  <c r="H81" i="2"/>
  <c r="G81" i="2"/>
  <c r="H79" i="2"/>
  <c r="G79" i="2"/>
  <c r="H76" i="2"/>
  <c r="G76" i="2"/>
  <c r="H83" i="2"/>
  <c r="G83" i="2"/>
  <c r="H332" i="2"/>
  <c r="G332" i="2"/>
  <c r="H331" i="2"/>
  <c r="G331" i="2"/>
  <c r="H451" i="2"/>
  <c r="G451" i="2"/>
  <c r="H440" i="2"/>
  <c r="G440" i="2"/>
  <c r="H456" i="2"/>
  <c r="G456" i="2"/>
  <c r="H442" i="2"/>
  <c r="G442" i="2"/>
  <c r="H461" i="2"/>
  <c r="G461" i="2"/>
  <c r="H446" i="2"/>
  <c r="G446" i="2"/>
  <c r="H439" i="2"/>
  <c r="G439" i="2"/>
  <c r="H333" i="2"/>
  <c r="G333" i="2"/>
  <c r="H400" i="2"/>
  <c r="G400" i="2"/>
  <c r="H154" i="2"/>
  <c r="G154" i="2"/>
  <c r="H253" i="2"/>
  <c r="G253" i="2"/>
  <c r="H257" i="2"/>
  <c r="G257" i="2"/>
  <c r="H258" i="2"/>
  <c r="G258" i="2"/>
  <c r="H263" i="2"/>
  <c r="G263" i="2"/>
  <c r="H262" i="2"/>
  <c r="G262" i="2"/>
  <c r="H252" i="2"/>
  <c r="G252" i="2"/>
  <c r="H267" i="2"/>
  <c r="G267" i="2"/>
  <c r="H266" i="2"/>
  <c r="G266" i="2"/>
  <c r="H256" i="2"/>
  <c r="G256" i="2"/>
  <c r="H255" i="2"/>
  <c r="G255" i="2"/>
  <c r="H138" i="2"/>
  <c r="G138" i="2"/>
  <c r="H136" i="2"/>
  <c r="G136" i="2"/>
  <c r="H146" i="2"/>
  <c r="G146" i="2"/>
  <c r="H130" i="2"/>
  <c r="G130" i="2"/>
  <c r="H302" i="2"/>
  <c r="G302" i="2"/>
  <c r="H305" i="2"/>
  <c r="G305" i="2"/>
  <c r="H301" i="2"/>
  <c r="G301" i="2"/>
  <c r="H306" i="2"/>
  <c r="G306" i="2"/>
  <c r="H228" i="2"/>
  <c r="G228" i="2"/>
  <c r="H238" i="2"/>
  <c r="G238" i="2"/>
  <c r="H229" i="2"/>
  <c r="G229" i="2"/>
  <c r="H241" i="2"/>
  <c r="G241" i="2"/>
  <c r="H236" i="2"/>
  <c r="G236" i="2"/>
  <c r="H244" i="2"/>
  <c r="G244" i="2"/>
  <c r="H227" i="2"/>
  <c r="G227" i="2"/>
  <c r="H230" i="2"/>
  <c r="G230" i="2"/>
  <c r="H231" i="2"/>
  <c r="G231" i="2"/>
  <c r="H232" i="2"/>
  <c r="G232" i="2"/>
  <c r="H233" i="2"/>
  <c r="G233" i="2"/>
  <c r="H237" i="2"/>
  <c r="G237" i="2"/>
  <c r="H239" i="2"/>
  <c r="G239" i="2"/>
  <c r="H240" i="2"/>
  <c r="G240" i="2"/>
  <c r="H242" i="2"/>
  <c r="G242" i="2"/>
  <c r="H243" i="2"/>
  <c r="G243" i="2"/>
  <c r="H235" i="2"/>
  <c r="G235" i="2"/>
  <c r="H234" i="2"/>
  <c r="G234" i="2"/>
  <c r="H119" i="2"/>
  <c r="G119" i="2"/>
  <c r="H217" i="2"/>
  <c r="G217" i="2"/>
  <c r="H158" i="2"/>
  <c r="G158" i="2"/>
  <c r="H300" i="2"/>
  <c r="G300" i="2"/>
  <c r="H298" i="2"/>
  <c r="G298" i="2"/>
  <c r="H297" i="2"/>
  <c r="G297" i="2"/>
  <c r="H295" i="2"/>
  <c r="G295" i="2"/>
  <c r="H294" i="2"/>
  <c r="G294" i="2"/>
  <c r="H292" i="2"/>
  <c r="G292" i="2"/>
  <c r="H304" i="2"/>
  <c r="G304" i="2"/>
  <c r="H502" i="2"/>
  <c r="G502" i="2"/>
  <c r="H46" i="2"/>
  <c r="G46" i="2"/>
  <c r="H444" i="2"/>
  <c r="G444" i="2"/>
  <c r="H335" i="2"/>
  <c r="G335" i="2"/>
  <c r="H328" i="2"/>
  <c r="G328" i="2"/>
  <c r="H334" i="2"/>
  <c r="G334" i="2"/>
  <c r="H326" i="2"/>
  <c r="G326" i="2"/>
  <c r="H118" i="2"/>
  <c r="G118" i="2"/>
  <c r="H202" i="2"/>
  <c r="G202" i="2"/>
  <c r="H280" i="2"/>
  <c r="G280" i="2"/>
  <c r="H561" i="2"/>
  <c r="G561" i="2"/>
  <c r="H246" i="2"/>
  <c r="G246" i="2"/>
  <c r="H560" i="2"/>
  <c r="G560" i="2"/>
  <c r="H562" i="2"/>
  <c r="G562" i="2"/>
  <c r="H225" i="2"/>
  <c r="G225" i="2"/>
  <c r="H226" i="2"/>
  <c r="G226" i="2"/>
  <c r="H576" i="2"/>
  <c r="G576" i="2"/>
  <c r="H559" i="2"/>
  <c r="G559" i="2"/>
  <c r="H223" i="2"/>
  <c r="G223" i="2"/>
  <c r="H245" i="2"/>
  <c r="G245" i="2"/>
  <c r="H313" i="2"/>
  <c r="G313" i="2"/>
  <c r="H312" i="2"/>
  <c r="G312" i="2"/>
  <c r="H247" i="2"/>
  <c r="G247" i="2"/>
  <c r="H270" i="2"/>
  <c r="G270" i="2"/>
  <c r="H160" i="2"/>
  <c r="G160" i="2"/>
  <c r="H159" i="2"/>
  <c r="G159" i="2"/>
  <c r="H276" i="2"/>
  <c r="G276" i="2"/>
  <c r="H272" i="2"/>
  <c r="G272" i="2"/>
  <c r="H275" i="2"/>
  <c r="G275" i="2"/>
  <c r="H274" i="2"/>
  <c r="G274" i="2"/>
  <c r="H273" i="2"/>
  <c r="G273" i="2"/>
  <c r="H271" i="2"/>
  <c r="G271" i="2"/>
  <c r="H467" i="2"/>
  <c r="G467" i="2"/>
  <c r="H447" i="2"/>
  <c r="G447" i="2"/>
  <c r="H426" i="2"/>
  <c r="G426" i="2"/>
  <c r="H462" i="2"/>
  <c r="G462" i="2"/>
  <c r="H435" i="2"/>
  <c r="G435" i="2"/>
  <c r="H319" i="2"/>
  <c r="G319" i="2"/>
  <c r="H432" i="2"/>
  <c r="G432" i="2"/>
  <c r="H208" i="2"/>
  <c r="G208" i="2"/>
  <c r="H120" i="2"/>
  <c r="G120" i="2"/>
  <c r="H285" i="2"/>
  <c r="G285" i="2"/>
  <c r="H286" i="2"/>
  <c r="G286" i="2"/>
  <c r="H287" i="2"/>
  <c r="G287" i="2"/>
  <c r="H288" i="2"/>
  <c r="G288" i="2"/>
  <c r="H289" i="2"/>
  <c r="G289" i="2"/>
  <c r="H290" i="2"/>
  <c r="G290" i="2"/>
  <c r="H162" i="2"/>
  <c r="G162" i="2"/>
  <c r="H190" i="2"/>
  <c r="G190" i="2"/>
  <c r="H201" i="2"/>
  <c r="G201" i="2"/>
  <c r="H131" i="2"/>
  <c r="G131" i="2"/>
  <c r="H111" i="2"/>
  <c r="G111" i="2"/>
  <c r="H112" i="2"/>
  <c r="G112" i="2"/>
  <c r="H45" i="2"/>
  <c r="G45" i="2"/>
  <c r="H51" i="2"/>
  <c r="G51" i="2"/>
  <c r="H52" i="2"/>
  <c r="G52" i="2"/>
  <c r="H109" i="2"/>
  <c r="G109" i="2"/>
  <c r="H108" i="2"/>
  <c r="G108" i="2"/>
  <c r="H93" i="2"/>
  <c r="G93" i="2"/>
  <c r="H92" i="2"/>
  <c r="G92" i="2"/>
  <c r="H91" i="2"/>
  <c r="G91" i="2"/>
  <c r="H103" i="2"/>
  <c r="G103" i="2"/>
  <c r="H102" i="2"/>
  <c r="G102" i="2"/>
  <c r="H101" i="2"/>
  <c r="G101" i="2"/>
  <c r="H104" i="2"/>
  <c r="G104" i="2"/>
  <c r="H100" i="2"/>
  <c r="G100" i="2"/>
  <c r="H99" i="2"/>
  <c r="G99" i="2"/>
  <c r="H95" i="2"/>
  <c r="G95" i="2"/>
  <c r="H89" i="2"/>
  <c r="G89" i="2"/>
  <c r="H97" i="2"/>
  <c r="G97" i="2"/>
  <c r="H98" i="2"/>
  <c r="G98" i="2"/>
  <c r="H96" i="2"/>
  <c r="G96" i="2"/>
  <c r="H90" i="2"/>
  <c r="G90" i="2"/>
  <c r="H94" i="2"/>
  <c r="G94" i="2"/>
  <c r="H105" i="2"/>
  <c r="G105" i="2"/>
  <c r="H309" i="2"/>
  <c r="G309" i="2"/>
  <c r="H308" i="2"/>
  <c r="G308" i="2"/>
  <c r="H303" i="2"/>
  <c r="G303" i="2"/>
  <c r="H310" i="2"/>
  <c r="G310" i="2"/>
  <c r="H307" i="2"/>
  <c r="G307" i="2"/>
  <c r="H311" i="2"/>
  <c r="G311" i="2"/>
  <c r="H207" i="2"/>
  <c r="G207" i="2"/>
  <c r="H521" i="2"/>
  <c r="G521" i="2"/>
  <c r="H566" i="2"/>
  <c r="G566" i="2"/>
  <c r="H186" i="2"/>
  <c r="G186" i="2"/>
  <c r="H185" i="2"/>
  <c r="G185" i="2"/>
  <c r="H182" i="2"/>
  <c r="G182" i="2"/>
  <c r="H181" i="2"/>
  <c r="G181" i="2"/>
  <c r="H67" i="2"/>
  <c r="G67" i="2"/>
  <c r="H524" i="2"/>
  <c r="G524" i="2"/>
  <c r="H533" i="2"/>
  <c r="G533" i="2"/>
  <c r="H534" i="2"/>
  <c r="G534" i="2"/>
  <c r="H541" i="2"/>
  <c r="G541" i="2"/>
  <c r="H545" i="2"/>
  <c r="G545" i="2"/>
  <c r="H48" i="2"/>
  <c r="G48" i="2"/>
  <c r="H47" i="2"/>
  <c r="G47" i="2"/>
  <c r="H107" i="2"/>
  <c r="G107" i="2"/>
  <c r="H106" i="2"/>
  <c r="G106" i="2"/>
  <c r="H74" i="2"/>
  <c r="G74" i="2"/>
  <c r="H73" i="2"/>
  <c r="G73" i="2"/>
  <c r="H72" i="2"/>
  <c r="G72" i="2"/>
  <c r="H70" i="2"/>
  <c r="G70" i="2"/>
  <c r="H69" i="2"/>
  <c r="G69" i="2"/>
  <c r="H68" i="2"/>
  <c r="G68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71" i="2"/>
  <c r="G71" i="2"/>
  <c r="H53" i="2"/>
  <c r="G53" i="2"/>
  <c r="H50" i="2"/>
  <c r="G50" i="2"/>
  <c r="H49" i="2"/>
  <c r="G49" i="2"/>
  <c r="H124" i="2"/>
  <c r="G124" i="2"/>
  <c r="H299" i="2"/>
  <c r="G299" i="2"/>
  <c r="H293" i="2"/>
  <c r="G293" i="2"/>
  <c r="H296" i="2"/>
  <c r="G296" i="2"/>
  <c r="H149" i="2"/>
  <c r="G149" i="2"/>
  <c r="H210" i="2"/>
  <c r="G210" i="2"/>
  <c r="H215" i="2"/>
  <c r="G215" i="2"/>
  <c r="H126" i="2"/>
  <c r="G126" i="2"/>
  <c r="H213" i="2"/>
  <c r="G213" i="2"/>
  <c r="H592" i="2"/>
  <c r="G592" i="2"/>
  <c r="H413" i="2"/>
  <c r="G413" i="2"/>
  <c r="H542" i="2"/>
  <c r="G542" i="2"/>
  <c r="H279" i="2"/>
  <c r="G279" i="2"/>
  <c r="H269" i="2"/>
  <c r="G269" i="2"/>
  <c r="H155" i="2"/>
  <c r="G155" i="2"/>
  <c r="H187" i="2"/>
  <c r="G187" i="2"/>
  <c r="H157" i="2"/>
  <c r="G157" i="2"/>
  <c r="H277" i="2"/>
  <c r="G277" i="2"/>
  <c r="H268" i="2"/>
  <c r="G268" i="2"/>
  <c r="H281" i="2"/>
  <c r="G281" i="2"/>
  <c r="H283" i="2"/>
  <c r="G283" i="2"/>
  <c r="H282" i="2"/>
  <c r="G282" i="2"/>
  <c r="H248" i="2"/>
  <c r="G248" i="2"/>
  <c r="H249" i="2"/>
  <c r="G249" i="2"/>
  <c r="H449" i="2"/>
  <c r="G449" i="2"/>
  <c r="H464" i="2"/>
  <c r="G464" i="2"/>
  <c r="H457" i="2"/>
  <c r="G457" i="2"/>
  <c r="H414" i="2"/>
  <c r="G414" i="2"/>
  <c r="H454" i="2"/>
  <c r="G454" i="2"/>
  <c r="H128" i="2"/>
  <c r="G128" i="2"/>
  <c r="H134" i="2"/>
  <c r="G134" i="2"/>
  <c r="H144" i="2"/>
  <c r="G144" i="2"/>
  <c r="H142" i="2"/>
  <c r="G142" i="2"/>
  <c r="H140" i="2"/>
  <c r="G140" i="2"/>
  <c r="H500" i="2"/>
  <c r="G500" i="2"/>
  <c r="H216" i="2"/>
  <c r="G216" i="2"/>
  <c r="H265" i="2"/>
  <c r="G265" i="2"/>
  <c r="H214" i="2"/>
  <c r="G214" i="2"/>
  <c r="H189" i="2"/>
  <c r="G189" i="2"/>
  <c r="H152" i="2"/>
  <c r="G152" i="2"/>
  <c r="H203" i="2"/>
  <c r="G203" i="2"/>
  <c r="H211" i="2"/>
  <c r="G211" i="2"/>
  <c r="H220" i="2"/>
  <c r="G220" i="2"/>
  <c r="H113" i="2"/>
  <c r="G113" i="2"/>
  <c r="H115" i="2"/>
  <c r="G115" i="2"/>
  <c r="H114" i="2"/>
  <c r="G114" i="2"/>
  <c r="H116" i="2"/>
  <c r="G116" i="2"/>
  <c r="H209" i="2"/>
  <c r="G209" i="2"/>
  <c r="H197" i="2"/>
  <c r="G197" i="2"/>
  <c r="H196" i="2"/>
  <c r="G196" i="2"/>
  <c r="H183" i="2"/>
  <c r="G183" i="2"/>
  <c r="H179" i="2"/>
  <c r="G179" i="2"/>
  <c r="H164" i="2"/>
  <c r="G164" i="2"/>
  <c r="H177" i="2"/>
  <c r="G177" i="2"/>
  <c r="H161" i="2"/>
  <c r="G161" i="2"/>
  <c r="H188" i="2"/>
  <c r="G188" i="2"/>
  <c r="H548" i="2"/>
  <c r="G548" i="2"/>
  <c r="H540" i="2"/>
  <c r="G540" i="2"/>
  <c r="H250" i="2"/>
  <c r="G250" i="2"/>
  <c r="H251" i="2"/>
  <c r="G251" i="2"/>
  <c r="H569" i="2"/>
  <c r="G569" i="2"/>
  <c r="H568" i="2"/>
  <c r="G568" i="2"/>
  <c r="H441" i="2"/>
  <c r="G441" i="2"/>
  <c r="H463" i="2"/>
  <c r="G463" i="2"/>
  <c r="H574" i="2"/>
  <c r="G574" i="2"/>
  <c r="H570" i="2"/>
  <c r="G570" i="2"/>
  <c r="H575" i="2"/>
  <c r="G575" i="2"/>
  <c r="H567" i="2"/>
  <c r="G567" i="2"/>
  <c r="H571" i="2"/>
  <c r="G571" i="2"/>
  <c r="H564" i="2"/>
  <c r="G564" i="2"/>
  <c r="H573" i="2"/>
  <c r="G573" i="2"/>
  <c r="H572" i="2"/>
  <c r="G572" i="2"/>
  <c r="H510" i="2"/>
  <c r="G510" i="2"/>
  <c r="H505" i="2"/>
  <c r="G505" i="2"/>
  <c r="H465" i="2"/>
  <c r="G465" i="2"/>
  <c r="H466" i="2"/>
  <c r="G466" i="2"/>
  <c r="H416" i="2"/>
  <c r="G416" i="2"/>
  <c r="H523" i="2"/>
  <c r="G523" i="2"/>
  <c r="H546" i="2"/>
  <c r="G546" i="2"/>
  <c r="H518" i="2"/>
  <c r="G518" i="2"/>
  <c r="H522" i="2"/>
  <c r="G522" i="2"/>
  <c r="H406" i="2"/>
  <c r="G406" i="2"/>
  <c r="H200" i="2"/>
  <c r="G200" i="2"/>
  <c r="H212" i="2"/>
  <c r="G212" i="2"/>
  <c r="H184" i="2"/>
  <c r="G184" i="2"/>
  <c r="H180" i="2"/>
  <c r="G180" i="2"/>
  <c r="H178" i="2"/>
  <c r="G178" i="2"/>
  <c r="H121" i="2"/>
  <c r="G121" i="2"/>
  <c r="H145" i="2"/>
  <c r="G145" i="2"/>
  <c r="H143" i="2"/>
  <c r="G143" i="2"/>
  <c r="H141" i="2"/>
  <c r="G141" i="2"/>
  <c r="H139" i="2"/>
  <c r="G139" i="2"/>
  <c r="H137" i="2"/>
  <c r="G137" i="2"/>
  <c r="H135" i="2"/>
  <c r="G135" i="2"/>
  <c r="H133" i="2"/>
  <c r="G133" i="2"/>
  <c r="H132" i="2"/>
  <c r="G132" i="2"/>
  <c r="H127" i="2"/>
  <c r="G127" i="2"/>
  <c r="H129" i="2"/>
  <c r="G129" i="2"/>
  <c r="H558" i="2"/>
  <c r="G558" i="2"/>
  <c r="H553" i="2"/>
  <c r="G553" i="2"/>
  <c r="H552" i="2"/>
  <c r="G552" i="2"/>
  <c r="H551" i="2"/>
  <c r="G551" i="2"/>
  <c r="H550" i="2"/>
  <c r="G550" i="2"/>
  <c r="H549" i="2"/>
  <c r="G549" i="2"/>
  <c r="H204" i="2"/>
  <c r="G204" i="2"/>
  <c r="H195" i="2"/>
  <c r="G195" i="2"/>
  <c r="H194" i="2"/>
  <c r="G194" i="2"/>
  <c r="H193" i="2"/>
  <c r="G193" i="2"/>
  <c r="H192" i="2"/>
  <c r="G192" i="2"/>
  <c r="H191" i="2"/>
  <c r="G191" i="2"/>
  <c r="H153" i="2"/>
  <c r="G153" i="2"/>
  <c r="H151" i="2"/>
  <c r="G151" i="2"/>
  <c r="H150" i="2"/>
  <c r="G150" i="2"/>
  <c r="H176" i="2"/>
  <c r="G176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56" i="2"/>
  <c r="G156" i="2"/>
  <c r="H219" i="2"/>
  <c r="G219" i="2"/>
  <c r="H148" i="2"/>
  <c r="G148" i="2"/>
  <c r="H147" i="2"/>
  <c r="G147" i="2"/>
  <c r="H125" i="2"/>
  <c r="G125" i="2"/>
  <c r="H123" i="2"/>
  <c r="G123" i="2"/>
  <c r="H514" i="2"/>
  <c r="G514" i="2"/>
  <c r="H513" i="2"/>
  <c r="G513" i="2"/>
  <c r="H543" i="2"/>
  <c r="G543" i="2"/>
  <c r="H508" i="2"/>
  <c r="G508" i="2"/>
  <c r="H507" i="2"/>
  <c r="G507" i="2"/>
  <c r="H478" i="2"/>
  <c r="G478" i="2"/>
  <c r="H476" i="2"/>
  <c r="G476" i="2"/>
  <c r="H557" i="2"/>
  <c r="G557" i="2"/>
  <c r="H556" i="2"/>
  <c r="G556" i="2"/>
  <c r="H555" i="2"/>
  <c r="G555" i="2"/>
  <c r="H530" i="2"/>
  <c r="G530" i="2"/>
  <c r="H453" i="2"/>
  <c r="G453" i="2"/>
  <c r="H422" i="2"/>
  <c r="G422" i="2"/>
  <c r="H419" i="2"/>
  <c r="G419" i="2"/>
  <c r="H418" i="2"/>
  <c r="G418" i="2"/>
  <c r="H417" i="2"/>
  <c r="G417" i="2"/>
  <c r="H323" i="2"/>
  <c r="G323" i="2"/>
  <c r="H322" i="2"/>
  <c r="G322" i="2"/>
  <c r="H321" i="2"/>
  <c r="G321" i="2"/>
  <c r="H317" i="2"/>
  <c r="G317" i="2"/>
  <c r="H315" i="2"/>
  <c r="G315" i="2"/>
  <c r="H470" i="2"/>
  <c r="G470" i="2"/>
  <c r="H497" i="2"/>
  <c r="G497" i="2"/>
  <c r="H532" i="2"/>
  <c r="G532" i="2"/>
  <c r="H531" i="2"/>
  <c r="G531" i="2"/>
  <c r="H515" i="2"/>
  <c r="G515" i="2"/>
  <c r="H221" i="2"/>
  <c r="G221" i="2"/>
  <c r="H218" i="2"/>
  <c r="G218" i="2"/>
  <c r="H205" i="2"/>
  <c r="G205" i="2"/>
  <c r="H199" i="2"/>
  <c r="G199" i="2"/>
  <c r="H198" i="2"/>
  <c r="G198" i="2"/>
  <c r="H122" i="2"/>
  <c r="G122" i="2"/>
  <c r="H117" i="2"/>
  <c r="G117" i="2"/>
  <c r="H206" i="2"/>
  <c r="G206" i="2"/>
  <c r="H490" i="2"/>
  <c r="G490" i="2"/>
  <c r="H483" i="2"/>
  <c r="G483" i="2"/>
  <c r="H496" i="2"/>
  <c r="G496" i="2"/>
  <c r="H495" i="2"/>
  <c r="G495" i="2"/>
  <c r="H494" i="2"/>
  <c r="G494" i="2"/>
  <c r="H493" i="2"/>
  <c r="G493" i="2"/>
  <c r="H492" i="2"/>
  <c r="G492" i="2"/>
  <c r="H491" i="2"/>
  <c r="G491" i="2"/>
  <c r="H489" i="2"/>
  <c r="G489" i="2"/>
  <c r="H488" i="2"/>
  <c r="G488" i="2"/>
  <c r="H487" i="2"/>
  <c r="G487" i="2"/>
  <c r="H486" i="2"/>
  <c r="G486" i="2"/>
  <c r="H485" i="2"/>
  <c r="G485" i="2"/>
  <c r="H484" i="2"/>
  <c r="G484" i="2"/>
  <c r="H482" i="2"/>
  <c r="G482" i="2"/>
  <c r="H481" i="2"/>
  <c r="G481" i="2"/>
  <c r="H480" i="2"/>
  <c r="G480" i="2"/>
  <c r="H479" i="2"/>
  <c r="G479" i="2"/>
  <c r="H547" i="2"/>
  <c r="G547" i="2"/>
  <c r="H473" i="2"/>
  <c r="G473" i="2"/>
  <c r="H398" i="2"/>
  <c r="G398" i="2"/>
  <c r="H397" i="2"/>
  <c r="G397" i="2"/>
  <c r="H386" i="2"/>
  <c r="G386" i="2"/>
  <c r="H544" i="2"/>
  <c r="G544" i="2"/>
  <c r="H260" i="2"/>
  <c r="G260" i="2"/>
  <c r="H450" i="2"/>
  <c r="G450" i="2"/>
  <c r="H443" i="2"/>
  <c r="G443" i="2"/>
  <c r="H339" i="2"/>
  <c r="G339" i="2"/>
  <c r="H320" i="2"/>
  <c r="G320" i="2"/>
  <c r="H316" i="2"/>
  <c r="G316" i="2"/>
  <c r="H537" i="2"/>
  <c r="G537" i="2"/>
  <c r="H535" i="2"/>
  <c r="G535" i="2"/>
  <c r="H520" i="2"/>
  <c r="G520" i="2"/>
  <c r="H472" i="2"/>
  <c r="G472" i="2"/>
  <c r="H516" i="2"/>
  <c r="G516" i="2"/>
  <c r="H431" i="2"/>
  <c r="G431" i="2"/>
  <c r="H430" i="2"/>
  <c r="G430" i="2"/>
  <c r="H429" i="2"/>
  <c r="G429" i="2"/>
  <c r="H428" i="2"/>
  <c r="G428" i="2"/>
  <c r="H427" i="2"/>
  <c r="G427" i="2"/>
  <c r="H459" i="2"/>
  <c r="G459" i="2"/>
  <c r="H259" i="2"/>
  <c r="G259" i="2"/>
  <c r="H517" i="2"/>
  <c r="G517" i="2"/>
  <c r="H474" i="2"/>
  <c r="G474" i="2"/>
  <c r="H475" i="2"/>
  <c r="G475" i="2"/>
  <c r="H498" i="2"/>
  <c r="G498" i="2"/>
  <c r="H554" i="2"/>
  <c r="G554" i="2"/>
  <c r="H528" i="2"/>
  <c r="G528" i="2"/>
  <c r="H512" i="2"/>
  <c r="G512" i="2"/>
  <c r="H511" i="2"/>
  <c r="G511" i="2"/>
  <c r="H506" i="2"/>
  <c r="G506" i="2"/>
  <c r="H504" i="2"/>
  <c r="G504" i="2"/>
  <c r="H503" i="2"/>
  <c r="G503" i="2"/>
  <c r="H325" i="2"/>
  <c r="G325" i="2"/>
  <c r="H458" i="2"/>
  <c r="G458" i="2"/>
  <c r="H351" i="2"/>
  <c r="G351" i="2"/>
  <c r="H340" i="2"/>
  <c r="G340" i="2"/>
  <c r="H338" i="2"/>
  <c r="G338" i="2"/>
  <c r="H396" i="2"/>
  <c r="G396" i="2"/>
  <c r="H394" i="2"/>
  <c r="G394" i="2"/>
  <c r="H392" i="2"/>
  <c r="G392" i="2"/>
  <c r="H390" i="2"/>
  <c r="G390" i="2"/>
  <c r="H388" i="2"/>
  <c r="G388" i="2"/>
  <c r="H385" i="2"/>
  <c r="G385" i="2"/>
  <c r="H383" i="2"/>
  <c r="G383" i="2"/>
  <c r="H381" i="2"/>
  <c r="G381" i="2"/>
  <c r="H379" i="2"/>
  <c r="G379" i="2"/>
  <c r="H377" i="2"/>
  <c r="G377" i="2"/>
  <c r="H375" i="2"/>
  <c r="G375" i="2"/>
  <c r="H373" i="2"/>
  <c r="G373" i="2"/>
  <c r="H371" i="2"/>
  <c r="G371" i="2"/>
  <c r="H369" i="2"/>
  <c r="G369" i="2"/>
  <c r="H367" i="2"/>
  <c r="G367" i="2"/>
  <c r="H365" i="2"/>
  <c r="G365" i="2"/>
  <c r="H363" i="2"/>
  <c r="G363" i="2"/>
  <c r="H361" i="2"/>
  <c r="G361" i="2"/>
  <c r="H455" i="2"/>
  <c r="G455" i="2"/>
  <c r="H452" i="2"/>
  <c r="G452" i="2"/>
  <c r="H448" i="2"/>
  <c r="G448" i="2"/>
  <c r="H438" i="2"/>
  <c r="G438" i="2"/>
  <c r="H437" i="2"/>
  <c r="G437" i="2"/>
  <c r="H436" i="2"/>
  <c r="G436" i="2"/>
  <c r="H434" i="2"/>
  <c r="G434" i="2"/>
  <c r="H421" i="2"/>
  <c r="G421" i="2"/>
  <c r="H420" i="2"/>
  <c r="G420" i="2"/>
  <c r="H354" i="2"/>
  <c r="G354" i="2"/>
  <c r="H348" i="2"/>
  <c r="G348" i="2"/>
  <c r="H345" i="2"/>
  <c r="G345" i="2"/>
  <c r="H324" i="2"/>
  <c r="G324" i="2"/>
  <c r="H314" i="2"/>
  <c r="G314" i="2"/>
  <c r="H261" i="2"/>
  <c r="G261" i="2"/>
  <c r="H254" i="2"/>
  <c r="G254" i="2"/>
  <c r="H499" i="2"/>
  <c r="G499" i="2"/>
  <c r="H471" i="2"/>
  <c r="G471" i="2"/>
  <c r="H409" i="2"/>
  <c r="G409" i="2"/>
  <c r="H405" i="2"/>
  <c r="G405" i="2"/>
  <c r="H527" i="2"/>
  <c r="G527" i="2"/>
  <c r="H526" i="2"/>
  <c r="G526" i="2"/>
  <c r="H525" i="2"/>
  <c r="G525" i="2"/>
  <c r="H264" i="2"/>
  <c r="G264" i="2"/>
  <c r="H403" i="2"/>
  <c r="G403" i="2"/>
  <c r="H399" i="2"/>
  <c r="G399" i="2"/>
  <c r="H349" i="2"/>
  <c r="G349" i="2"/>
  <c r="H341" i="2"/>
  <c r="G341" i="2"/>
  <c r="H404" i="2"/>
  <c r="G404" i="2"/>
  <c r="H402" i="2"/>
  <c r="G402" i="2"/>
  <c r="H401" i="2"/>
  <c r="G401" i="2"/>
  <c r="H359" i="2"/>
  <c r="G359" i="2"/>
  <c r="H337" i="2"/>
  <c r="G337" i="2"/>
  <c r="H445" i="2"/>
  <c r="G445" i="2"/>
  <c r="H425" i="2"/>
  <c r="G425" i="2"/>
  <c r="H424" i="2"/>
  <c r="G424" i="2"/>
  <c r="H423" i="2"/>
  <c r="G423" i="2"/>
  <c r="H350" i="2"/>
  <c r="G350" i="2"/>
  <c r="H347" i="2"/>
  <c r="G347" i="2"/>
  <c r="H565" i="2"/>
  <c r="G565" i="2"/>
  <c r="H412" i="2"/>
  <c r="G412" i="2"/>
  <c r="H578" i="2"/>
  <c r="G578" i="2"/>
  <c r="H623" i="2"/>
  <c r="G623" i="2"/>
  <c r="H411" i="2"/>
  <c r="G411" i="2"/>
  <c r="H410" i="2"/>
  <c r="G410" i="2"/>
  <c r="H408" i="2"/>
  <c r="G408" i="2"/>
  <c r="H460" i="2"/>
  <c r="G460" i="2"/>
  <c r="H469" i="2"/>
  <c r="G469" i="2"/>
  <c r="H318" i="2"/>
  <c r="G318" i="2"/>
  <c r="H539" i="2"/>
  <c r="G539" i="2"/>
  <c r="H587" i="2"/>
  <c r="G587" i="2"/>
  <c r="H407" i="2"/>
  <c r="G407" i="2"/>
  <c r="H477" i="2"/>
  <c r="G477" i="2"/>
  <c r="H583" i="2"/>
  <c r="G583" i="2"/>
  <c r="H395" i="2"/>
  <c r="G395" i="2"/>
  <c r="H393" i="2"/>
  <c r="G393" i="2"/>
  <c r="H387" i="2"/>
  <c r="G387" i="2"/>
  <c r="H384" i="2"/>
  <c r="G384" i="2"/>
  <c r="H382" i="2"/>
  <c r="G382" i="2"/>
  <c r="H380" i="2"/>
  <c r="G380" i="2"/>
  <c r="H378" i="2"/>
  <c r="G378" i="2"/>
  <c r="H376" i="2"/>
  <c r="G376" i="2"/>
  <c r="H372" i="2"/>
  <c r="G372" i="2"/>
  <c r="H370" i="2"/>
  <c r="G370" i="2"/>
  <c r="H368" i="2"/>
  <c r="G368" i="2"/>
  <c r="H366" i="2"/>
  <c r="G366" i="2"/>
  <c r="H364" i="2"/>
  <c r="G364" i="2"/>
  <c r="H360" i="2"/>
  <c r="G360" i="2"/>
  <c r="H580" i="2"/>
  <c r="G580" i="2"/>
  <c r="H577" i="2"/>
  <c r="G577" i="2"/>
  <c r="H590" i="2"/>
  <c r="G590" i="2"/>
  <c r="H415" i="2"/>
  <c r="G415" i="2"/>
  <c r="H356" i="2"/>
  <c r="G356" i="2"/>
  <c r="H355" i="2"/>
  <c r="G355" i="2"/>
  <c r="H391" i="2"/>
  <c r="G391" i="2"/>
  <c r="H389" i="2"/>
  <c r="G389" i="2"/>
  <c r="H374" i="2"/>
  <c r="G374" i="2"/>
  <c r="H362" i="2"/>
  <c r="G362" i="2"/>
  <c r="H353" i="2"/>
  <c r="G353" i="2"/>
  <c r="H352" i="2"/>
  <c r="G352" i="2"/>
  <c r="H346" i="2"/>
  <c r="G346" i="2"/>
  <c r="H344" i="2"/>
  <c r="G344" i="2"/>
  <c r="H433" i="2"/>
  <c r="G433" i="2"/>
  <c r="H468" i="2"/>
  <c r="G468" i="2"/>
  <c r="H358" i="2"/>
  <c r="G358" i="2"/>
  <c r="H343" i="2"/>
  <c r="G343" i="2"/>
  <c r="H336" i="2"/>
  <c r="G336" i="2"/>
  <c r="H357" i="2"/>
  <c r="G357" i="2"/>
  <c r="H342" i="2"/>
  <c r="G342" i="2"/>
  <c r="H509" i="2" l="1"/>
  <c r="H529" i="2"/>
  <c r="H34" i="2"/>
  <c r="H30" i="2"/>
  <c r="H26" i="2"/>
  <c r="H17" i="2"/>
  <c r="H13" i="2"/>
  <c r="H607" i="2"/>
  <c r="H614" i="2"/>
  <c r="H597" i="2"/>
</calcChain>
</file>

<file path=xl/comments1.xml><?xml version="1.0" encoding="utf-8"?>
<comments xmlns="http://schemas.openxmlformats.org/spreadsheetml/2006/main">
  <authors>
    <author>Stephan Kraus</author>
  </authors>
  <commentList>
    <comment ref="H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<sst xmlns="http://schemas.openxmlformats.org/spreadsheetml/2006/main" count="5405" uniqueCount="1577">
  <si>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</si>
  <si>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</si>
  <si>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</si>
  <si>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</si>
  <si>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</si>
  <si>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</si>
  <si>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</si>
  <si>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</si>
  <si>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</si>
  <si>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</si>
  <si>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</si>
  <si>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</si>
  <si>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</si>
  <si>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</si>
  <si>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</si>
  <si>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</si>
  <si>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</si>
  <si>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</si>
  <si>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</si>
  <si>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</si>
  <si>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</si>
  <si>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</si>
  <si>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</si>
  <si>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</si>
  <si>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</si>
  <si>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</si>
  <si>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</si>
  <si>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</si>
  <si>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</si>
  <si>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</si>
  <si>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</si>
  <si>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</si>
  <si>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</si>
  <si>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</si>
  <si>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</si>
  <si>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</si>
  <si>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</si>
  <si>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</si>
  <si>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</si>
  <si>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</si>
  <si>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</si>
  <si>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</si>
  <si>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</si>
  <si>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</si>
  <si>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</si>
  <si>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</si>
  <si>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</si>
  <si>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</si>
  <si>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</si>
  <si>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</si>
  <si>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</si>
  <si>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</si>
  <si>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</si>
  <si>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</si>
  <si>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</si>
  <si>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</si>
  <si>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</si>
  <si>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</si>
  <si>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</si>
  <si>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</si>
  <si>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</si>
  <si>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</si>
  <si>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</si>
  <si>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</si>
  <si>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</si>
  <si>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</si>
  <si>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</si>
  <si>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</si>
  <si>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</si>
  <si>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</si>
  <si>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</si>
  <si>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db x-trackers DJ STOXX 600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</si>
  <si>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</si>
  <si>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</si>
  <si>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</si>
  <si>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</si>
  <si>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</si>
  <si>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</si>
  <si>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</si>
  <si>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</si>
  <si>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</si>
  <si>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</si>
  <si>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</si>
  <si>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</si>
  <si>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</si>
  <si>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</si>
  <si>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</si>
  <si>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</si>
  <si>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</si>
  <si>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</si>
  <si>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</si>
  <si>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</si>
  <si>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</si>
  <si>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ComStage ETF DJ EURO STOXX 50 Short TR</t>
  </si>
  <si>
    <t>LU0392496856</t>
  </si>
  <si>
    <t>ComStage ETF DJ EURO STOXX 50 Leveraged TR</t>
  </si>
  <si>
    <t>LU0392496930</t>
  </si>
  <si>
    <t>ComStage ETF ATX</t>
  </si>
  <si>
    <t>LU0392496690</t>
  </si>
  <si>
    <t>FTSE 100 Source ETF</t>
  </si>
  <si>
    <t xml:space="preserve">FTSE 250 Source ETF 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</si>
  <si>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</si>
  <si>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</si>
  <si>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</si>
  <si>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</si>
  <si>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</si>
  <si>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</si>
  <si>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</si>
  <si>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</si>
  <si>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</si>
  <si>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Dow Jones EURO STOXX 50 Source ETF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</si>
  <si>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</si>
  <si>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</si>
  <si>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</si>
  <si>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</si>
  <si>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</si>
  <si>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</si>
  <si>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</si>
  <si>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</si>
  <si>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</si>
  <si>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</si>
  <si>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</si>
  <si>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</si>
  <si>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</si>
  <si>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</si>
  <si>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</si>
  <si>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</si>
  <si>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</si>
  <si>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</si>
  <si>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</si>
  <si>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</si>
  <si>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</si>
  <si>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Lyxor ETF DJ STOXX Select Dividend 30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</si>
  <si>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</si>
  <si>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</si>
  <si>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</si>
  <si>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</si>
  <si>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</si>
  <si>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</si>
  <si>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</si>
  <si>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</si>
  <si>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</si>
  <si>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</si>
  <si>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</si>
  <si>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</si>
  <si>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</si>
  <si>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</si>
  <si>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</si>
  <si>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</si>
  <si>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</si>
  <si>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</si>
  <si>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</si>
  <si>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db x-trackers DJ STOXX 600 Basic Resources Short Daily ETF</t>
  </si>
  <si>
    <t>LU0412624354</t>
  </si>
  <si>
    <t>db x-trackers DJ STOXX 600 Utilities Short Daily ETF</t>
  </si>
  <si>
    <t>LU0412624867</t>
  </si>
  <si>
    <t>db x-trackers DJ STOXX 600 Industrial Goods Short Daily ETF</t>
  </si>
  <si>
    <t>LU0412624511</t>
  </si>
  <si>
    <t>db x-trackers DJ STOXX 600 Insurance Short Daily ETF</t>
  </si>
  <si>
    <t>LU0412624602</t>
  </si>
  <si>
    <t>EasyETF EURO STOXX 50 (A share)</t>
  </si>
  <si>
    <t>EasyETF EURO STOXX 50 (B share)</t>
  </si>
  <si>
    <t>EasyETF STOXX 50 Europe (A share)</t>
  </si>
  <si>
    <t>EasyETF STOXX 50 Europe (B share)</t>
  </si>
  <si>
    <t>EasyETF DJ STOXX 600</t>
  </si>
  <si>
    <t>EasyETF Russell 1000 (EUR)</t>
  </si>
  <si>
    <t>EasyETF S&amp;P 100 (EUR)</t>
  </si>
  <si>
    <t>EasyETF EuroMTS Eonia</t>
  </si>
  <si>
    <t>EasyETF EURO STOXX 50 Double Short</t>
  </si>
  <si>
    <t>EasyETF DJ STOXX 600 Double Short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</si>
  <si>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</si>
  <si>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</si>
  <si>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</si>
  <si>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</si>
  <si>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</si>
  <si>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</si>
  <si>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</si>
  <si>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</si>
  <si>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</si>
  <si>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</si>
  <si>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</si>
  <si>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</si>
  <si>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</si>
  <si>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</si>
  <si>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</si>
  <si>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</si>
  <si>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</si>
  <si>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</si>
  <si>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</si>
  <si>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</si>
  <si>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</si>
  <si>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</si>
  <si>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</si>
  <si>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</si>
  <si>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</si>
  <si>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</si>
  <si>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</si>
  <si>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</si>
  <si>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</si>
  <si>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</si>
  <si>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</si>
  <si>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</si>
  <si>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</si>
  <si>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</si>
  <si>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</si>
  <si>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</si>
  <si>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</si>
  <si>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</si>
  <si>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</si>
  <si>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</si>
  <si>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</si>
  <si>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</si>
  <si>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</si>
  <si>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</si>
  <si>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</si>
  <si>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</si>
  <si>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</si>
  <si>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</si>
  <si>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</si>
  <si>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</si>
  <si>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</si>
  <si>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</si>
  <si>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</si>
  <si>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</si>
  <si>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</si>
  <si>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</si>
  <si>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</si>
  <si>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</si>
  <si>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</si>
  <si>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</si>
  <si>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</si>
  <si>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 xml:space="preserve">Lyxor ETF Pan Africa </t>
  </si>
  <si>
    <t>Lyxor ETF MSCI Taiwan</t>
  </si>
  <si>
    <t>iShares DJ STOXX 600 Health Care Swap (DE)</t>
  </si>
  <si>
    <t>db x-trackers II Global Sovereign EUR Hedged Index ETF</t>
  </si>
  <si>
    <t>LU0378818131</t>
  </si>
  <si>
    <t>FR0010129072</t>
  </si>
  <si>
    <t>FR0010148858</t>
  </si>
  <si>
    <t>FR0010616268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</si>
  <si>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</si>
  <si>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</si>
  <si>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</si>
  <si>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</si>
  <si>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</si>
  <si>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</si>
  <si>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iShares DJ EURO STOXX Banks (DE)</t>
  </si>
  <si>
    <t>LU0321463258</t>
  </si>
  <si>
    <t>db x-trackers II Emerging Markets Liquid Eurobond Index ETF</t>
  </si>
  <si>
    <t>db x-trackers II EONIA TR Index ETF</t>
  </si>
  <si>
    <t>Lyxor ETF DJ STOXX 600 Oil &amp; Gas</t>
  </si>
  <si>
    <t>db x-trackers DJ EURO STOXX ETF Anteilsklasse (1C)</t>
  </si>
  <si>
    <t>iShares Nikkei 225 (DE)</t>
  </si>
  <si>
    <t>ETFX DAX® 2x Short Fund</t>
  </si>
  <si>
    <t>ETFX DAX® 2x Long Fund</t>
  </si>
  <si>
    <t>Lyxor ETF Russia (DJ Rusindex Titans 10)</t>
  </si>
  <si>
    <t>DE000A0S9GB0</t>
  </si>
  <si>
    <t>DE000A0LP781</t>
  </si>
  <si>
    <t>DE000A0N62F2</t>
  </si>
  <si>
    <t>DE000A0N62G0</t>
  </si>
  <si>
    <t>DE000A0KRJ36</t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</si>
  <si>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</si>
  <si>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</si>
  <si>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</si>
  <si>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</si>
  <si>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</si>
  <si>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</si>
  <si>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</si>
  <si>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</si>
  <si>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</si>
  <si>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</si>
  <si>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</si>
  <si>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</si>
  <si>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</si>
  <si>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</si>
  <si>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</si>
  <si>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</si>
  <si>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</si>
  <si>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</si>
  <si>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</si>
  <si>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</si>
  <si>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</si>
  <si>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</si>
  <si>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</si>
  <si>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</si>
  <si>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</si>
  <si>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</si>
  <si>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</si>
  <si>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</si>
  <si>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</si>
  <si>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</si>
  <si>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</si>
  <si>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</si>
  <si>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</si>
  <si>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</si>
  <si>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</si>
  <si>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</si>
  <si>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</si>
  <si>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</si>
  <si>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</si>
  <si>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</si>
  <si>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</si>
  <si>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</si>
  <si>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</si>
  <si>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</si>
  <si>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</si>
  <si>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</si>
  <si>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</si>
  <si>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</si>
  <si>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</si>
  <si>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</si>
  <si>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</si>
  <si>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</si>
  <si>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</si>
  <si>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</si>
  <si>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</si>
  <si>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</si>
  <si>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</si>
  <si>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</si>
  <si>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</si>
  <si>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</si>
  <si>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</si>
  <si>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</si>
  <si>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</si>
  <si>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</si>
  <si>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</si>
  <si>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</si>
  <si>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</si>
  <si>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</si>
  <si>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</si>
  <si>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</si>
  <si>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</si>
  <si>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</si>
  <si>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</si>
  <si>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</si>
  <si>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</si>
  <si>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</si>
  <si>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</si>
  <si>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</si>
  <si>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</si>
  <si>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</si>
  <si>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</si>
  <si>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</si>
  <si>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</si>
  <si>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</si>
  <si>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</si>
  <si>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</si>
  <si>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</si>
  <si>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</si>
  <si>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</si>
  <si>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</si>
  <si>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</si>
  <si>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</si>
  <si>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</si>
  <si>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</si>
  <si>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</si>
  <si>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</si>
  <si>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</si>
  <si>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</si>
  <si>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</si>
  <si>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</si>
  <si>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</si>
  <si>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</si>
  <si>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</si>
  <si>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</si>
  <si>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</si>
  <si>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</si>
  <si>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</si>
  <si>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</si>
  <si>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</si>
  <si>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</si>
  <si>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</si>
  <si>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</si>
  <si>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</si>
  <si>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</si>
  <si>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</si>
  <si>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</si>
  <si>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</si>
  <si>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</si>
  <si>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</si>
  <si>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</si>
  <si>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</si>
  <si>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</si>
  <si>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</si>
  <si>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</si>
  <si>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</si>
  <si>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</si>
  <si>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</si>
  <si>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</si>
  <si>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</si>
  <si>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</si>
  <si>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</si>
  <si>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</si>
  <si>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</si>
  <si>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</si>
  <si>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</si>
  <si>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</si>
  <si>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</si>
  <si>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</si>
  <si>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</si>
  <si>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</si>
  <si>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</si>
  <si>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</si>
  <si>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XS0470829515</t>
  </si>
  <si>
    <t>XS0417152278</t>
  </si>
  <si>
    <t>XS0417152781</t>
  </si>
  <si>
    <t>XS0417181889</t>
  </si>
  <si>
    <t>Xetra Order Book Turnover in EUR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</si>
  <si>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</si>
  <si>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</si>
  <si>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</si>
  <si>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</si>
  <si>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</si>
  <si>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</si>
  <si>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</si>
  <si>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</si>
  <si>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</si>
  <si>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</si>
  <si>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</si>
  <si>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</si>
  <si>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</si>
  <si>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</si>
  <si>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</si>
  <si>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</si>
  <si>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</si>
  <si>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</si>
  <si>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</si>
  <si>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</si>
  <si>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</si>
  <si>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</si>
  <si>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</si>
  <si>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</si>
  <si>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</si>
  <si>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</si>
  <si>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</si>
  <si>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</si>
  <si>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</si>
  <si>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</si>
  <si>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</si>
  <si>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</si>
  <si>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</si>
  <si>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</si>
  <si>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</si>
  <si>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</si>
  <si>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</si>
  <si>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</si>
  <si>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</si>
  <si>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</si>
  <si>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</si>
  <si>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</si>
  <si>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</si>
  <si>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</si>
  <si>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</si>
  <si>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</si>
  <si>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</si>
  <si>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</si>
  <si>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</si>
  <si>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</si>
  <si>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</si>
  <si>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</si>
  <si>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</si>
  <si>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</si>
  <si>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</si>
  <si>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</si>
  <si>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ETFS Short Industrial Metals DJ-UBSCI</t>
  </si>
  <si>
    <t>ETFS Sugar</t>
  </si>
  <si>
    <t xml:space="preserve">S&amp;P GSCI Livestock Total Return T-ETC </t>
  </si>
  <si>
    <t>ETFS Leveraged Coffee DJ-UBSCI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</si>
  <si>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</si>
  <si>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</si>
  <si>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</si>
  <si>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</si>
  <si>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</si>
  <si>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</si>
  <si>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</si>
  <si>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</si>
  <si>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</si>
  <si>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</si>
  <si>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</si>
  <si>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</si>
  <si>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</si>
  <si>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</si>
  <si>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</si>
  <si>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</si>
  <si>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</si>
  <si>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</si>
  <si>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</si>
  <si>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</si>
  <si>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</si>
  <si>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</si>
  <si>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</si>
  <si>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</si>
  <si>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</si>
  <si>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</si>
  <si>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</si>
  <si>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</si>
  <si>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</si>
  <si>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</si>
  <si>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</si>
  <si>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</si>
  <si>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</si>
  <si>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</si>
  <si>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</si>
  <si>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</si>
  <si>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</si>
  <si>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</si>
  <si>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</si>
  <si>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</si>
  <si>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</si>
  <si>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</si>
  <si>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</si>
  <si>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</si>
  <si>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</si>
  <si>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</si>
  <si>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</si>
  <si>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</si>
  <si>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</si>
  <si>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</si>
  <si>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</si>
  <si>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</si>
  <si>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</si>
  <si>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</si>
  <si>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</si>
  <si>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</si>
  <si>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</si>
  <si>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</si>
  <si>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</si>
  <si>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</si>
  <si>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</si>
  <si>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</si>
  <si>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</si>
  <si>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</si>
  <si>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</si>
  <si>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</si>
  <si>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</si>
  <si>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</si>
  <si>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</si>
  <si>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</si>
  <si>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</si>
  <si>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</si>
  <si>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</si>
  <si>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</si>
  <si>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</si>
  <si>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</si>
  <si>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</si>
  <si>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</si>
  <si>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</si>
  <si>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</si>
  <si>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</si>
  <si>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</si>
  <si>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</si>
  <si>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ETFS Short Soybean Oil DJ-UBSCI</t>
  </si>
  <si>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</si>
  <si>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</si>
  <si>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</si>
  <si>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</si>
  <si>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</si>
  <si>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</si>
  <si>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</si>
  <si>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ETC Segment of Deutsche Börse Group</t>
  </si>
  <si>
    <t>Exchange Traded Commodities</t>
  </si>
  <si>
    <t>iShares Dow Jones-UBS Commodity Swap (DE)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</si>
  <si>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</si>
  <si>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</si>
  <si>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</si>
  <si>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</si>
  <si>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</si>
  <si>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</si>
  <si>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</si>
  <si>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</si>
  <si>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</si>
  <si>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</si>
  <si>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</si>
  <si>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</si>
  <si>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</si>
  <si>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</si>
  <si>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Xmtch (IE) on MSCI UK Large Cap</t>
  </si>
  <si>
    <t>IE00B3VWKZ07</t>
  </si>
  <si>
    <t>Xmtch (IE) on MSCI UK Small Cap</t>
  </si>
  <si>
    <t>IE00B3VWLG82</t>
  </si>
  <si>
    <t>Xmtch (IE) on MSCI USA Large Cap</t>
  </si>
  <si>
    <t>IE00B3VWLJ14</t>
  </si>
  <si>
    <t>Xmtch (IE) on MSCI USA Small Cap</t>
  </si>
  <si>
    <t>IE00B3VWM098</t>
  </si>
  <si>
    <t>Xmtch (IE) on MSCI Japan Large Cap</t>
  </si>
  <si>
    <t>IE00B3VWM213</t>
  </si>
  <si>
    <t>Xmtch (IE) on MSCI Japan Small Cap</t>
  </si>
  <si>
    <t>IE00B3VWMK93</t>
  </si>
  <si>
    <t>Xmtch (IE) on MSCI EMU Small Cap</t>
  </si>
  <si>
    <t>IE00B3VWMM18</t>
  </si>
  <si>
    <t>Xmtch (IE) on iBoxx USD Govt 1-3</t>
  </si>
  <si>
    <t>IE00B3VWN179</t>
  </si>
  <si>
    <t>Xmtch (IE) on iBoxx USD Govt 3-7</t>
  </si>
  <si>
    <t>IE00B3VWN393</t>
  </si>
  <si>
    <t>Xmtch (IE) on iBoxx USD Govt 7-10</t>
  </si>
  <si>
    <t>IE00B3VWN518</t>
  </si>
  <si>
    <t>Xmtch (IE) on iBoxx EUR Govt 1-3</t>
  </si>
  <si>
    <t>IE00B3VTMJ91</t>
  </si>
  <si>
    <t>Xmtch (IE) on iBoxx EUR Govt 3-7</t>
  </si>
  <si>
    <t>IE00B3VTML14</t>
  </si>
  <si>
    <t>Xmtch (IE) on iBoxx EUR Govt 7-10</t>
  </si>
  <si>
    <t>IE00B3VTN290</t>
  </si>
  <si>
    <t>Xmtch (IE) on iBoxx USD Inflation Linked</t>
  </si>
  <si>
    <t>IE00B3VTPS97</t>
  </si>
  <si>
    <t>Xmtch (IE) on iBoxx EUR Inflation Linked</t>
  </si>
  <si>
    <t>IE00B3VTQ640</t>
  </si>
  <si>
    <t>Xmtch (Lux) on MSCI Emerging Markets</t>
  </si>
  <si>
    <t>LU0254097446</t>
  </si>
  <si>
    <t>Lyxor ETF MSCI AC Asia-Pacific Ex Japan</t>
  </si>
  <si>
    <t>iShares DJ STOXX 600 Health Care (DE)</t>
  </si>
  <si>
    <t>iShares DJ STOXX 600 Telecommunications (DE)</t>
  </si>
  <si>
    <t>db x-trackers II iTraxx Crossover 5-year TR Index ETF</t>
  </si>
  <si>
    <t>Market Access RICI-Agriculture Indexfonds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</si>
  <si>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</si>
  <si>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</si>
  <si>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</si>
  <si>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</si>
  <si>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</si>
  <si>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Lyxor ETF DJ STOXX 600 Construction &amp; Materials</t>
  </si>
  <si>
    <t>Lyxor ETF DJ STOXX 600 Insurance</t>
  </si>
  <si>
    <t>iShares DJ EURO STOXX Telecommunications (DE)</t>
  </si>
  <si>
    <t>iShares DJ Asia Pacific Select Dividend 30 (DE)</t>
  </si>
  <si>
    <t>Lyxor ETF DJ STOXX 600 Food &amp; Beverage</t>
  </si>
  <si>
    <t>Lyxor ETF DAXplus Protective Put</t>
  </si>
  <si>
    <t>Lyxor ETF DJ STOXX 600 Utilities</t>
  </si>
  <si>
    <t xml:space="preserve">Dow Jones EURO STOXX Select Dividend 30 Source ETF </t>
  </si>
  <si>
    <t>ETFX Dow Jones EURO STOXX 50 Leveraged (2x) Fund</t>
  </si>
  <si>
    <t>Lyxor ETF DJ STOXX 600 Travel &amp; Leisure</t>
  </si>
  <si>
    <t>iShares DJ STOXX Asia Pacific 600 Real Estate (DE)</t>
  </si>
  <si>
    <t>Lyxor ETF DJ STOXX 600 Chemicals</t>
  </si>
  <si>
    <t>Market Access RICI-Metals Indexfonds</t>
  </si>
  <si>
    <t>ETFX Russell 2000 Fund</t>
  </si>
  <si>
    <t>Lyxor ETF DJ STOXX 600 Automobiles &amp; Parts</t>
  </si>
  <si>
    <t>Dow Jones STOXX Small 200 Source ETF</t>
  </si>
  <si>
    <t>Lyxor ETF South Africa (FTSE JSE Top 40)</t>
  </si>
  <si>
    <t>Lyxor ETF DJ STOXX 600 Media</t>
  </si>
  <si>
    <t>Lyxor ETF DJ STOXX 600 Financial Services</t>
  </si>
  <si>
    <t>db x-trackers II iTraxx HiVol 5-year TR Index ETF</t>
  </si>
  <si>
    <t>Dow Jones STOXX Mid 200 Source ETF</t>
  </si>
  <si>
    <t>Lyxor ETF DJ STOXX 600 Technology</t>
  </si>
  <si>
    <t>Dow Jones STOXX 600 Source ETF</t>
  </si>
  <si>
    <t>iShares S&amp;P Global Timber&amp;Forestry</t>
  </si>
  <si>
    <t>iShares DJ EURO STOXX Health Care (DE)</t>
  </si>
  <si>
    <t>ETFX Dow Jones EURO STOXX Double Short (2x) Fund</t>
  </si>
  <si>
    <t>Turnover Report: March 2010</t>
  </si>
  <si>
    <t>db x-trackers II iTraxx Europe Senior Financials 5-year TRI ETF</t>
  </si>
  <si>
    <t>Dow Jones STOXX 50 Source ETF</t>
  </si>
  <si>
    <t>Lyxor ETF DJ STOXX 600 Industrial Goods &amp; Services</t>
  </si>
  <si>
    <t>iShares DJ STOXX 600 Personal &amp; Household Goods (DE)</t>
  </si>
  <si>
    <t>Lyxor ETF DJ STOXX 600 Retail</t>
  </si>
  <si>
    <t>Lyxor ETF DJ STOXX 600 Personal &amp; Household Goods</t>
  </si>
  <si>
    <t>db x-trackers II iTraxx Europe Senior Financials 5-year Short TRI ETF</t>
  </si>
  <si>
    <t>Easy ETF NMX30 Infrastructure Global</t>
  </si>
  <si>
    <t>ETFX DAXglobal Alternative Energy Fund</t>
  </si>
  <si>
    <t>ETFX S-Net ITG Global Agri Business Fund</t>
  </si>
  <si>
    <t>ETFX Russell 1000 Fund</t>
  </si>
  <si>
    <t>Lyxor ETF DJ EURO STOXX 50 Buywrite</t>
  </si>
  <si>
    <t>Easy ETF NMX Infrastructure Europe</t>
  </si>
  <si>
    <t>EasyETF - iTraxx Europe HiVol</t>
  </si>
  <si>
    <t>ETFX WNA Global Nuclear Energy Fund</t>
  </si>
  <si>
    <t>EasyETF - iTraxx Crossover</t>
  </si>
  <si>
    <t>db x-trackers II SONIA TRI ETR</t>
  </si>
  <si>
    <t>ETFX Janney Global Water Fund</t>
  </si>
  <si>
    <t>iShares DJ EURO STOXX Technology (DE)</t>
  </si>
  <si>
    <t>IE00B5MJYC95</t>
  </si>
  <si>
    <t>iShares MSCI Eastern Europe</t>
  </si>
  <si>
    <t>iShares DJ STOXX Global Select Dividend 100 (DE)</t>
  </si>
  <si>
    <t>DE000A0F5UH1</t>
  </si>
  <si>
    <t>Lyxor ETF DJ STOXX 600 Basic Resources</t>
  </si>
  <si>
    <t>Lyxor ETF DJ STOXX 600 Health Care</t>
  </si>
  <si>
    <t>Lyxor ETF DJ STOXX 600 Telecommunications</t>
  </si>
  <si>
    <t>Market Access Jim Rogers International Commodity Index Fund</t>
  </si>
  <si>
    <t>Total</t>
  </si>
  <si>
    <t>iShares MSCI AC Far East ex-Japan</t>
  </si>
  <si>
    <t>UBS-ETF DJ EURO STOXX 50 I</t>
  </si>
  <si>
    <t>iShares DJ STOXX Large 200 (DE)</t>
  </si>
  <si>
    <t>iShares DJ STOXX Mid 200 (DE)</t>
  </si>
  <si>
    <t>iShares DJ EURO STOXX (DE)</t>
  </si>
  <si>
    <t>iShares DJ STOXX Small 200 (DE)</t>
  </si>
  <si>
    <t>iShares DJ EURO STOXX Sustainability 40 (DE)</t>
  </si>
  <si>
    <t>Most liquid Equity ETFs by XLM* in bp</t>
  </si>
  <si>
    <t>Most active Equity ETFs by order book turnover (MEUR)</t>
  </si>
  <si>
    <t>Most liquid Fixed-Income ETFs by XLM* in bp</t>
  </si>
  <si>
    <t>Most active Fixed-Income ETFs by order book turnover (MEUR)</t>
  </si>
  <si>
    <t>Most liquid Commodity ETFs by XLM* in bp</t>
  </si>
  <si>
    <t>Most active Commodity ETFs by order book turnover (MEUR)</t>
  </si>
  <si>
    <t>iShares Barclays Euro Aggregate Bond ETF</t>
  </si>
  <si>
    <t>DE000A0RM447</t>
  </si>
  <si>
    <t>iShares Barclays Euro Treasury Bond 0-1 ETF</t>
  </si>
  <si>
    <t>DE000A0RM462</t>
  </si>
  <si>
    <t>iShares Barclays Euro Corporate Bond ETF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</si>
  <si>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</si>
  <si>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</si>
  <si>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</si>
  <si>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</si>
  <si>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</si>
  <si>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</si>
  <si>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</si>
  <si>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</si>
  <si>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</si>
  <si>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</si>
  <si>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</si>
  <si>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</si>
  <si>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</si>
  <si>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</si>
  <si>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</si>
  <si>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</si>
  <si>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€ Covered Bond</t>
  </si>
  <si>
    <t>iShares MSCI AC Far East ex-Japan Small Cap</t>
  </si>
  <si>
    <t>iShares Global Inflation-Linked Bond</t>
  </si>
  <si>
    <t>iShares MSCI Japan Small Cap</t>
  </si>
  <si>
    <t>iShares S&amp;P Small Cap 600</t>
  </si>
  <si>
    <t>ETFlab Deutsche Börse EUROGOV®  Germany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</si>
  <si>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</si>
  <si>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</si>
  <si>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</si>
  <si>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10+</t>
  </si>
  <si>
    <t>ETFlab Deutsche Börse EUROGOV®  Germany Money Market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</si>
  <si>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</si>
  <si>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</si>
  <si>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</si>
  <si>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</si>
  <si>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</si>
  <si>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</si>
  <si>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</si>
  <si>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</si>
  <si>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</si>
  <si>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</si>
  <si>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</si>
  <si>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</si>
  <si>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</si>
  <si>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</si>
  <si>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</si>
  <si>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</si>
  <si>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</si>
  <si>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</si>
  <si>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</si>
  <si>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</si>
  <si>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</si>
  <si>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</si>
  <si>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</si>
  <si>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</si>
  <si>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</si>
  <si>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</si>
  <si>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</si>
  <si>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</si>
  <si>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</si>
  <si>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</si>
  <si>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</si>
  <si>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</si>
  <si>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</si>
  <si>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</si>
  <si>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iShares DJ EURO STOXX 50</t>
  </si>
  <si>
    <t>iShares DJ EURO STOXX MidCap</t>
  </si>
  <si>
    <t xml:space="preserve">iShares DJ EURO STOXX SmallCap </t>
  </si>
  <si>
    <t>FR0010326140</t>
  </si>
  <si>
    <t>FR0010464446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</si>
  <si>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</si>
  <si>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</si>
  <si>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</si>
  <si>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</si>
  <si>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</si>
  <si>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</si>
  <si>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</si>
  <si>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</si>
  <si>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</si>
  <si>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</si>
  <si>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</si>
  <si>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</si>
  <si>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</si>
  <si>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</si>
  <si>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</si>
  <si>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</si>
  <si>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</si>
  <si>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</si>
  <si>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</si>
  <si>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</si>
  <si>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</si>
  <si>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</si>
  <si>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</si>
  <si>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</si>
  <si>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</si>
  <si>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</si>
  <si>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</si>
  <si>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</si>
  <si>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</si>
  <si>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</si>
  <si>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</si>
  <si>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</si>
  <si>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</si>
  <si>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</si>
  <si>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</si>
  <si>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</si>
  <si>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</si>
  <si>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</si>
  <si>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</si>
  <si>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</si>
  <si>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</si>
  <si>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</si>
  <si>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</si>
  <si>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</si>
  <si>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</si>
  <si>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</si>
  <si>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</si>
  <si>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</si>
  <si>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</si>
  <si>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</si>
  <si>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</si>
  <si>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02/2010</t>
  </si>
  <si>
    <t>Market Access South-East Europe Traded Index Fund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</si>
  <si>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</si>
  <si>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</si>
  <si>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</si>
  <si>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</si>
  <si>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</si>
  <si>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</si>
  <si>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</si>
  <si>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</si>
  <si>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</si>
  <si>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</si>
  <si>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</si>
  <si>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</si>
  <si>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</si>
  <si>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</si>
  <si>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</si>
  <si>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</si>
  <si>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</si>
  <si>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</si>
  <si>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</si>
  <si>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</si>
  <si>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</si>
  <si>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</si>
  <si>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</si>
  <si>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</si>
  <si>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LU0147308422</t>
  </si>
  <si>
    <t>LU0136234654</t>
  </si>
  <si>
    <t>LU0136240974</t>
  </si>
  <si>
    <t>UBS-ETF FTSE 100</t>
  </si>
  <si>
    <t>LU0136242590</t>
  </si>
  <si>
    <t>XMTCH (Lux) on MSCI EMU Large Cap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</si>
  <si>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</si>
  <si>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</si>
  <si>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</si>
  <si>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</si>
  <si>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</si>
  <si>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</si>
  <si>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</si>
  <si>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</si>
  <si>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</si>
  <si>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</si>
  <si>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</si>
  <si>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</si>
  <si>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</si>
  <si>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</si>
  <si>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</si>
  <si>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</si>
  <si>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</si>
  <si>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</si>
  <si>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</si>
  <si>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</si>
  <si>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</si>
  <si>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</si>
  <si>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</si>
  <si>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</si>
  <si>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</si>
  <si>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</si>
  <si>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</si>
  <si>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</si>
  <si>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</si>
  <si>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</si>
  <si>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</si>
  <si>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</si>
  <si>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</si>
  <si>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</si>
  <si>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</si>
  <si>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</si>
  <si>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</si>
  <si>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</si>
  <si>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</si>
  <si>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</si>
  <si>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</si>
  <si>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</si>
  <si>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</si>
  <si>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</si>
  <si>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</si>
  <si>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</si>
  <si>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</si>
  <si>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</si>
  <si>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</si>
  <si>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</si>
  <si>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</si>
  <si>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</si>
  <si>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</si>
  <si>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</si>
  <si>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</si>
  <si>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</si>
  <si>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</si>
  <si>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</si>
  <si>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</si>
  <si>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</si>
  <si>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</si>
  <si>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</si>
  <si>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</si>
  <si>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</si>
  <si>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ETC Brent Crude Oil Euro Hedged ETC</t>
  </si>
  <si>
    <t>db ETC Monthly Short Brent Crude Oil Euro Hedged ETC</t>
  </si>
  <si>
    <t>db ETC Monthly Short Gold Euro Hedged ETC</t>
  </si>
  <si>
    <t>db ETC Industrial Metals Euro Hedged ETC Securities</t>
  </si>
  <si>
    <t>DE000A1AQGX1</t>
  </si>
  <si>
    <t>DE000A1AQGW3</t>
  </si>
  <si>
    <t>DE000A1AQGZ6</t>
  </si>
  <si>
    <t>DE000A1AQGY9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</si>
  <si>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</si>
  <si>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</si>
  <si>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</si>
  <si>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</si>
  <si>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</si>
  <si>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</si>
  <si>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</si>
  <si>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</si>
  <si>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</si>
  <si>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</si>
  <si>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</si>
  <si>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</si>
  <si>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</si>
  <si>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</si>
  <si>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</si>
  <si>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</si>
  <si>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</si>
  <si>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</si>
  <si>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</si>
  <si>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</si>
  <si>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</si>
  <si>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</si>
  <si>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</si>
  <si>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</si>
  <si>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</si>
  <si>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</si>
  <si>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</si>
  <si>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</si>
  <si>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</si>
  <si>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</si>
  <si>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</si>
  <si>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</si>
  <si>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</si>
  <si>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</si>
  <si>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</si>
  <si>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</si>
  <si>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 xml:space="preserve">db x-trackers II EURO INTEREST RATE VOLATILITY TOTAL RETURN INDEX ETF  </t>
  </si>
  <si>
    <t>LU0378818644</t>
  </si>
  <si>
    <t>db x-trackers II EURO INTEREST RATES VOLATILITY SHORT TOTAL  RETURN INDEX ETF</t>
  </si>
  <si>
    <t>Dow Jones STOXX 600 Optimised Travel &amp; Leisure Source ETF</t>
  </si>
  <si>
    <t>Dow Jones STOXX 600 Optimised Telecommunications Source ETF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</si>
  <si>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</si>
  <si>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</si>
  <si>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</si>
  <si>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</si>
  <si>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</si>
  <si>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</si>
  <si>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</si>
  <si>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</si>
  <si>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</si>
  <si>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</si>
  <si>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</si>
  <si>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</si>
  <si>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</si>
  <si>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</si>
  <si>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</si>
  <si>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</si>
  <si>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</si>
  <si>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</si>
  <si>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</si>
  <si>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</si>
  <si>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</si>
  <si>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</si>
  <si>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</si>
  <si>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</si>
  <si>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100.000€</t>
  </si>
  <si>
    <t>XLM*</t>
  </si>
  <si>
    <t>Market Access NYSE Arca Gold Bugs Index Fund</t>
  </si>
  <si>
    <t>ETFlab DJ EURO STOXX 50</t>
  </si>
  <si>
    <t>ETFX DAXglobal Gold Mining Fund</t>
  </si>
  <si>
    <t>Amundi ETF Dow Jones EURO STOXX 50</t>
  </si>
  <si>
    <t>Amundi ETF Leveraged Dow Jones EURO STOXX 50</t>
  </si>
  <si>
    <t>Amundi ETF Short Dow Jones EURO STOXX 50</t>
  </si>
  <si>
    <t>db x-Trackers II iBoxx EUR Liquid Corporate 100 Total Return Index</t>
  </si>
  <si>
    <t>LU0478205379</t>
  </si>
  <si>
    <t>ETFlab iBoxx € Liquid Corporates Diversified</t>
  </si>
  <si>
    <t>DE000ETFL375</t>
  </si>
  <si>
    <t>MW TOPS Global Alpha</t>
  </si>
  <si>
    <t>DE000A1CTGQ5</t>
  </si>
  <si>
    <t>Xmtch (IE) on DJ EURO STOXX 50</t>
  </si>
  <si>
    <t>IE00B53L3W79</t>
  </si>
  <si>
    <t>Xmtch (IE) on Dow Jones Industrial Average</t>
  </si>
  <si>
    <t>IE00B53L4350</t>
  </si>
  <si>
    <t>Xmtch (IE) on NASDAQ 100</t>
  </si>
  <si>
    <t>IE00B53SZB19</t>
  </si>
  <si>
    <t>Xmtch (IE) on FTSE 100</t>
  </si>
  <si>
    <t>IE00B53HP851</t>
  </si>
  <si>
    <t>Xmtch (IE) on FTSE MIB</t>
  </si>
  <si>
    <t>IE00B53L4X51</t>
  </si>
  <si>
    <t>Xmtch (IE) on Nikkei 225</t>
  </si>
  <si>
    <t>IE00B52MJD48</t>
  </si>
  <si>
    <t>Xmtch (IE) on MSCI Pacific ex Japan</t>
  </si>
  <si>
    <t>IE00B52MJY50</t>
  </si>
  <si>
    <t>Xmtch (IE) on MSCI Canada</t>
  </si>
  <si>
    <t>IE00B52SF786</t>
  </si>
  <si>
    <t>Xmtch (IE) on MSCI UK</t>
  </si>
  <si>
    <t>IE00B539F030</t>
  </si>
  <si>
    <t>Xmtch (IE) on MSCI USA</t>
  </si>
  <si>
    <t>IE00B52SFT06</t>
  </si>
  <si>
    <t>Xmtch (IE) on MSCI Japan</t>
  </si>
  <si>
    <t>IE00B53QDK08</t>
  </si>
  <si>
    <t>Xmtch (IE) on MSCI Europe</t>
  </si>
  <si>
    <t>IE00B53QFR17</t>
  </si>
  <si>
    <t>Xmtch (IE) on MSCI EMU</t>
  </si>
  <si>
    <t>IE00B53QG562</t>
  </si>
  <si>
    <t>Amundi ETF EURO CORPORATES</t>
  </si>
  <si>
    <t>FR0010754119</t>
  </si>
  <si>
    <t xml:space="preserve">Amundi ETF EURO INFLATION </t>
  </si>
  <si>
    <t>FR0010754127</t>
  </si>
  <si>
    <t>Amundi ETF GOVT BOND EUROMTS BROAD</t>
  </si>
  <si>
    <t>FR0010754192</t>
  </si>
  <si>
    <t>Amundi ETF GOVT BOND EUROMTS BROAD 10-15</t>
  </si>
  <si>
    <t>FR0010754143</t>
  </si>
  <si>
    <t>Amundi ETF GOVT BOND EUROMTS BROAD 1-3</t>
  </si>
  <si>
    <t>FR0010754135</t>
  </si>
  <si>
    <t>Amundi ETF GOVT BOND EUROMTS BROAD 3-5</t>
  </si>
  <si>
    <t>FR0010754168</t>
  </si>
  <si>
    <t>Amundi ETF GOVT BOND EUROMTS BROAD 5-7</t>
  </si>
  <si>
    <t>FR0010754176</t>
  </si>
  <si>
    <t>Amundi ETF GOVT BOND EUROMTS BROAD 7-10</t>
  </si>
  <si>
    <t>FR0010754184</t>
  </si>
  <si>
    <t>Amundi ETF EUROMTS CASH 3 MONTHS</t>
  </si>
  <si>
    <t>FR0010754200</t>
  </si>
  <si>
    <t>Amundi ETF MSCI EMU HIGH DIVIDEND</t>
  </si>
  <si>
    <t>FR0010717090</t>
  </si>
  <si>
    <t>Amundi ETF MSCI EUROPE BANKS</t>
  </si>
  <si>
    <t>FR0010688176</t>
  </si>
  <si>
    <t>Amundi ETF MSCI EUROPE CONSUMER DISCRETIONARY</t>
  </si>
  <si>
    <t>FR0010688184</t>
  </si>
  <si>
    <t>Amundi ETF MSCI EUROPE CONSUMER STAPLES</t>
  </si>
  <si>
    <t>FR0010688168</t>
  </si>
  <si>
    <t>Amundi ETF MSCI EUROPE HEALTHCARE</t>
  </si>
  <si>
    <t>FR0010688192</t>
  </si>
  <si>
    <t>Amundi ETF MSCI EUROPE HIGH DIVIDEND</t>
  </si>
  <si>
    <t>FR0010718874</t>
  </si>
  <si>
    <t>Amundi ETF MSCI EUROPE INDUSTRIALS</t>
  </si>
  <si>
    <t>FR0010688218</t>
  </si>
  <si>
    <t>Amundi ETF MSCI EUROPE INSURANCE</t>
  </si>
  <si>
    <t>FR0010688226</t>
  </si>
  <si>
    <t>Amundi ETF MSCI EUROPE IT</t>
  </si>
  <si>
    <t>FR0010713768</t>
  </si>
  <si>
    <t>Amundi ETF MSCI EUROPE MATERIALS</t>
  </si>
  <si>
    <t>FR0010791137</t>
  </si>
  <si>
    <t>Amundi ETF MSCI EUROPE TELECOM SERVICES</t>
  </si>
  <si>
    <t>FR0010713735</t>
  </si>
  <si>
    <t>Amundi ETF MSCI EUROPE UTILITIES</t>
  </si>
  <si>
    <t>FR0010688234</t>
  </si>
  <si>
    <t>db-x trackers SMI Short Daily ETF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</si>
  <si>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</si>
  <si>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</si>
  <si>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</si>
  <si>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</si>
  <si>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</si>
  <si>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</si>
  <si>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</si>
  <si>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</si>
  <si>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</si>
  <si>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Lyxor ETF Euro Corporate Bond Ex Financials</t>
  </si>
  <si>
    <t>FR0010814236</t>
  </si>
  <si>
    <t>Lyxor ETF EuroMTS AAA Government Bond</t>
  </si>
  <si>
    <t>FR0010820258</t>
  </si>
  <si>
    <t>03/2010</t>
  </si>
  <si>
    <t>Replication</t>
  </si>
  <si>
    <t>Swap-based</t>
  </si>
  <si>
    <t>Full Replication</t>
  </si>
  <si>
    <t>Stratefied Sampling</t>
  </si>
  <si>
    <t>Capitalizing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</si>
  <si>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</si>
  <si>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</si>
  <si>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</si>
  <si>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</si>
  <si>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</si>
  <si>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</si>
  <si>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</si>
  <si>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</si>
  <si>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</si>
  <si>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</si>
  <si>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</si>
  <si>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</si>
  <si>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</si>
  <si>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</si>
  <si>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</si>
  <si>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</si>
  <si>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</si>
  <si>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</si>
  <si>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</si>
  <si>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</si>
  <si>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</si>
  <si>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</si>
  <si>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</si>
  <si>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II Euro Inflation Swap 5 year TRI ETF</t>
  </si>
  <si>
    <t>db x-trackers S&amp;P U.S. Carbon Efficient ETF</t>
  </si>
  <si>
    <t>db x-trackers DB Commodity Booster DJ-UBSCI ETF</t>
  </si>
  <si>
    <t>Dow Jones STOXX 600 Optimised Health Care Source ETF</t>
  </si>
  <si>
    <t>Dow Jones STOXX 600 Optimised Industrial Goods &amp; Services Source ETF</t>
  </si>
  <si>
    <t>Dow Jones STOXX 600 Optimised Retail Source ETF</t>
  </si>
  <si>
    <t>Dow Jones STOXX 600 Optimised Personal &amp; Household Goods Source ETF</t>
  </si>
  <si>
    <t>Dow Jones STOXX 600 Optimised Media Source ETF</t>
  </si>
  <si>
    <t>Dow Jones STOXX 600 Optimised Food &amp; Beverage Source ETF</t>
  </si>
  <si>
    <t>Dow Jones STOXX 600 Optimised Financial Services Source ETF</t>
  </si>
  <si>
    <t>Dow Jones STOXX 600 Optimised Construction &amp; Materials Source ETF</t>
  </si>
  <si>
    <t>Dow Jones STOXX 600 Optimised Chemicals Source ETF</t>
  </si>
  <si>
    <t>Dow Jones STOXX 600 Optimised Automobiles &amp; Parts Source ETF</t>
  </si>
  <si>
    <t>Dow Jones STOXX 600 Optimised Utilities Source ETF</t>
  </si>
  <si>
    <t>Dow Jones STOXX 600 Optimised Insurance Source ETF</t>
  </si>
  <si>
    <t>Dow Jones STOXX 600 Optimised Technology Source ETF</t>
  </si>
  <si>
    <t>Dow Jones STOXX 600 Optimised Basic Resources Source ETF</t>
  </si>
  <si>
    <t>Dow Jones STOXX 600 Optimised Oil &amp; Gas Source ETF</t>
  </si>
  <si>
    <t>Dow Jones STOXX 600 Optimised Banks Source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</si>
  <si>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</si>
  <si>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</si>
  <si>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</si>
  <si>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</si>
  <si>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</si>
  <si>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</si>
  <si>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</si>
  <si>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</si>
  <si>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</si>
  <si>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</si>
  <si>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</si>
  <si>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</si>
  <si>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</si>
  <si>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</si>
  <si>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</si>
  <si>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</si>
  <si>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</si>
  <si>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</si>
  <si>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</si>
  <si>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</si>
  <si>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</si>
  <si>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</si>
  <si>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</si>
  <si>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</si>
  <si>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</si>
  <si>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</si>
  <si>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</si>
  <si>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</si>
  <si>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</si>
  <si>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</si>
  <si>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</si>
  <si>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</si>
  <si>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</si>
  <si>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</si>
  <si>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</si>
  <si>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</si>
  <si>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</si>
  <si>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</si>
  <si>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</si>
  <si>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</si>
  <si>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</si>
  <si>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</si>
  <si>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</si>
  <si>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</si>
  <si>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</si>
  <si>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</si>
  <si>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</si>
  <si>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</si>
  <si>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</si>
  <si>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</si>
  <si>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</si>
  <si>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</si>
  <si>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</si>
  <si>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</si>
  <si>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</si>
  <si>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IE00B60SWT88</t>
  </si>
  <si>
    <t>IE00B60SWV01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</si>
  <si>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</si>
  <si>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</si>
  <si>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</si>
  <si>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</si>
  <si>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</si>
  <si>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</si>
  <si>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</si>
  <si>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</si>
  <si>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</si>
  <si>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</si>
  <si>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ETFlab DJ STOXX 50</t>
  </si>
  <si>
    <t>DE000ETFL250</t>
  </si>
  <si>
    <t>db x-trackers MSCI PAN-EURO TRN INDEX ETF</t>
  </si>
  <si>
    <t>LU0412624271</t>
  </si>
  <si>
    <t>db x-trackers db commodity booster - S&amp;P GSCI TM Light Energy Euro ETF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</si>
  <si>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</si>
  <si>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</si>
  <si>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</si>
  <si>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</si>
  <si>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</si>
  <si>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</si>
  <si>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</si>
  <si>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</si>
  <si>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</si>
  <si>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</si>
  <si>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</si>
  <si>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</si>
  <si>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</si>
  <si>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</si>
  <si>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</si>
  <si>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</si>
  <si>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</si>
  <si>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</si>
  <si>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</si>
  <si>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</si>
  <si>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</si>
  <si>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</si>
  <si>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</si>
  <si>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</si>
  <si>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</si>
  <si>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</si>
  <si>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</si>
  <si>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</si>
  <si>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</si>
  <si>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</si>
  <si>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</si>
  <si>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</si>
  <si>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</si>
  <si>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</si>
  <si>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</si>
  <si>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</si>
  <si>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</si>
  <si>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</si>
  <si>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</si>
  <si>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</si>
  <si>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</si>
  <si>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</si>
  <si>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</si>
  <si>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</si>
  <si>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</si>
  <si>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</si>
  <si>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</si>
  <si>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</si>
  <si>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</si>
  <si>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</si>
  <si>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</si>
  <si>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</si>
  <si>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</si>
  <si>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</si>
  <si>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</si>
  <si>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</si>
  <si>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</si>
  <si>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</si>
  <si>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</si>
  <si>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</si>
  <si>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</si>
  <si>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</si>
  <si>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</si>
  <si>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</si>
  <si>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</si>
  <si>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</si>
  <si>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</si>
  <si>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</si>
  <si>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</si>
  <si>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</si>
  <si>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</si>
  <si>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</si>
  <si>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</si>
  <si>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</si>
  <si>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</si>
  <si>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</si>
  <si>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</si>
  <si>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</si>
  <si>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LU0321462953</t>
  </si>
  <si>
    <t>UBS-ETF MSCI EMU</t>
  </si>
  <si>
    <t>UBS-ETF MSCI Japan</t>
  </si>
  <si>
    <t>UBS-ETF MSCI USA</t>
  </si>
  <si>
    <t>Lyxor ETF DJ STOXX 600 Banks</t>
  </si>
  <si>
    <t>DE000ETFL060</t>
  </si>
  <si>
    <t>ETFlab DJ EURO STOXX Select Dividend 30</t>
  </si>
  <si>
    <t>DE000ETFL078</t>
  </si>
  <si>
    <t>FR0010616250</t>
  </si>
  <si>
    <t>FR0010413518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</si>
  <si>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</si>
  <si>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</si>
  <si>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</si>
  <si>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</si>
  <si>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</si>
  <si>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</si>
  <si>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</si>
  <si>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Lyxor ETF Short Strategy Europe</t>
  </si>
  <si>
    <t>FR0010589101</t>
  </si>
  <si>
    <t>db x-trackers II EONIA TRI ETF 1D</t>
  </si>
  <si>
    <t>ComStage ETF DJ EURO STOXX 50</t>
  </si>
  <si>
    <t>Dow Jones EURO STOXX 50 Source ETF - Anteilklasse B</t>
  </si>
  <si>
    <t>IE00B5B5TG76</t>
  </si>
  <si>
    <t>ETFlab DJ EURO STOXX 50 Short</t>
  </si>
  <si>
    <t>DE000ETFL334</t>
  </si>
  <si>
    <t>iShares Barclays Euro Corporate Bond 1-5</t>
  </si>
  <si>
    <t>DE000A0YEEZ9</t>
  </si>
  <si>
    <t>iShares Barclays Euro Corporate Bond ex-Financials</t>
  </si>
  <si>
    <t>DE000A0YEEX4</t>
  </si>
  <si>
    <t>iShares Barclays Euro Corporate Bond ex-Financials 1-5</t>
  </si>
  <si>
    <t>DE000A0YEEY2</t>
  </si>
  <si>
    <t>iShares Nasdaq-100 (DE)</t>
  </si>
  <si>
    <t>Lyxor ETF Brazil Ibovespa</t>
  </si>
  <si>
    <t>Lyxor ETF Euro Cash EONIA</t>
  </si>
  <si>
    <t>Lyxor ETF Euro Corporate Bonds</t>
  </si>
  <si>
    <t>Lyxor ETF Japan (Topix)</t>
  </si>
  <si>
    <t>Lyxor ETF Nasdaq-100</t>
  </si>
  <si>
    <t>Lyxor ETF Private Equity Privex TR</t>
  </si>
  <si>
    <t xml:space="preserve">Lyxor ETF PRIVEX </t>
  </si>
  <si>
    <t>UBS-ETF MSCI Japan I</t>
  </si>
  <si>
    <t>LU0258212462</t>
  </si>
  <si>
    <t>Lyxor ETF Dow Jones Industrial Average</t>
  </si>
  <si>
    <t>LU0328473581</t>
  </si>
  <si>
    <t>db x-trackers DJ EURO STOXX 50 ETF</t>
  </si>
  <si>
    <t>db x-trackers DJ EURO STOXX 50 Short ETF</t>
  </si>
  <si>
    <t>db x-trackers DJ EURO STOXX Select Dividend 30 ETF</t>
  </si>
  <si>
    <t>iShares DJ EURO STOXX 50 (DE)</t>
  </si>
  <si>
    <t>iShares DJ EURO STOXX Growth</t>
  </si>
  <si>
    <t>iShares DJ EURO STOXX Select Dividend</t>
  </si>
  <si>
    <t>iShares DJ EURO STOXX Select Dividend 30 (DE)</t>
  </si>
  <si>
    <t>iShares DJ EURO STOXX Value</t>
  </si>
  <si>
    <t>Lyxor ETF DJ EURO STOXX 50</t>
  </si>
  <si>
    <t>iShares iBoxx € Liquid Sovereigns Capped 1.5-10.5 (DE)</t>
  </si>
  <si>
    <t>iShares FTSE EPRA/Nareit Developed World Yield Fund</t>
  </si>
  <si>
    <t>XTF Exchange Traded Funds (Deutsche Börse)</t>
  </si>
  <si>
    <t>db x-trackers DJ STOXX 600 Food &amp; Beverage ETF</t>
  </si>
  <si>
    <t>db x-trackers DJ STOXX 600 Oil &amp; Gas ETF</t>
  </si>
  <si>
    <t>Lyxor ETF MSCI Malaysia</t>
  </si>
  <si>
    <t>Lyxor ETF Leveraged DJ EURO STOXX 50</t>
  </si>
  <si>
    <t>iShares Barclays Euro Treasury Bond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</si>
  <si>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</si>
  <si>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</si>
  <si>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</si>
  <si>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</si>
  <si>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</si>
  <si>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</si>
  <si>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</si>
  <si>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</si>
  <si>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</si>
  <si>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</si>
  <si>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</si>
  <si>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</si>
  <si>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</si>
  <si>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</si>
  <si>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iShares Barclays Euro Government Bond 10-15</t>
  </si>
  <si>
    <t>DE000A0YBRX2</t>
  </si>
  <si>
    <t>iShares Barclays Euro Government Bond 5-7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</si>
  <si>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</si>
  <si>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</si>
  <si>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</si>
  <si>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</si>
  <si>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</si>
  <si>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</si>
  <si>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</si>
  <si>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</si>
  <si>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</si>
  <si>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</si>
  <si>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</si>
  <si>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</si>
  <si>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</si>
  <si>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</si>
  <si>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</si>
  <si>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</si>
  <si>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</si>
  <si>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</si>
  <si>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</si>
  <si>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</si>
  <si>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</si>
  <si>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</si>
  <si>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</si>
  <si>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</si>
  <si>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</si>
  <si>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</si>
  <si>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</si>
  <si>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</si>
  <si>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</si>
  <si>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</si>
  <si>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</si>
  <si>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</si>
  <si>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</si>
  <si>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</si>
  <si>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ComStage ETF DJ STOXX 600 Real Estate TR</t>
  </si>
  <si>
    <t>LU0378436793</t>
  </si>
  <si>
    <t>LU0378819709</t>
  </si>
  <si>
    <t>LU0378819295</t>
  </si>
  <si>
    <t>FR0010689695</t>
  </si>
  <si>
    <t>FR0010689687</t>
  </si>
  <si>
    <t>FR0010129064</t>
  </si>
  <si>
    <t>FR0010153387</t>
  </si>
  <si>
    <t>db x-trackers II iTraxxEurope Subordinated Financials 5- year Short TRI ETF</t>
  </si>
  <si>
    <t>LU0378819881</t>
  </si>
  <si>
    <t>db x-trackers II iTraxxEurope Subordinated Financials 5- year TRI ETF</t>
  </si>
  <si>
    <t>LU0378819378</t>
  </si>
  <si>
    <t>IE00B3BPCH51</t>
  </si>
  <si>
    <t>PowerShares EuroMTS Cash 3 Months Fund</t>
  </si>
  <si>
    <t>iShares DJ STOXX 600 Construction &amp; Materials (DE)</t>
  </si>
  <si>
    <t>DE0006344740</t>
  </si>
  <si>
    <t>iShares DJ STOXX 600 Construction &amp; Materials Swap (DE)</t>
  </si>
  <si>
    <t>DE000A0F5T02</t>
  </si>
  <si>
    <t>LU0380865021</t>
  </si>
  <si>
    <t>ComStage ETF DAX TR</t>
  </si>
  <si>
    <t>LU0378438732</t>
  </si>
  <si>
    <t>LU0378434079</t>
  </si>
  <si>
    <t>ComStage ETF DJ EURO STOXX Select Dividend 30 TR</t>
  </si>
  <si>
    <t>LU0378434236</t>
  </si>
  <si>
    <t>ComStage ETF DJ STOXX 600 TR</t>
  </si>
  <si>
    <t>LU0378434582</t>
  </si>
  <si>
    <t>ComStage ETF DJ STOXX 600 Automobiles &amp; Parts TR</t>
  </si>
  <si>
    <t>LU0378435043</t>
  </si>
  <si>
    <t>ComStage ETF DJ STOXX 600 Banks TR</t>
  </si>
  <si>
    <t>LU0378435399</t>
  </si>
  <si>
    <t>ComStage ETF DJ STOXX 600 Basic Resources TR</t>
  </si>
  <si>
    <t>LU0378435472</t>
  </si>
  <si>
    <t>ComStage ETF DJ STOXX 600 Chemicals TR</t>
  </si>
  <si>
    <t>LU0378435555</t>
  </si>
  <si>
    <t>ComStage ETF DJ STOXX 600 Construction &amp; Materials TR</t>
  </si>
  <si>
    <t>LU0378435639</t>
  </si>
  <si>
    <t>ComStage ETF DJ STOXX 600 Financial Services TR</t>
  </si>
  <si>
    <t>LU0378435712</t>
  </si>
  <si>
    <t>ComStage ETF DJ STOXX 600 Food &amp; Beverage TR</t>
  </si>
  <si>
    <t>LU0378435803</t>
  </si>
  <si>
    <t>ComStage ETF DJ STOXX 600 Health Care TR</t>
  </si>
  <si>
    <t>LU0378435985</t>
  </si>
  <si>
    <t>ComStage ETF DJ STOXX 600 Industrial Goods &amp; Services TR</t>
  </si>
  <si>
    <t>LU0378436017</t>
  </si>
  <si>
    <t>ComStage ETF DJ STOXX 600 Insurance TR</t>
  </si>
  <si>
    <t>LU0378436108</t>
  </si>
  <si>
    <t>ComStage ETF DJ STOXX 600 Media TR</t>
  </si>
  <si>
    <t>LU0378436363</t>
  </si>
  <si>
    <t>ComStage ETF DJ STOXX 600 Oil &amp; Gas TR</t>
  </si>
  <si>
    <t>LU0378436447</t>
  </si>
  <si>
    <t>ComStage ETF DJ STOXX 600 Personal &amp; Household Goods TR</t>
  </si>
  <si>
    <t>LU0378436520</t>
  </si>
  <si>
    <t>ComStage ETF DJ STOXX 600 Retail TR</t>
  </si>
  <si>
    <t>LU0378436876</t>
  </si>
  <si>
    <t>ComStage ETF DJ STOXX 600 Technology TR</t>
  </si>
  <si>
    <t>LU0378437098</t>
  </si>
  <si>
    <t>ComStage ETF DJ STOXX 600 Telecommunications TR</t>
  </si>
  <si>
    <t>LU0378437171</t>
  </si>
  <si>
    <t>ComStage ETF DJ STOXX 600 Travel &amp; Leisure TR</t>
  </si>
  <si>
    <t>LU0378437254</t>
  </si>
  <si>
    <t>ComStage ETF DJ STOXX 600 Utilities TR</t>
  </si>
  <si>
    <t>LU0378437338</t>
  </si>
  <si>
    <t>ComStage ETF Dow Jones Industrial Average TR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</si>
  <si>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</si>
  <si>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</si>
  <si>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</si>
  <si>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</si>
  <si>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</si>
  <si>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</si>
  <si>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</si>
  <si>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</si>
  <si>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</si>
  <si>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</si>
  <si>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</si>
  <si>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</si>
  <si>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</si>
  <si>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</si>
  <si>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</si>
  <si>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</si>
  <si>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</si>
  <si>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</si>
  <si>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DE0006289374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</si>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</sst>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b/>
      <sz val="8"/>
      <color indexed="81"/>
      <name val="Tahoma"/>
    </font>
    <font>
      <sz val="10"/>
      <name val="Courier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horizontal="left" wrapText="1"/>
    </xf>
    <xf numFmtId="9" fontId="1" fillId="0" borderId="0" applyFont="0" applyFill="0" applyBorder="0" applyAlignment="0" applyProtection="0"/>
    <xf numFmtId="0" fontId="18" fillId="0" borderId="0">
      <alignment horizontal="left" wrapText="1"/>
    </xf>
  </cellStyleXfs>
  <cellXfs count="95">
    <xf numFmtId="0" fontId="0" fillId="0" borderId="0" xfId="0" applyAlignment="1"/>
    <xf numFmtId="49" fontId="3" fillId="2" borderId="1" xfId="2" applyNumberFormat="1" applyFont="1" applyFill="1" applyBorder="1" applyAlignment="1">
      <alignment vertical="top" wrapText="1"/>
    </xf>
    <xf numFmtId="49" fontId="3" fillId="2" borderId="2" xfId="2" applyNumberFormat="1" applyFont="1" applyFill="1" applyBorder="1" applyAlignment="1">
      <alignment vertical="top" wrapText="1"/>
    </xf>
    <xf numFmtId="49" fontId="3" fillId="2" borderId="1" xfId="2" applyNumberFormat="1" applyFont="1" applyFill="1" applyBorder="1" applyAlignment="1">
      <alignment horizontal="right" vertical="top" wrapText="1"/>
    </xf>
    <xf numFmtId="49" fontId="3" fillId="2" borderId="3" xfId="2" applyNumberFormat="1" applyFont="1" applyFill="1" applyBorder="1" applyAlignment="1">
      <alignment horizontal="right" vertical="top" wrapText="1"/>
    </xf>
    <xf numFmtId="49" fontId="3" fillId="2" borderId="4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2" borderId="5" xfId="1" applyNumberFormat="1" applyFont="1" applyFill="1" applyBorder="1"/>
    <xf numFmtId="49" fontId="3" fillId="2" borderId="2" xfId="2" applyNumberFormat="1" applyFont="1" applyFill="1" applyBorder="1" applyAlignment="1">
      <alignment horizontal="right" vertical="top" wrapText="1"/>
    </xf>
    <xf numFmtId="4" fontId="2" fillId="2" borderId="5" xfId="1" applyNumberFormat="1" applyFont="1" applyFill="1" applyBorder="1"/>
    <xf numFmtId="10" fontId="5" fillId="2" borderId="6" xfId="1" applyNumberFormat="1" applyFont="1" applyFill="1" applyBorder="1"/>
    <xf numFmtId="0" fontId="3" fillId="0" borderId="0" xfId="2" applyFont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2" borderId="6" xfId="2" applyNumberFormat="1" applyFont="1" applyFill="1" applyBorder="1" applyAlignment="1">
      <alignment horizontal="right" vertical="top" wrapText="1"/>
    </xf>
    <xf numFmtId="0" fontId="4" fillId="0" borderId="0" xfId="2" applyFont="1" applyAlignment="1">
      <alignment horizontal="left"/>
    </xf>
    <xf numFmtId="49" fontId="3" fillId="2" borderId="7" xfId="2" applyNumberFormat="1" applyFont="1" applyFill="1" applyBorder="1" applyAlignment="1">
      <alignment horizontal="right" vertical="top" wrapText="1"/>
    </xf>
    <xf numFmtId="49" fontId="3" fillId="2" borderId="5" xfId="2" applyNumberFormat="1" applyFont="1" applyFill="1" applyBorder="1" applyAlignment="1">
      <alignment horizontal="right" vertical="top" wrapText="1"/>
    </xf>
    <xf numFmtId="0" fontId="13" fillId="3" borderId="0" xfId="2" applyFont="1" applyFill="1" applyAlignment="1">
      <alignment horizontal="center" vertical="center"/>
    </xf>
    <xf numFmtId="0" fontId="8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10" fillId="4" borderId="8" xfId="2" applyFont="1" applyFill="1" applyBorder="1" applyAlignment="1">
      <alignment vertical="center"/>
    </xf>
    <xf numFmtId="0" fontId="10" fillId="4" borderId="8" xfId="2" applyFont="1" applyFill="1" applyBorder="1" applyAlignment="1">
      <alignment horizontal="left"/>
    </xf>
    <xf numFmtId="0" fontId="10" fillId="4" borderId="9" xfId="2" applyFont="1" applyFill="1" applyBorder="1" applyAlignment="1">
      <alignment horizontal="left"/>
    </xf>
    <xf numFmtId="0" fontId="12" fillId="4" borderId="8" xfId="2" applyFont="1" applyFill="1" applyBorder="1" applyAlignment="1">
      <alignment vertical="center"/>
    </xf>
    <xf numFmtId="0" fontId="4" fillId="0" borderId="0" xfId="2" applyFont="1" applyAlignment="1">
      <alignment vertical="center"/>
    </xf>
    <xf numFmtId="0" fontId="2" fillId="0" borderId="10" xfId="2" applyFont="1" applyBorder="1" applyAlignment="1">
      <alignment horizontal="left" vertical="top"/>
    </xf>
    <xf numFmtId="0" fontId="2" fillId="0" borderId="8" xfId="2" applyFont="1" applyBorder="1" applyAlignment="1">
      <alignment horizontal="left" vertical="top" wrapText="1"/>
    </xf>
    <xf numFmtId="0" fontId="2" fillId="0" borderId="8" xfId="2" applyFont="1" applyBorder="1" applyAlignment="1">
      <alignment horizontal="left" vertical="top"/>
    </xf>
    <xf numFmtId="4" fontId="2" fillId="0" borderId="0" xfId="2" applyNumberFormat="1" applyFont="1" applyAlignment="1">
      <alignment vertical="center"/>
    </xf>
    <xf numFmtId="4" fontId="2" fillId="0" borderId="0" xfId="2" applyNumberFormat="1" applyFont="1" applyAlignment="1">
      <alignment vertical="center"/>
    </xf>
    <xf numFmtId="10" fontId="2" fillId="0" borderId="11" xfId="1" applyNumberFormat="1" applyFont="1" applyBorder="1"/>
    <xf numFmtId="10" fontId="2" fillId="0" borderId="12" xfId="1" applyNumberFormat="1" applyFont="1" applyBorder="1"/>
    <xf numFmtId="4" fontId="2" fillId="0" borderId="8" xfId="2" applyNumberFormat="1" applyFont="1" applyBorder="1" applyAlignment="1">
      <alignment vertical="center"/>
    </xf>
    <xf numFmtId="0" fontId="2" fillId="0" borderId="13" xfId="2" applyFont="1" applyBorder="1" applyAlignment="1">
      <alignment horizontal="left" vertical="top"/>
    </xf>
    <xf numFmtId="0" fontId="2" fillId="0" borderId="12" xfId="2" applyFont="1" applyBorder="1" applyAlignment="1">
      <alignment horizontal="left" vertical="top" wrapText="1"/>
    </xf>
    <xf numFmtId="0" fontId="2" fillId="0" borderId="12" xfId="2" applyFont="1" applyBorder="1" applyAlignment="1">
      <alignment horizontal="left" vertical="top"/>
    </xf>
    <xf numFmtId="4" fontId="2" fillId="0" borderId="12" xfId="2" applyNumberFormat="1" applyFont="1" applyBorder="1" applyAlignment="1">
      <alignment vertical="center"/>
    </xf>
    <xf numFmtId="0" fontId="2" fillId="0" borderId="12" xfId="2" applyFont="1" applyBorder="1" applyAlignment="1">
      <alignment vertical="center"/>
    </xf>
    <xf numFmtId="4" fontId="2" fillId="0" borderId="2" xfId="2" applyNumberFormat="1" applyFont="1" applyBorder="1" applyAlignment="1">
      <alignment vertical="center"/>
    </xf>
    <xf numFmtId="0" fontId="3" fillId="2" borderId="14" xfId="2" applyFont="1" applyFill="1" applyBorder="1" applyAlignment="1">
      <alignment vertical="center"/>
    </xf>
    <xf numFmtId="0" fontId="4" fillId="2" borderId="14" xfId="2" applyFont="1" applyFill="1" applyBorder="1" applyAlignment="1">
      <alignment vertical="center"/>
    </xf>
    <xf numFmtId="0" fontId="2" fillId="0" borderId="0" xfId="2" applyFont="1" applyAlignment="1">
      <alignment vertical="center"/>
    </xf>
    <xf numFmtId="2" fontId="7" fillId="0" borderId="0" xfId="2" applyNumberFormat="1" applyFont="1" applyAlignment="1">
      <alignment vertical="center"/>
    </xf>
    <xf numFmtId="11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/>
    </xf>
    <xf numFmtId="10" fontId="4" fillId="0" borderId="0" xfId="2" applyNumberFormat="1" applyFont="1" applyAlignment="1">
      <alignment vertical="center"/>
    </xf>
    <xf numFmtId="49" fontId="3" fillId="0" borderId="0" xfId="2" applyNumberFormat="1" applyFont="1" applyAlignment="1">
      <alignment vertical="center"/>
    </xf>
    <xf numFmtId="0" fontId="10" fillId="4" borderId="9" xfId="2" applyFont="1" applyFill="1" applyBorder="1">
      <alignment horizontal="left" wrapText="1"/>
    </xf>
    <xf numFmtId="0" fontId="2" fillId="0" borderId="0" xfId="2" applyFont="1" applyAlignment="1">
      <alignment vertical="center"/>
    </xf>
    <xf numFmtId="10" fontId="2" fillId="0" borderId="14" xfId="1" applyNumberFormat="1" applyFont="1" applyBorder="1"/>
    <xf numFmtId="4" fontId="4" fillId="0" borderId="0" xfId="2" applyNumberFormat="1" applyFont="1" applyAlignment="1"/>
    <xf numFmtId="2" fontId="4" fillId="0" borderId="0" xfId="2" applyNumberFormat="1" applyFont="1" applyAlignment="1"/>
    <xf numFmtId="10" fontId="4" fillId="0" borderId="12" xfId="2" applyNumberFormat="1" applyFont="1" applyBorder="1" applyAlignment="1"/>
    <xf numFmtId="0" fontId="2" fillId="0" borderId="15" xfId="2" applyFont="1" applyBorder="1" applyAlignment="1">
      <alignment vertical="center"/>
    </xf>
    <xf numFmtId="0" fontId="2" fillId="0" borderId="15" xfId="2" applyFont="1" applyBorder="1" applyAlignment="1">
      <alignment horizontal="left" vertical="center"/>
    </xf>
    <xf numFmtId="2" fontId="2" fillId="0" borderId="15" xfId="2" applyNumberFormat="1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4" fontId="2" fillId="0" borderId="16" xfId="2" applyNumberFormat="1" applyFont="1" applyBorder="1" applyAlignment="1">
      <alignment vertical="center"/>
    </xf>
    <xf numFmtId="0" fontId="2" fillId="0" borderId="17" xfId="2" applyFont="1" applyBorder="1" applyAlignment="1">
      <alignment vertical="center"/>
    </xf>
    <xf numFmtId="0" fontId="2" fillId="0" borderId="17" xfId="2" applyFont="1" applyBorder="1" applyAlignment="1">
      <alignment horizontal="left" vertical="center"/>
    </xf>
    <xf numFmtId="2" fontId="2" fillId="0" borderId="17" xfId="2" applyNumberFormat="1" applyFont="1" applyBorder="1" applyAlignment="1">
      <alignment vertical="center"/>
    </xf>
    <xf numFmtId="0" fontId="2" fillId="0" borderId="18" xfId="2" applyFont="1" applyBorder="1" applyAlignment="1">
      <alignment vertical="center"/>
    </xf>
    <xf numFmtId="0" fontId="7" fillId="0" borderId="18" xfId="2" applyFont="1" applyBorder="1" applyAlignment="1">
      <alignment vertical="center"/>
    </xf>
    <xf numFmtId="4" fontId="2" fillId="0" borderId="18" xfId="2" applyNumberFormat="1" applyFont="1" applyBorder="1" applyAlignment="1">
      <alignment vertical="center"/>
    </xf>
    <xf numFmtId="4" fontId="2" fillId="0" borderId="17" xfId="2" applyNumberFormat="1" applyFont="1" applyBorder="1" applyAlignment="1">
      <alignment vertical="center"/>
    </xf>
    <xf numFmtId="0" fontId="2" fillId="0" borderId="17" xfId="2" applyFont="1" applyBorder="1" applyAlignment="1">
      <alignment horizontal="left" vertical="center"/>
    </xf>
    <xf numFmtId="4" fontId="2" fillId="0" borderId="19" xfId="2" applyNumberFormat="1" applyFont="1" applyBorder="1" applyAlignment="1">
      <alignment vertical="center"/>
    </xf>
    <xf numFmtId="0" fontId="2" fillId="0" borderId="19" xfId="2" applyFont="1" applyBorder="1" applyAlignment="1">
      <alignment vertical="center"/>
    </xf>
    <xf numFmtId="0" fontId="2" fillId="0" borderId="19" xfId="2" applyFont="1" applyBorder="1" applyAlignment="1">
      <alignment horizontal="left" vertical="center"/>
    </xf>
    <xf numFmtId="2" fontId="2" fillId="0" borderId="19" xfId="2" applyNumberFormat="1" applyFont="1" applyBorder="1" applyAlignment="1">
      <alignment vertical="center"/>
    </xf>
    <xf numFmtId="0" fontId="2" fillId="0" borderId="19" xfId="2" applyFont="1" applyBorder="1" applyAlignment="1">
      <alignment vertical="center"/>
    </xf>
    <xf numFmtId="10" fontId="2" fillId="0" borderId="0" xfId="2" applyNumberFormat="1" applyFont="1" applyAlignment="1">
      <alignment vertical="center"/>
    </xf>
    <xf numFmtId="3" fontId="2" fillId="0" borderId="0" xfId="2" applyNumberFormat="1" applyFont="1" applyAlignment="1">
      <alignment vertical="center"/>
    </xf>
    <xf numFmtId="4" fontId="2" fillId="0" borderId="14" xfId="2" applyNumberFormat="1" applyFont="1" applyBorder="1" applyAlignment="1">
      <alignment vertical="center"/>
    </xf>
    <xf numFmtId="2" fontId="7" fillId="0" borderId="0" xfId="2" applyNumberFormat="1" applyFont="1" applyAlignment="1">
      <alignment vertical="center"/>
    </xf>
    <xf numFmtId="10" fontId="4" fillId="2" borderId="14" xfId="2" applyNumberFormat="1" applyFont="1" applyFill="1" applyBorder="1" applyAlignment="1"/>
    <xf numFmtId="0" fontId="16" fillId="2" borderId="20" xfId="2" applyFont="1" applyFill="1" applyBorder="1" applyAlignment="1">
      <alignment horizontal="center" vertical="center"/>
    </xf>
    <xf numFmtId="0" fontId="17" fillId="2" borderId="21" xfId="2" applyFont="1" applyFill="1" applyBorder="1" applyAlignment="1">
      <alignment vertical="center"/>
    </xf>
    <xf numFmtId="0" fontId="17" fillId="2" borderId="22" xfId="2" applyFont="1" applyFill="1" applyBorder="1" applyAlignment="1"/>
    <xf numFmtId="0" fontId="16" fillId="2" borderId="21" xfId="2" applyFont="1" applyFill="1" applyBorder="1" applyAlignment="1">
      <alignment horizontal="center" vertical="center"/>
    </xf>
    <xf numFmtId="0" fontId="16" fillId="2" borderId="22" xfId="2" applyFont="1" applyFill="1" applyBorder="1" applyAlignment="1">
      <alignment horizontal="center" vertical="center"/>
    </xf>
    <xf numFmtId="0" fontId="10" fillId="4" borderId="9" xfId="2" applyFont="1" applyFill="1" applyBorder="1" applyAlignment="1">
      <alignment horizontal="center"/>
    </xf>
    <xf numFmtId="0" fontId="11" fillId="4" borderId="23" xfId="2" applyFont="1" applyFill="1" applyBorder="1" applyAlignment="1">
      <alignment horizontal="center"/>
    </xf>
    <xf numFmtId="0" fontId="11" fillId="4" borderId="24" xfId="2" applyFont="1" applyFill="1" applyBorder="1" applyAlignment="1">
      <alignment horizontal="center"/>
    </xf>
    <xf numFmtId="0" fontId="10" fillId="4" borderId="7" xfId="2" applyFont="1" applyFill="1" applyBorder="1" applyAlignment="1">
      <alignment horizontal="center"/>
    </xf>
    <xf numFmtId="0" fontId="0" fillId="0" borderId="5" xfId="2" applyFont="1" applyBorder="1" applyAlignment="1"/>
    <xf numFmtId="0" fontId="0" fillId="0" borderId="6" xfId="2" applyFont="1" applyBorder="1" applyAlignment="1"/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XTF Exchange Traded Funds</a:t>
            </a:r>
          </a:p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On-Exchange Order Book Turnover</a:t>
            </a:r>
            <a:r>
              <a:rPr lang="en-GB" sz="1325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 </a:t>
            </a:r>
          </a:p>
        </c:rich>
      </c:tx>
      <c:layout>
        <c:manualLayout>
          <c:xMode val="edge"/>
          <c:yMode val="edge"/>
          <c:x val="0.39291009829653206"/>
          <c:y val="1.3115191085928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331244836891484E-2"/>
          <c:y val="0.15082469748817956"/>
          <c:w val="0.91526288203769424"/>
          <c:h val="0.75740228521237996"/>
        </c:manualLayout>
      </c:layout>
      <c:bar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numLit>
              <c:formatCode>General</c:formatCode>
              <c:ptCount val="13"/>
              <c:pt idx="0">
                <c:v>39873</c:v>
              </c:pt>
              <c:pt idx="1">
                <c:v>39904</c:v>
              </c:pt>
              <c:pt idx="2">
                <c:v>39934</c:v>
              </c:pt>
              <c:pt idx="3">
                <c:v>39965</c:v>
              </c:pt>
              <c:pt idx="4">
                <c:v>39995</c:v>
              </c:pt>
              <c:pt idx="5">
                <c:v>40026</c:v>
              </c:pt>
              <c:pt idx="6">
                <c:v>40057</c:v>
              </c:pt>
              <c:pt idx="7">
                <c:v>40087</c:v>
              </c:pt>
              <c:pt idx="8">
                <c:v>40118</c:v>
              </c:pt>
              <c:pt idx="9">
                <c:v>40148</c:v>
              </c:pt>
              <c:pt idx="10">
                <c:v>40179</c:v>
              </c:pt>
              <c:pt idx="11">
                <c:v>40210</c:v>
              </c:pt>
              <c:pt idx="12">
                <c:v>40238</c:v>
              </c:pt>
            </c:numLit>
          </c:cat>
          <c:val>
            <c:numLit>
              <c:formatCode>General</c:formatCode>
              <c:ptCount val="13"/>
              <c:pt idx="0">
                <c:v>10222.926905898001</c:v>
              </c:pt>
              <c:pt idx="1">
                <c:v>9957.745927859005</c:v>
              </c:pt>
              <c:pt idx="2">
                <c:v>10481.324112951004</c:v>
              </c:pt>
              <c:pt idx="3">
                <c:v>10018.137697657006</c:v>
              </c:pt>
              <c:pt idx="4">
                <c:v>11467.490758170001</c:v>
              </c:pt>
              <c:pt idx="5">
                <c:v>12217.198578143007</c:v>
              </c:pt>
              <c:pt idx="6">
                <c:v>11691.915370709994</c:v>
              </c:pt>
              <c:pt idx="7">
                <c:v>14515.934582008</c:v>
              </c:pt>
              <c:pt idx="8">
                <c:v>13246.403761205002</c:v>
              </c:pt>
              <c:pt idx="9">
                <c:v>9752.6036490932456</c:v>
              </c:pt>
              <c:pt idx="10">
                <c:v>13052.200584978593</c:v>
              </c:pt>
              <c:pt idx="11">
                <c:v>13036.561617953788</c:v>
              </c:pt>
              <c:pt idx="12">
                <c:v>11659.167377782136</c:v>
              </c:pt>
            </c:numLit>
          </c:val>
          <c:extLst>
            <c:ext xmlns:c16="http://schemas.microsoft.com/office/drawing/2014/chart" uri="{C3380CC4-5D6E-409C-BE32-E72D297353CC}">
              <c16:uniqueId val="{00000000-E004-874B-94C6-E1F25344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552159"/>
        <c:axId val="1"/>
      </c:barChart>
      <c:catAx>
        <c:axId val="125555215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374612588792532E-2"/>
              <c:y val="0.373782945948966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55552159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E9A6-4547-BA7B-863BE7670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2233999"/>
        <c:axId val="1"/>
        <c:axId val="0"/>
      </c:bar3DChart>
      <c:catAx>
        <c:axId val="141223399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41223399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5B22-0D42-86FF-F571376B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1646175"/>
        <c:axId val="1"/>
        <c:axId val="0"/>
      </c:bar3DChart>
      <c:catAx>
        <c:axId val="1411646175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4116461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1569-B045-9739-5C69267E6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946447"/>
        <c:axId val="1"/>
        <c:axId val="0"/>
      </c:bar3DChart>
      <c:catAx>
        <c:axId val="260946447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094644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58C-C64F-8D37-3D2B63F8C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6156495"/>
        <c:axId val="1"/>
        <c:axId val="0"/>
      </c:bar3DChart>
      <c:catAx>
        <c:axId val="1256156495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5615649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12700</xdr:rowOff>
    </xdr:from>
    <xdr:to>
      <xdr:col>8</xdr:col>
      <xdr:colOff>1117600</xdr:colOff>
      <xdr:row>25</xdr:row>
      <xdr:rowOff>139700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100E6F49-F313-76A5-0B3D-1A510D9B6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63500</xdr:rowOff>
    </xdr:from>
    <xdr:to>
      <xdr:col>8</xdr:col>
      <xdr:colOff>749300</xdr:colOff>
      <xdr:row>2</xdr:row>
      <xdr:rowOff>38100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11870EF7-B6E8-4B64-454E-E99D978B0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9200" y="63500"/>
          <a:ext cx="34671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CDE08C97-E357-DB24-7CF0-7E0510DD1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099" name="Chart 51">
          <a:extLst>
            <a:ext uri="{FF2B5EF4-FFF2-40B4-BE49-F238E27FC236}">
              <a16:creationId xmlns:a16="http://schemas.microsoft.com/office/drawing/2014/main" id="{4C7A7425-397E-AD07-2143-0353A8A2D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DA381773-D2BA-6CE1-892F-DB4B9E449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674ED981-6554-A7C1-1F3F-2C7A103EE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3"/>
  <sheetViews>
    <sheetView showGridLines="0" tabSelected="1" workbookViewId="0">
      <selection activeCell="I30" sqref="I30"/>
    </sheetView>
  </sheetViews>
  <sheetFormatPr baseColWidth="10" defaultColWidth="9.1640625" defaultRowHeight="13" x14ac:dyDescent="0.15"/>
  <cols>
    <col min="1" max="1" width="20" style="25" customWidth="1"/>
    <col min="2" max="2" width="24" style="25" customWidth="1"/>
    <col min="3" max="3" width="16.83203125" style="25" customWidth="1"/>
    <col min="4" max="4" width="9.6640625" style="25" customWidth="1"/>
    <col min="5" max="5" width="6.5" style="25" customWidth="1"/>
    <col min="6" max="6" width="13.33203125" style="23" customWidth="1"/>
    <col min="7" max="7" width="29.83203125" style="23" customWidth="1"/>
    <col min="8" max="8" width="14.83203125" style="23" bestFit="1" customWidth="1"/>
    <col min="9" max="9" width="10.5" style="23" customWidth="1"/>
    <col min="10" max="10" width="14.83203125" style="23" bestFit="1" customWidth="1"/>
    <col min="11" max="11" width="13.6640625" style="23" bestFit="1" customWidth="1"/>
    <col min="12" max="16384" width="9.1640625" style="23"/>
  </cols>
  <sheetData>
    <row r="1" spans="1:9" ht="32.25" customHeight="1" x14ac:dyDescent="0.15">
      <c r="A1" s="19" t="s">
        <v>1170</v>
      </c>
      <c r="B1" s="20"/>
      <c r="C1" s="20"/>
      <c r="D1" s="20"/>
      <c r="E1" s="20"/>
      <c r="F1" s="21"/>
      <c r="G1" s="22"/>
      <c r="H1" s="22"/>
      <c r="I1" s="22"/>
    </row>
    <row r="2" spans="1:9" ht="24.75" customHeight="1" x14ac:dyDescent="0.15">
      <c r="A2" s="24" t="s">
        <v>643</v>
      </c>
      <c r="B2" s="20"/>
      <c r="C2" s="20"/>
      <c r="D2" s="20"/>
      <c r="E2" s="20"/>
      <c r="F2" s="21"/>
      <c r="G2" s="22"/>
      <c r="H2" s="22"/>
      <c r="I2" s="22"/>
    </row>
    <row r="3" spans="1:9" ht="24.75" customHeight="1" x14ac:dyDescent="0.15">
      <c r="A3" s="20"/>
      <c r="B3" s="20"/>
      <c r="C3" s="20"/>
      <c r="D3" s="20"/>
      <c r="E3" s="20"/>
      <c r="F3" s="21"/>
      <c r="G3" s="22"/>
      <c r="H3" s="22"/>
      <c r="I3" s="22"/>
    </row>
    <row r="4" spans="1:9" ht="24.75" customHeight="1" x14ac:dyDescent="0.15">
      <c r="E4" s="23"/>
    </row>
    <row r="5" spans="1:9" ht="24.75" customHeight="1" x14ac:dyDescent="0.15"/>
    <row r="6" spans="1:9" ht="24.75" customHeight="1" x14ac:dyDescent="0.15"/>
    <row r="27" spans="1:10" ht="14" thickBot="1" x14ac:dyDescent="0.2"/>
    <row r="28" spans="1:10" ht="23.25" customHeight="1" thickBot="1" x14ac:dyDescent="0.2">
      <c r="A28" s="84" t="s">
        <v>679</v>
      </c>
      <c r="B28" s="85"/>
      <c r="C28" s="85"/>
      <c r="D28" s="86"/>
      <c r="E28" s="18"/>
      <c r="F28" s="84" t="s">
        <v>680</v>
      </c>
      <c r="G28" s="87"/>
      <c r="H28" s="87"/>
      <c r="I28" s="88"/>
      <c r="J28" s="26"/>
    </row>
    <row r="29" spans="1:10" ht="17.25" customHeight="1" x14ac:dyDescent="0.15">
      <c r="A29" s="60" t="s">
        <v>183</v>
      </c>
      <c r="B29" s="60"/>
      <c r="C29" s="61" t="s">
        <v>184</v>
      </c>
      <c r="D29" s="62">
        <v>3.68469565217391</v>
      </c>
      <c r="E29"/>
      <c r="F29" s="63" t="s">
        <v>183</v>
      </c>
      <c r="G29" s="64"/>
      <c r="H29" s="63" t="s">
        <v>184</v>
      </c>
      <c r="I29" s="65">
        <v>1223.9474705799998</v>
      </c>
    </row>
    <row r="30" spans="1:10" ht="17.25" customHeight="1" x14ac:dyDescent="0.15">
      <c r="A30" s="66" t="s">
        <v>854</v>
      </c>
      <c r="B30" s="66"/>
      <c r="C30" s="67" t="s">
        <v>855</v>
      </c>
      <c r="D30" s="68">
        <v>4.1608260869565203</v>
      </c>
      <c r="E30"/>
      <c r="F30" s="69" t="s">
        <v>1316</v>
      </c>
      <c r="G30" s="70"/>
      <c r="H30" s="69" t="s">
        <v>194</v>
      </c>
      <c r="I30" s="71">
        <v>914.625950515</v>
      </c>
    </row>
    <row r="31" spans="1:10" ht="17.25" customHeight="1" x14ac:dyDescent="0.15">
      <c r="A31" s="72" t="s">
        <v>1222</v>
      </c>
      <c r="B31" s="66"/>
      <c r="C31" s="73" t="s">
        <v>1223</v>
      </c>
      <c r="D31" s="68">
        <v>5.2646521739130403</v>
      </c>
      <c r="E31"/>
      <c r="F31" s="69" t="s">
        <v>1222</v>
      </c>
      <c r="G31" s="70"/>
      <c r="H31" s="69" t="s">
        <v>1223</v>
      </c>
      <c r="I31" s="71">
        <v>712.27936489400008</v>
      </c>
    </row>
    <row r="32" spans="1:10" ht="17.25" customHeight="1" x14ac:dyDescent="0.15">
      <c r="A32" s="66" t="s">
        <v>788</v>
      </c>
      <c r="B32" s="66"/>
      <c r="C32" s="67" t="s">
        <v>789</v>
      </c>
      <c r="D32" s="68">
        <v>5.4924347826086999</v>
      </c>
      <c r="E32"/>
      <c r="F32" s="69" t="s">
        <v>854</v>
      </c>
      <c r="G32" s="70"/>
      <c r="H32" s="69" t="s">
        <v>855</v>
      </c>
      <c r="I32" s="71">
        <v>488.15300761100002</v>
      </c>
    </row>
    <row r="33" spans="1:10" ht="17.25" customHeight="1" x14ac:dyDescent="0.15">
      <c r="A33" s="66" t="s">
        <v>37</v>
      </c>
      <c r="B33" s="66"/>
      <c r="C33" s="67" t="s">
        <v>38</v>
      </c>
      <c r="D33" s="68">
        <v>5.8037391304347796</v>
      </c>
      <c r="E33"/>
      <c r="F33" s="69" t="s">
        <v>16</v>
      </c>
      <c r="G33" s="70"/>
      <c r="H33" s="69" t="s">
        <v>17</v>
      </c>
      <c r="I33" s="71">
        <v>341.56618051200002</v>
      </c>
    </row>
    <row r="34" spans="1:10" ht="17.25" customHeight="1" x14ac:dyDescent="0.15">
      <c r="A34" s="66" t="s">
        <v>1243</v>
      </c>
      <c r="B34" s="66"/>
      <c r="C34" s="67" t="s">
        <v>1244</v>
      </c>
      <c r="D34" s="68">
        <v>5.8264347826087004</v>
      </c>
      <c r="E34"/>
      <c r="F34" s="69" t="s">
        <v>1314</v>
      </c>
      <c r="G34" s="70"/>
      <c r="H34" s="69" t="s">
        <v>859</v>
      </c>
      <c r="I34" s="71">
        <v>312.306066332</v>
      </c>
    </row>
    <row r="35" spans="1:10" ht="17.25" customHeight="1" x14ac:dyDescent="0.15">
      <c r="A35" s="66" t="s">
        <v>1400</v>
      </c>
      <c r="B35" s="66"/>
      <c r="C35" s="67" t="s">
        <v>1401</v>
      </c>
      <c r="D35" s="68">
        <v>6.4282173913043499</v>
      </c>
      <c r="E35"/>
      <c r="F35" s="69" t="s">
        <v>751</v>
      </c>
      <c r="G35" s="70"/>
      <c r="H35" s="69" t="s">
        <v>193</v>
      </c>
      <c r="I35" s="71">
        <v>294.30729035000002</v>
      </c>
    </row>
    <row r="36" spans="1:10" ht="17.25" customHeight="1" x14ac:dyDescent="0.15">
      <c r="A36" s="72" t="s">
        <v>751</v>
      </c>
      <c r="B36" s="66"/>
      <c r="C36" s="73" t="s">
        <v>193</v>
      </c>
      <c r="D36" s="68">
        <v>6.82765217391304</v>
      </c>
      <c r="E36"/>
      <c r="F36" s="69" t="s">
        <v>1313</v>
      </c>
      <c r="G36" s="70"/>
      <c r="H36" s="69" t="s">
        <v>858</v>
      </c>
      <c r="I36" s="71">
        <v>279.40723355199998</v>
      </c>
    </row>
    <row r="37" spans="1:10" ht="17.25" customHeight="1" x14ac:dyDescent="0.15">
      <c r="A37" s="66" t="s">
        <v>1316</v>
      </c>
      <c r="B37" s="66"/>
      <c r="C37" s="67" t="s">
        <v>194</v>
      </c>
      <c r="D37" s="68">
        <v>6.8522608695652201</v>
      </c>
      <c r="E37"/>
      <c r="F37" s="69" t="s">
        <v>37</v>
      </c>
      <c r="G37" s="70"/>
      <c r="H37" s="69" t="s">
        <v>38</v>
      </c>
      <c r="I37" s="71">
        <v>206.84907933899999</v>
      </c>
    </row>
    <row r="38" spans="1:10" ht="17.25" customHeight="1" thickBot="1" x14ac:dyDescent="0.2">
      <c r="A38" s="74" t="s">
        <v>1314</v>
      </c>
      <c r="B38" s="75"/>
      <c r="C38" s="76" t="s">
        <v>859</v>
      </c>
      <c r="D38" s="77">
        <v>6.9836086956521699</v>
      </c>
      <c r="E38"/>
      <c r="F38" s="74" t="s">
        <v>945</v>
      </c>
      <c r="G38" s="75"/>
      <c r="H38" s="78" t="s">
        <v>946</v>
      </c>
      <c r="I38" s="77">
        <v>186.02945018299999</v>
      </c>
    </row>
    <row r="40" spans="1:10" ht="14" thickBot="1" x14ac:dyDescent="0.2"/>
    <row r="41" spans="1:10" ht="23.25" customHeight="1" thickBot="1" x14ac:dyDescent="0.2">
      <c r="A41" s="84" t="s">
        <v>681</v>
      </c>
      <c r="B41" s="85"/>
      <c r="C41" s="85"/>
      <c r="D41" s="86"/>
      <c r="E41" s="18"/>
      <c r="F41" s="84" t="s">
        <v>682</v>
      </c>
      <c r="G41" s="87"/>
      <c r="H41" s="87"/>
      <c r="I41" s="88"/>
      <c r="J41" s="26"/>
    </row>
    <row r="42" spans="1:10" ht="17.25" customHeight="1" x14ac:dyDescent="0.15">
      <c r="A42" s="60" t="s">
        <v>775</v>
      </c>
      <c r="B42" s="60"/>
      <c r="C42" s="61" t="s">
        <v>776</v>
      </c>
      <c r="D42" s="62">
        <v>0.29899999999999999</v>
      </c>
      <c r="F42" s="63" t="s">
        <v>248</v>
      </c>
      <c r="G42" s="64"/>
      <c r="H42" s="63" t="s">
        <v>902</v>
      </c>
      <c r="I42" s="65">
        <v>305.02250362199999</v>
      </c>
    </row>
    <row r="43" spans="1:10" ht="17.25" customHeight="1" x14ac:dyDescent="0.15">
      <c r="A43" s="66" t="s">
        <v>248</v>
      </c>
      <c r="B43" s="66"/>
      <c r="C43" s="67" t="s">
        <v>902</v>
      </c>
      <c r="D43" s="68">
        <v>0.32504347826086999</v>
      </c>
      <c r="F43" s="69" t="s">
        <v>1261</v>
      </c>
      <c r="G43" s="70"/>
      <c r="H43" s="69" t="s">
        <v>1262</v>
      </c>
      <c r="I43" s="71">
        <v>131.69288075599999</v>
      </c>
    </row>
    <row r="44" spans="1:10" ht="17.25" customHeight="1" x14ac:dyDescent="0.15">
      <c r="A44" s="66" t="s">
        <v>1289</v>
      </c>
      <c r="B44" s="66"/>
      <c r="C44" s="67" t="s">
        <v>244</v>
      </c>
      <c r="D44" s="68">
        <v>0.74960869565217403</v>
      </c>
      <c r="F44" s="69" t="s">
        <v>1519</v>
      </c>
      <c r="G44" s="70"/>
      <c r="H44" s="69" t="s">
        <v>1520</v>
      </c>
      <c r="I44" s="71">
        <v>95.950674992000003</v>
      </c>
    </row>
    <row r="45" spans="1:10" ht="17.25" customHeight="1" x14ac:dyDescent="0.15">
      <c r="A45" s="66" t="s">
        <v>167</v>
      </c>
      <c r="B45" s="66"/>
      <c r="C45" s="67" t="s">
        <v>238</v>
      </c>
      <c r="D45" s="68">
        <v>1.50313043478261</v>
      </c>
      <c r="F45" s="69" t="s">
        <v>1149</v>
      </c>
      <c r="G45" s="70"/>
      <c r="H45" s="69" t="s">
        <v>1150</v>
      </c>
      <c r="I45" s="71">
        <v>93.567339535000002</v>
      </c>
    </row>
    <row r="46" spans="1:10" ht="17.25" customHeight="1" x14ac:dyDescent="0.15">
      <c r="A46" s="66" t="s">
        <v>1303</v>
      </c>
      <c r="B46" s="66"/>
      <c r="C46" s="67" t="s">
        <v>137</v>
      </c>
      <c r="D46" s="68">
        <v>1.7747391304347799</v>
      </c>
      <c r="F46" s="69" t="s">
        <v>1525</v>
      </c>
      <c r="G46" s="70"/>
      <c r="H46" s="69" t="s">
        <v>1526</v>
      </c>
      <c r="I46" s="71">
        <v>90.069130803000007</v>
      </c>
    </row>
    <row r="47" spans="1:10" ht="17.25" customHeight="1" x14ac:dyDescent="0.15">
      <c r="A47" s="66" t="s">
        <v>974</v>
      </c>
      <c r="B47" s="66"/>
      <c r="C47" s="67" t="s">
        <v>975</v>
      </c>
      <c r="D47" s="68">
        <v>2.6279565217391299</v>
      </c>
      <c r="F47" s="69" t="s">
        <v>140</v>
      </c>
      <c r="G47" s="70"/>
      <c r="H47" s="69" t="s">
        <v>141</v>
      </c>
      <c r="I47" s="71">
        <v>82.309446613000006</v>
      </c>
    </row>
    <row r="48" spans="1:10" ht="17.25" customHeight="1" x14ac:dyDescent="0.15">
      <c r="A48" s="66" t="s">
        <v>1449</v>
      </c>
      <c r="B48" s="66"/>
      <c r="C48" s="67" t="s">
        <v>1450</v>
      </c>
      <c r="D48" s="68">
        <v>2.9359999999999999</v>
      </c>
      <c r="F48" s="69" t="s">
        <v>1303</v>
      </c>
      <c r="G48" s="70"/>
      <c r="H48" s="69" t="s">
        <v>137</v>
      </c>
      <c r="I48" s="71">
        <v>77.769821586999996</v>
      </c>
    </row>
    <row r="49" spans="1:10" ht="17.25" customHeight="1" x14ac:dyDescent="0.15">
      <c r="A49" s="72" t="s">
        <v>1371</v>
      </c>
      <c r="B49" s="66"/>
      <c r="C49" s="73" t="s">
        <v>917</v>
      </c>
      <c r="D49" s="68">
        <v>3.5209565217391301</v>
      </c>
      <c r="E49" s="23"/>
      <c r="F49" s="69" t="s">
        <v>1517</v>
      </c>
      <c r="G49" s="70"/>
      <c r="H49" s="69" t="s">
        <v>1518</v>
      </c>
      <c r="I49" s="71">
        <v>73.741178184000006</v>
      </c>
    </row>
    <row r="50" spans="1:10" ht="17.25" customHeight="1" x14ac:dyDescent="0.15">
      <c r="A50" s="72" t="s">
        <v>1394</v>
      </c>
      <c r="B50" s="66"/>
      <c r="C50" s="73" t="s">
        <v>1393</v>
      </c>
      <c r="D50" s="68">
        <v>3.7541304347826099</v>
      </c>
      <c r="E50" s="23"/>
      <c r="F50" s="69" t="s">
        <v>1527</v>
      </c>
      <c r="G50" s="70"/>
      <c r="H50" s="69" t="s">
        <v>1528</v>
      </c>
      <c r="I50" s="71">
        <v>72.521007327999996</v>
      </c>
    </row>
    <row r="51" spans="1:10" ht="17.25" customHeight="1" thickBot="1" x14ac:dyDescent="0.2">
      <c r="A51" s="74" t="s">
        <v>1149</v>
      </c>
      <c r="B51" s="75"/>
      <c r="C51" s="76" t="s">
        <v>1150</v>
      </c>
      <c r="D51" s="77">
        <v>3.8860000000000001</v>
      </c>
      <c r="E51" s="23"/>
      <c r="F51" s="74" t="s">
        <v>1449</v>
      </c>
      <c r="G51" s="75"/>
      <c r="H51" s="78" t="s">
        <v>1450</v>
      </c>
      <c r="I51" s="77">
        <v>65.005039529000001</v>
      </c>
    </row>
    <row r="53" spans="1:10" ht="14" thickBot="1" x14ac:dyDescent="0.2"/>
    <row r="54" spans="1:10" ht="23.25" customHeight="1" thickBot="1" x14ac:dyDescent="0.2">
      <c r="A54" s="84" t="s">
        <v>683</v>
      </c>
      <c r="B54" s="85"/>
      <c r="C54" s="85"/>
      <c r="D54" s="86"/>
      <c r="E54" s="18"/>
      <c r="F54" s="84" t="s">
        <v>684</v>
      </c>
      <c r="G54" s="87"/>
      <c r="H54" s="87"/>
      <c r="I54" s="88"/>
      <c r="J54" s="26"/>
    </row>
    <row r="55" spans="1:10" ht="17.25" customHeight="1" x14ac:dyDescent="0.15">
      <c r="A55" s="60" t="s">
        <v>33</v>
      </c>
      <c r="B55" s="60"/>
      <c r="C55" s="61" t="s">
        <v>34</v>
      </c>
      <c r="D55" s="62">
        <v>24.638000000000002</v>
      </c>
      <c r="F55" s="63" t="s">
        <v>856</v>
      </c>
      <c r="G55" s="64"/>
      <c r="H55" s="63" t="s">
        <v>857</v>
      </c>
      <c r="I55" s="65">
        <v>49.501112887000005</v>
      </c>
    </row>
    <row r="56" spans="1:10" ht="17.25" customHeight="1" x14ac:dyDescent="0.15">
      <c r="A56" s="66" t="s">
        <v>35</v>
      </c>
      <c r="B56" s="66"/>
      <c r="C56" s="67" t="s">
        <v>36</v>
      </c>
      <c r="D56" s="68">
        <v>25.315391304347798</v>
      </c>
      <c r="F56" s="69" t="s">
        <v>560</v>
      </c>
      <c r="G56" s="70"/>
      <c r="H56" s="69" t="s">
        <v>1516</v>
      </c>
      <c r="I56" s="71">
        <v>32.354808331999998</v>
      </c>
    </row>
    <row r="57" spans="1:10" ht="17.25" customHeight="1" x14ac:dyDescent="0.15">
      <c r="A57" s="72" t="s">
        <v>970</v>
      </c>
      <c r="B57" s="66"/>
      <c r="C57" s="73" t="s">
        <v>1236</v>
      </c>
      <c r="D57" s="68">
        <v>28.105913043478299</v>
      </c>
      <c r="E57" s="23"/>
      <c r="F57" s="69" t="s">
        <v>970</v>
      </c>
      <c r="G57" s="70"/>
      <c r="H57" s="69" t="s">
        <v>1236</v>
      </c>
      <c r="I57" s="71">
        <v>17.867219977000001</v>
      </c>
    </row>
    <row r="58" spans="1:10" ht="17.25" customHeight="1" x14ac:dyDescent="0.15">
      <c r="A58" s="72" t="s">
        <v>1232</v>
      </c>
      <c r="B58" s="66"/>
      <c r="C58" s="73" t="s">
        <v>1233</v>
      </c>
      <c r="D58" s="68">
        <v>38.252000000000002</v>
      </c>
      <c r="E58" s="23"/>
      <c r="F58" s="69" t="s">
        <v>670</v>
      </c>
      <c r="G58" s="70"/>
      <c r="H58" s="69" t="s">
        <v>770</v>
      </c>
      <c r="I58" s="71">
        <v>10.059983694</v>
      </c>
    </row>
    <row r="59" spans="1:10" ht="17.25" customHeight="1" thickBot="1" x14ac:dyDescent="0.2">
      <c r="A59" s="74" t="s">
        <v>1237</v>
      </c>
      <c r="B59" s="75"/>
      <c r="C59" s="76" t="s">
        <v>1238</v>
      </c>
      <c r="D59" s="77">
        <v>39.875826086956501</v>
      </c>
      <c r="E59" s="23"/>
      <c r="F59" s="74" t="s">
        <v>611</v>
      </c>
      <c r="G59" s="75"/>
      <c r="H59" s="78" t="s">
        <v>771</v>
      </c>
      <c r="I59" s="77">
        <v>9.65882781</v>
      </c>
    </row>
    <row r="61" spans="1:10" x14ac:dyDescent="0.15">
      <c r="A61" s="25" t="s">
        <v>1169</v>
      </c>
    </row>
    <row r="63" spans="1:10" x14ac:dyDescent="0.15">
      <c r="A63" s="55" t="s">
        <v>773</v>
      </c>
    </row>
  </sheetData>
  <mergeCells count="6">
    <mergeCell ref="A54:D54"/>
    <mergeCell ref="F54:I54"/>
    <mergeCell ref="A28:D28"/>
    <mergeCell ref="F28:I28"/>
    <mergeCell ref="A41:D41"/>
    <mergeCell ref="F41:I41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639"/>
  <sheetViews>
    <sheetView showGridLines="0" workbookViewId="0"/>
  </sheetViews>
  <sheetFormatPr baseColWidth="10" defaultColWidth="9.1640625" defaultRowHeight="13" x14ac:dyDescent="0.15"/>
  <cols>
    <col min="1" max="1" width="56.5" style="25" customWidth="1"/>
    <col min="2" max="2" width="12.5" style="25" customWidth="1"/>
    <col min="3" max="3" width="14.5" style="25" bestFit="1" customWidth="1"/>
    <col min="4" max="4" width="13.83203125" style="25" customWidth="1"/>
    <col min="5" max="8" width="11.5" style="25" customWidth="1"/>
    <col min="9" max="10" width="11.5" style="23" customWidth="1"/>
    <col min="11" max="11" width="11.5" style="23" bestFit="1" customWidth="1"/>
    <col min="12" max="16384" width="9.1640625" style="23"/>
  </cols>
  <sheetData>
    <row r="1" spans="1:10" ht="20" x14ac:dyDescent="0.15">
      <c r="A1" s="19" t="s">
        <v>1170</v>
      </c>
    </row>
    <row r="2" spans="1:10" ht="15.75" customHeight="1" x14ac:dyDescent="0.15">
      <c r="A2" s="24" t="s">
        <v>643</v>
      </c>
    </row>
    <row r="4" spans="1:10" x14ac:dyDescent="0.15">
      <c r="A4" s="23"/>
      <c r="B4" s="23"/>
      <c r="C4" s="23"/>
      <c r="D4" s="23"/>
      <c r="E4" s="23"/>
      <c r="F4" s="23"/>
      <c r="G4" s="23"/>
      <c r="H4" s="23"/>
    </row>
    <row r="5" spans="1:10" s="31" customFormat="1" ht="24" x14ac:dyDescent="0.15">
      <c r="A5" s="27" t="s">
        <v>1324</v>
      </c>
      <c r="B5" s="28" t="s">
        <v>845</v>
      </c>
      <c r="C5" s="29" t="s">
        <v>1073</v>
      </c>
      <c r="D5" s="54" t="s">
        <v>891</v>
      </c>
      <c r="E5" s="89" t="s">
        <v>243</v>
      </c>
      <c r="F5" s="90"/>
      <c r="G5" s="91"/>
      <c r="H5" s="30"/>
      <c r="I5" s="27" t="s">
        <v>1167</v>
      </c>
      <c r="J5" s="27" t="s">
        <v>977</v>
      </c>
    </row>
    <row r="6" spans="1:10" s="6" customFormat="1" ht="12" x14ac:dyDescent="0.15">
      <c r="A6" s="2"/>
      <c r="B6" s="2"/>
      <c r="C6" s="1"/>
      <c r="D6" s="1"/>
      <c r="E6" s="3" t="s">
        <v>1072</v>
      </c>
      <c r="F6" s="4" t="s">
        <v>807</v>
      </c>
      <c r="G6" s="5" t="s">
        <v>840</v>
      </c>
      <c r="H6" s="8" t="s">
        <v>841</v>
      </c>
      <c r="I6" s="8" t="s">
        <v>1168</v>
      </c>
      <c r="J6" s="8" t="s">
        <v>976</v>
      </c>
    </row>
    <row r="7" spans="1:10" x14ac:dyDescent="0.15">
      <c r="A7" s="32" t="s">
        <v>981</v>
      </c>
      <c r="B7" s="33" t="s">
        <v>774</v>
      </c>
      <c r="C7" s="34" t="s">
        <v>1074</v>
      </c>
      <c r="D7" s="33" t="s">
        <v>1077</v>
      </c>
      <c r="E7" s="35">
        <v>1.85723196</v>
      </c>
      <c r="F7" s="36">
        <v>0.11189651</v>
      </c>
      <c r="G7" s="37">
        <f t="shared" ref="G7:G70" si="0">IF(ISERROR(E7/F7-1),"",((E7/F7-1)))</f>
        <v>15.597764845391513</v>
      </c>
      <c r="H7" s="38">
        <f t="shared" ref="H7:H70" si="1">E7/$E$624</f>
        <v>1.5929370424333785E-4</v>
      </c>
      <c r="I7" s="43">
        <v>555.77</v>
      </c>
      <c r="J7" s="43">
        <v>10.9832608695652</v>
      </c>
    </row>
    <row r="8" spans="1:10" x14ac:dyDescent="0.15">
      <c r="A8" s="40" t="s">
        <v>775</v>
      </c>
      <c r="B8" s="41" t="s">
        <v>776</v>
      </c>
      <c r="C8" s="42" t="s">
        <v>1074</v>
      </c>
      <c r="D8" s="41" t="s">
        <v>1077</v>
      </c>
      <c r="E8" s="35">
        <v>0.19412679999999999</v>
      </c>
      <c r="F8" s="36">
        <v>9.7056400000000001E-2</v>
      </c>
      <c r="G8" s="37">
        <f t="shared" si="0"/>
        <v>1.0001442460260219</v>
      </c>
      <c r="H8" s="38">
        <f t="shared" si="1"/>
        <v>1.665014264825897E-5</v>
      </c>
      <c r="I8" s="43">
        <v>335.62</v>
      </c>
      <c r="J8" s="43">
        <v>0.29899999999999999</v>
      </c>
    </row>
    <row r="9" spans="1:10" x14ac:dyDescent="0.15">
      <c r="A9" s="40" t="s">
        <v>1016</v>
      </c>
      <c r="B9" s="41" t="s">
        <v>1017</v>
      </c>
      <c r="C9" s="42" t="s">
        <v>1074</v>
      </c>
      <c r="D9" s="41" t="s">
        <v>1077</v>
      </c>
      <c r="E9" s="35">
        <v>0</v>
      </c>
      <c r="F9" s="36"/>
      <c r="G9" s="37" t="str">
        <f t="shared" si="0"/>
        <v/>
      </c>
      <c r="H9" s="38">
        <f t="shared" si="1"/>
        <v>0</v>
      </c>
      <c r="I9" s="43">
        <v>107.93</v>
      </c>
      <c r="J9" s="43">
        <v>42.415500000000002</v>
      </c>
    </row>
    <row r="10" spans="1:10" x14ac:dyDescent="0.15">
      <c r="A10" s="40" t="s">
        <v>1018</v>
      </c>
      <c r="B10" s="41" t="s">
        <v>1019</v>
      </c>
      <c r="C10" s="42" t="s">
        <v>1074</v>
      </c>
      <c r="D10" s="41" t="s">
        <v>1077</v>
      </c>
      <c r="E10" s="35">
        <v>0</v>
      </c>
      <c r="F10" s="36"/>
      <c r="G10" s="37" t="str">
        <f t="shared" si="0"/>
        <v/>
      </c>
      <c r="H10" s="38">
        <f t="shared" si="1"/>
        <v>0</v>
      </c>
      <c r="I10" s="43">
        <v>25.52</v>
      </c>
      <c r="J10" s="43">
        <v>40.881166666666701</v>
      </c>
    </row>
    <row r="11" spans="1:10" x14ac:dyDescent="0.15">
      <c r="A11" s="40" t="s">
        <v>1032</v>
      </c>
      <c r="B11" s="41" t="s">
        <v>1033</v>
      </c>
      <c r="C11" s="42" t="s">
        <v>1074</v>
      </c>
      <c r="D11" s="41" t="s">
        <v>1077</v>
      </c>
      <c r="E11" s="35">
        <v>0</v>
      </c>
      <c r="F11" s="36"/>
      <c r="G11" s="37" t="str">
        <f t="shared" si="0"/>
        <v/>
      </c>
      <c r="H11" s="38">
        <f t="shared" si="1"/>
        <v>0</v>
      </c>
      <c r="I11" s="43">
        <v>5.91</v>
      </c>
      <c r="J11" s="43">
        <v>4.3114999999999997</v>
      </c>
    </row>
    <row r="12" spans="1:10" x14ac:dyDescent="0.15">
      <c r="A12" s="40" t="s">
        <v>1020</v>
      </c>
      <c r="B12" s="41" t="s">
        <v>1021</v>
      </c>
      <c r="C12" s="42" t="s">
        <v>1074</v>
      </c>
      <c r="D12" s="41" t="s">
        <v>1077</v>
      </c>
      <c r="E12" s="35">
        <v>0</v>
      </c>
      <c r="F12" s="36"/>
      <c r="G12" s="37" t="str">
        <f t="shared" si="0"/>
        <v/>
      </c>
      <c r="H12" s="38">
        <f t="shared" si="1"/>
        <v>0</v>
      </c>
      <c r="I12" s="43">
        <v>42.27</v>
      </c>
      <c r="J12" s="43">
        <v>15.314</v>
      </c>
    </row>
    <row r="13" spans="1:10" x14ac:dyDescent="0.15">
      <c r="A13" s="40" t="s">
        <v>1022</v>
      </c>
      <c r="B13" s="41" t="s">
        <v>1023</v>
      </c>
      <c r="C13" s="42" t="s">
        <v>1074</v>
      </c>
      <c r="D13" s="41" t="s">
        <v>1077</v>
      </c>
      <c r="E13" s="35">
        <v>0</v>
      </c>
      <c r="F13" s="36"/>
      <c r="G13" s="37" t="str">
        <f t="shared" si="0"/>
        <v/>
      </c>
      <c r="H13" s="38">
        <f t="shared" si="1"/>
        <v>0</v>
      </c>
      <c r="I13" s="43">
        <v>26.62</v>
      </c>
      <c r="J13" s="43">
        <v>17.3325</v>
      </c>
    </row>
    <row r="14" spans="1:10" x14ac:dyDescent="0.15">
      <c r="A14" s="40" t="s">
        <v>1024</v>
      </c>
      <c r="B14" s="41" t="s">
        <v>1025</v>
      </c>
      <c r="C14" s="42" t="s">
        <v>1074</v>
      </c>
      <c r="D14" s="41" t="s">
        <v>1077</v>
      </c>
      <c r="E14" s="35">
        <v>0</v>
      </c>
      <c r="F14" s="36"/>
      <c r="G14" s="37" t="str">
        <f t="shared" si="0"/>
        <v/>
      </c>
      <c r="H14" s="38">
        <f t="shared" si="1"/>
        <v>0</v>
      </c>
      <c r="I14" s="43">
        <v>206.16</v>
      </c>
      <c r="J14" s="43">
        <v>9.0574999999999992</v>
      </c>
    </row>
    <row r="15" spans="1:10" x14ac:dyDescent="0.15">
      <c r="A15" s="40" t="s">
        <v>1026</v>
      </c>
      <c r="B15" s="41" t="s">
        <v>1027</v>
      </c>
      <c r="C15" s="42" t="s">
        <v>1074</v>
      </c>
      <c r="D15" s="41" t="s">
        <v>1077</v>
      </c>
      <c r="E15" s="35">
        <v>0</v>
      </c>
      <c r="F15" s="36"/>
      <c r="G15" s="37" t="str">
        <f t="shared" si="0"/>
        <v/>
      </c>
      <c r="H15" s="38">
        <f t="shared" si="1"/>
        <v>0</v>
      </c>
      <c r="I15" s="43">
        <v>158.32</v>
      </c>
      <c r="J15" s="43">
        <v>11.766583333333299</v>
      </c>
    </row>
    <row r="16" spans="1:10" x14ac:dyDescent="0.15">
      <c r="A16" s="40" t="s">
        <v>1028</v>
      </c>
      <c r="B16" s="41" t="s">
        <v>1029</v>
      </c>
      <c r="C16" s="42" t="s">
        <v>1074</v>
      </c>
      <c r="D16" s="41" t="s">
        <v>1077</v>
      </c>
      <c r="E16" s="35">
        <v>0</v>
      </c>
      <c r="F16" s="36"/>
      <c r="G16" s="37" t="str">
        <f t="shared" si="0"/>
        <v/>
      </c>
      <c r="H16" s="38">
        <f t="shared" si="1"/>
        <v>0</v>
      </c>
      <c r="I16" s="43">
        <v>25.93</v>
      </c>
      <c r="J16" s="43">
        <v>13.2075</v>
      </c>
    </row>
    <row r="17" spans="1:10" x14ac:dyDescent="0.15">
      <c r="A17" s="40" t="s">
        <v>1030</v>
      </c>
      <c r="B17" s="41" t="s">
        <v>1031</v>
      </c>
      <c r="C17" s="42" t="s">
        <v>1074</v>
      </c>
      <c r="D17" s="41" t="s">
        <v>1077</v>
      </c>
      <c r="E17" s="35">
        <v>0</v>
      </c>
      <c r="F17" s="36"/>
      <c r="G17" s="37" t="str">
        <f t="shared" si="0"/>
        <v/>
      </c>
      <c r="H17" s="38">
        <f t="shared" si="1"/>
        <v>0</v>
      </c>
      <c r="I17" s="43">
        <v>26.3</v>
      </c>
      <c r="J17" s="43">
        <v>13.844333333333299</v>
      </c>
    </row>
    <row r="18" spans="1:10" x14ac:dyDescent="0.15">
      <c r="A18" s="40" t="s">
        <v>982</v>
      </c>
      <c r="B18" s="41" t="s">
        <v>777</v>
      </c>
      <c r="C18" s="42" t="s">
        <v>1074</v>
      </c>
      <c r="D18" s="41" t="s">
        <v>1077</v>
      </c>
      <c r="E18" s="35">
        <v>0.32398920000000003</v>
      </c>
      <c r="F18" s="36">
        <v>1.5420000000000001E-4</v>
      </c>
      <c r="G18" s="37">
        <f t="shared" si="0"/>
        <v>2100.0972762645915</v>
      </c>
      <c r="H18" s="38">
        <f t="shared" si="1"/>
        <v>2.7788365112366277E-5</v>
      </c>
      <c r="I18" s="43">
        <v>10.53</v>
      </c>
      <c r="J18" s="43">
        <v>28.270347826087001</v>
      </c>
    </row>
    <row r="19" spans="1:10" x14ac:dyDescent="0.15">
      <c r="A19" s="40" t="s">
        <v>778</v>
      </c>
      <c r="B19" s="41" t="s">
        <v>779</v>
      </c>
      <c r="C19" s="42" t="s">
        <v>1074</v>
      </c>
      <c r="D19" s="41" t="s">
        <v>1077</v>
      </c>
      <c r="E19" s="35">
        <v>1.1313599999999999</v>
      </c>
      <c r="F19" s="36">
        <v>0</v>
      </c>
      <c r="G19" s="37" t="str">
        <f t="shared" si="0"/>
        <v/>
      </c>
      <c r="H19" s="38">
        <f t="shared" si="1"/>
        <v>9.7036088713842029E-5</v>
      </c>
      <c r="I19" s="43">
        <v>30.76</v>
      </c>
      <c r="J19" s="43">
        <v>16.3236956521739</v>
      </c>
    </row>
    <row r="20" spans="1:10" x14ac:dyDescent="0.15">
      <c r="A20" s="40" t="s">
        <v>780</v>
      </c>
      <c r="B20" s="41" t="s">
        <v>781</v>
      </c>
      <c r="C20" s="42" t="s">
        <v>1074</v>
      </c>
      <c r="D20" s="41" t="s">
        <v>1077</v>
      </c>
      <c r="E20" s="35">
        <v>2.4536205600000001</v>
      </c>
      <c r="F20" s="36">
        <v>1.596147</v>
      </c>
      <c r="G20" s="37">
        <f t="shared" si="0"/>
        <v>0.53721465504117116</v>
      </c>
      <c r="H20" s="38">
        <f t="shared" si="1"/>
        <v>2.1044560734891351E-4</v>
      </c>
      <c r="I20" s="43">
        <v>13.78</v>
      </c>
      <c r="J20" s="43">
        <v>14.437652173912999</v>
      </c>
    </row>
    <row r="21" spans="1:10" x14ac:dyDescent="0.15">
      <c r="A21" s="40" t="s">
        <v>782</v>
      </c>
      <c r="B21" s="41" t="s">
        <v>783</v>
      </c>
      <c r="C21" s="42" t="s">
        <v>1074</v>
      </c>
      <c r="D21" s="41" t="s">
        <v>1077</v>
      </c>
      <c r="E21" s="35">
        <v>1.1652582</v>
      </c>
      <c r="F21" s="36">
        <v>0.78295999999999999</v>
      </c>
      <c r="G21" s="37">
        <f t="shared" si="0"/>
        <v>0.488272964136099</v>
      </c>
      <c r="H21" s="38">
        <f t="shared" si="1"/>
        <v>9.9943517598051796E-5</v>
      </c>
      <c r="I21" s="43">
        <v>50.53</v>
      </c>
      <c r="J21" s="43">
        <v>62.281173913043503</v>
      </c>
    </row>
    <row r="22" spans="1:10" x14ac:dyDescent="0.15">
      <c r="A22" s="40" t="s">
        <v>784</v>
      </c>
      <c r="B22" s="41" t="s">
        <v>785</v>
      </c>
      <c r="C22" s="42" t="s">
        <v>1074</v>
      </c>
      <c r="D22" s="41" t="s">
        <v>1077</v>
      </c>
      <c r="E22" s="35">
        <v>0.39399499999999998</v>
      </c>
      <c r="F22" s="36">
        <v>0</v>
      </c>
      <c r="G22" s="37" t="str">
        <f t="shared" si="0"/>
        <v/>
      </c>
      <c r="H22" s="38">
        <f t="shared" si="1"/>
        <v>3.3792721832847358E-5</v>
      </c>
      <c r="I22" s="43">
        <v>148.33000000000001</v>
      </c>
      <c r="J22" s="43">
        <v>18.5367391304348</v>
      </c>
    </row>
    <row r="23" spans="1:10" x14ac:dyDescent="0.15">
      <c r="A23" s="40" t="s">
        <v>1034</v>
      </c>
      <c r="B23" s="41" t="s">
        <v>1035</v>
      </c>
      <c r="C23" s="42" t="s">
        <v>1074</v>
      </c>
      <c r="D23" s="41" t="s">
        <v>1077</v>
      </c>
      <c r="E23" s="35">
        <v>1.237E-3</v>
      </c>
      <c r="F23" s="36"/>
      <c r="G23" s="37" t="str">
        <f t="shared" si="0"/>
        <v/>
      </c>
      <c r="H23" s="38">
        <f t="shared" si="1"/>
        <v>1.0609677002812774E-7</v>
      </c>
      <c r="I23" s="43">
        <v>6.91</v>
      </c>
      <c r="J23" s="43">
        <v>11.531416666666701</v>
      </c>
    </row>
    <row r="24" spans="1:10" x14ac:dyDescent="0.15">
      <c r="A24" s="40" t="s">
        <v>786</v>
      </c>
      <c r="B24" s="41" t="s">
        <v>787</v>
      </c>
      <c r="C24" s="42" t="s">
        <v>1074</v>
      </c>
      <c r="D24" s="41" t="s">
        <v>1077</v>
      </c>
      <c r="E24" s="35">
        <v>0.82162500000000005</v>
      </c>
      <c r="F24" s="36">
        <v>0</v>
      </c>
      <c r="G24" s="37" t="str">
        <f t="shared" si="0"/>
        <v/>
      </c>
      <c r="H24" s="38">
        <f t="shared" si="1"/>
        <v>7.0470298039094958E-5</v>
      </c>
      <c r="I24" s="43">
        <v>230.08</v>
      </c>
      <c r="J24" s="43">
        <v>9.8371304347826101</v>
      </c>
    </row>
    <row r="25" spans="1:10" x14ac:dyDescent="0.15">
      <c r="A25" s="40" t="s">
        <v>1036</v>
      </c>
      <c r="B25" s="41" t="s">
        <v>1037</v>
      </c>
      <c r="C25" s="42" t="s">
        <v>1074</v>
      </c>
      <c r="D25" s="41" t="s">
        <v>1077</v>
      </c>
      <c r="E25" s="35">
        <v>0</v>
      </c>
      <c r="F25" s="36"/>
      <c r="G25" s="37" t="str">
        <f t="shared" si="0"/>
        <v/>
      </c>
      <c r="H25" s="38">
        <f t="shared" si="1"/>
        <v>0</v>
      </c>
      <c r="I25" s="43">
        <v>7.19</v>
      </c>
      <c r="J25" s="43">
        <v>18.762333333333299</v>
      </c>
    </row>
    <row r="26" spans="1:10" x14ac:dyDescent="0.15">
      <c r="A26" s="40" t="s">
        <v>1038</v>
      </c>
      <c r="B26" s="41" t="s">
        <v>1039</v>
      </c>
      <c r="C26" s="42" t="s">
        <v>1074</v>
      </c>
      <c r="D26" s="41" t="s">
        <v>1077</v>
      </c>
      <c r="E26" s="35">
        <v>0.41591320000000004</v>
      </c>
      <c r="F26" s="36"/>
      <c r="G26" s="37" t="str">
        <f t="shared" si="0"/>
        <v/>
      </c>
      <c r="H26" s="38">
        <f t="shared" si="1"/>
        <v>3.5672633089783912E-5</v>
      </c>
      <c r="I26" s="43">
        <v>7.07</v>
      </c>
      <c r="J26" s="43">
        <v>20.966666666666701</v>
      </c>
    </row>
    <row r="27" spans="1:10" x14ac:dyDescent="0.15">
      <c r="A27" s="40" t="s">
        <v>1040</v>
      </c>
      <c r="B27" s="41" t="s">
        <v>1041</v>
      </c>
      <c r="C27" s="42" t="s">
        <v>1074</v>
      </c>
      <c r="D27" s="41" t="s">
        <v>1077</v>
      </c>
      <c r="E27" s="35">
        <v>2.0853E-3</v>
      </c>
      <c r="F27" s="36"/>
      <c r="G27" s="37" t="str">
        <f t="shared" si="0"/>
        <v/>
      </c>
      <c r="H27" s="38">
        <f t="shared" si="1"/>
        <v>1.78854967291556E-7</v>
      </c>
      <c r="I27" s="43">
        <v>30.37</v>
      </c>
      <c r="J27" s="43">
        <v>17.0194166666667</v>
      </c>
    </row>
    <row r="28" spans="1:10" x14ac:dyDescent="0.15">
      <c r="A28" s="40" t="s">
        <v>1042</v>
      </c>
      <c r="B28" s="41" t="s">
        <v>1043</v>
      </c>
      <c r="C28" s="42" t="s">
        <v>1074</v>
      </c>
      <c r="D28" s="41" t="s">
        <v>1077</v>
      </c>
      <c r="E28" s="35">
        <v>0</v>
      </c>
      <c r="F28" s="36"/>
      <c r="G28" s="37" t="str">
        <f t="shared" si="0"/>
        <v/>
      </c>
      <c r="H28" s="38">
        <f t="shared" si="1"/>
        <v>0</v>
      </c>
      <c r="I28" s="43">
        <v>18.61</v>
      </c>
      <c r="J28" s="43">
        <v>17.809249999999999</v>
      </c>
    </row>
    <row r="29" spans="1:10" x14ac:dyDescent="0.15">
      <c r="A29" s="40" t="s">
        <v>1044</v>
      </c>
      <c r="B29" s="41" t="s">
        <v>1045</v>
      </c>
      <c r="C29" s="42" t="s">
        <v>1074</v>
      </c>
      <c r="D29" s="41" t="s">
        <v>1077</v>
      </c>
      <c r="E29" s="35">
        <v>0</v>
      </c>
      <c r="F29" s="36"/>
      <c r="G29" s="37" t="str">
        <f t="shared" si="0"/>
        <v/>
      </c>
      <c r="H29" s="38">
        <f t="shared" si="1"/>
        <v>0</v>
      </c>
      <c r="I29" s="43">
        <v>10.56</v>
      </c>
      <c r="J29" s="43">
        <v>11.168333333333299</v>
      </c>
    </row>
    <row r="30" spans="1:10" x14ac:dyDescent="0.15">
      <c r="A30" s="40" t="s">
        <v>1046</v>
      </c>
      <c r="B30" s="41" t="s">
        <v>1047</v>
      </c>
      <c r="C30" s="42" t="s">
        <v>1074</v>
      </c>
      <c r="D30" s="41" t="s">
        <v>1077</v>
      </c>
      <c r="E30" s="35">
        <v>0</v>
      </c>
      <c r="F30" s="36"/>
      <c r="G30" s="37" t="str">
        <f t="shared" si="0"/>
        <v/>
      </c>
      <c r="H30" s="38">
        <f t="shared" si="1"/>
        <v>0</v>
      </c>
      <c r="I30" s="43">
        <v>8.09</v>
      </c>
      <c r="J30" s="43">
        <v>16.571000000000002</v>
      </c>
    </row>
    <row r="31" spans="1:10" x14ac:dyDescent="0.15">
      <c r="A31" s="40" t="s">
        <v>1048</v>
      </c>
      <c r="B31" s="41" t="s">
        <v>1049</v>
      </c>
      <c r="C31" s="42" t="s">
        <v>1074</v>
      </c>
      <c r="D31" s="41" t="s">
        <v>1077</v>
      </c>
      <c r="E31" s="35">
        <v>0</v>
      </c>
      <c r="F31" s="36"/>
      <c r="G31" s="37" t="str">
        <f t="shared" si="0"/>
        <v/>
      </c>
      <c r="H31" s="38">
        <f t="shared" si="1"/>
        <v>0</v>
      </c>
      <c r="I31" s="43">
        <v>6.64</v>
      </c>
      <c r="J31" s="43">
        <v>17.654416666666702</v>
      </c>
    </row>
    <row r="32" spans="1:10" x14ac:dyDescent="0.15">
      <c r="A32" s="40" t="s">
        <v>1050</v>
      </c>
      <c r="B32" s="41" t="s">
        <v>1051</v>
      </c>
      <c r="C32" s="42" t="s">
        <v>1074</v>
      </c>
      <c r="D32" s="41" t="s">
        <v>1077</v>
      </c>
      <c r="E32" s="35">
        <v>0</v>
      </c>
      <c r="F32" s="36"/>
      <c r="G32" s="37" t="str">
        <f t="shared" si="0"/>
        <v/>
      </c>
      <c r="H32" s="38">
        <f t="shared" si="1"/>
        <v>0</v>
      </c>
      <c r="I32" s="43">
        <v>6.29</v>
      </c>
      <c r="J32" s="43">
        <v>15.137833333333299</v>
      </c>
    </row>
    <row r="33" spans="1:10" x14ac:dyDescent="0.15">
      <c r="A33" s="40" t="s">
        <v>1052</v>
      </c>
      <c r="B33" s="41" t="s">
        <v>1053</v>
      </c>
      <c r="C33" s="42" t="s">
        <v>1074</v>
      </c>
      <c r="D33" s="41" t="s">
        <v>1077</v>
      </c>
      <c r="E33" s="35">
        <v>0</v>
      </c>
      <c r="F33" s="36"/>
      <c r="G33" s="37" t="str">
        <f t="shared" si="0"/>
        <v/>
      </c>
      <c r="H33" s="38">
        <f t="shared" si="1"/>
        <v>0</v>
      </c>
      <c r="I33" s="43">
        <v>6.77</v>
      </c>
      <c r="J33" s="43">
        <v>16.562333333333299</v>
      </c>
    </row>
    <row r="34" spans="1:10" x14ac:dyDescent="0.15">
      <c r="A34" s="40" t="s">
        <v>1054</v>
      </c>
      <c r="B34" s="41" t="s">
        <v>1055</v>
      </c>
      <c r="C34" s="42" t="s">
        <v>1074</v>
      </c>
      <c r="D34" s="41" t="s">
        <v>1077</v>
      </c>
      <c r="E34" s="35">
        <v>1.00128076</v>
      </c>
      <c r="F34" s="36"/>
      <c r="G34" s="37" t="str">
        <f t="shared" si="0"/>
        <v/>
      </c>
      <c r="H34" s="38">
        <f t="shared" si="1"/>
        <v>8.5879268009142245E-5</v>
      </c>
      <c r="I34" s="43">
        <v>7.97</v>
      </c>
      <c r="J34" s="43">
        <v>19.285333333333298</v>
      </c>
    </row>
    <row r="35" spans="1:10" x14ac:dyDescent="0.15">
      <c r="A35" s="40" t="s">
        <v>1056</v>
      </c>
      <c r="B35" s="41" t="s">
        <v>1057</v>
      </c>
      <c r="C35" s="42" t="s">
        <v>1074</v>
      </c>
      <c r="D35" s="41" t="s">
        <v>1077</v>
      </c>
      <c r="E35" s="35">
        <v>0</v>
      </c>
      <c r="F35" s="36"/>
      <c r="G35" s="37" t="str">
        <f t="shared" si="0"/>
        <v/>
      </c>
      <c r="H35" s="38">
        <f t="shared" si="1"/>
        <v>0</v>
      </c>
      <c r="I35" s="43">
        <v>5.51</v>
      </c>
      <c r="J35" s="43">
        <v>18.237500000000001</v>
      </c>
    </row>
    <row r="36" spans="1:10" x14ac:dyDescent="0.15">
      <c r="A36" s="40" t="s">
        <v>788</v>
      </c>
      <c r="B36" s="41" t="s">
        <v>789</v>
      </c>
      <c r="C36" s="42" t="s">
        <v>1074</v>
      </c>
      <c r="D36" s="41" t="s">
        <v>1077</v>
      </c>
      <c r="E36" s="35">
        <v>4.8462481100000003</v>
      </c>
      <c r="F36" s="36">
        <v>0</v>
      </c>
      <c r="G36" s="37" t="str">
        <f t="shared" si="0"/>
        <v/>
      </c>
      <c r="H36" s="38">
        <f t="shared" si="1"/>
        <v>4.1565987972992619E-4</v>
      </c>
      <c r="I36" s="43">
        <v>36.93</v>
      </c>
      <c r="J36" s="43">
        <v>5.4924347826086999</v>
      </c>
    </row>
    <row r="37" spans="1:10" x14ac:dyDescent="0.15">
      <c r="A37" s="40" t="s">
        <v>790</v>
      </c>
      <c r="B37" s="41" t="s">
        <v>791</v>
      </c>
      <c r="C37" s="42" t="s">
        <v>1074</v>
      </c>
      <c r="D37" s="41" t="s">
        <v>1077</v>
      </c>
      <c r="E37" s="35">
        <v>2.5103984399999999</v>
      </c>
      <c r="F37" s="36">
        <v>0</v>
      </c>
      <c r="G37" s="37" t="str">
        <f t="shared" si="0"/>
        <v/>
      </c>
      <c r="H37" s="38">
        <f t="shared" si="1"/>
        <v>2.15315413070049E-4</v>
      </c>
      <c r="I37" s="43">
        <v>10.199999999999999</v>
      </c>
      <c r="J37" s="43">
        <v>39.3286086956522</v>
      </c>
    </row>
    <row r="38" spans="1:10" x14ac:dyDescent="0.15">
      <c r="A38" s="40" t="s">
        <v>792</v>
      </c>
      <c r="B38" s="41" t="s">
        <v>793</v>
      </c>
      <c r="C38" s="42" t="s">
        <v>1074</v>
      </c>
      <c r="D38" s="41" t="s">
        <v>1077</v>
      </c>
      <c r="E38" s="35">
        <v>0.5952421</v>
      </c>
      <c r="F38" s="36">
        <v>0</v>
      </c>
      <c r="G38" s="37" t="str">
        <f t="shared" si="0"/>
        <v/>
      </c>
      <c r="H38" s="38">
        <f t="shared" si="1"/>
        <v>5.1053568467873733E-5</v>
      </c>
      <c r="I38" s="43">
        <v>50.86</v>
      </c>
      <c r="J38" s="43">
        <v>17.664434782608701</v>
      </c>
    </row>
    <row r="39" spans="1:10" x14ac:dyDescent="0.15">
      <c r="A39" s="40" t="s">
        <v>794</v>
      </c>
      <c r="B39" s="44" t="s">
        <v>795</v>
      </c>
      <c r="C39" s="42" t="s">
        <v>1074</v>
      </c>
      <c r="D39" s="41" t="s">
        <v>1077</v>
      </c>
      <c r="E39" s="35">
        <v>0.34709255999999999</v>
      </c>
      <c r="F39" s="36">
        <v>0</v>
      </c>
      <c r="G39" s="37" t="str">
        <f t="shared" si="0"/>
        <v/>
      </c>
      <c r="H39" s="38">
        <f t="shared" si="1"/>
        <v>2.9769926852703418E-5</v>
      </c>
      <c r="I39" s="43">
        <v>77.989999999999995</v>
      </c>
      <c r="J39" s="43">
        <v>28.294</v>
      </c>
    </row>
    <row r="40" spans="1:10" x14ac:dyDescent="0.15">
      <c r="A40" s="40" t="s">
        <v>796</v>
      </c>
      <c r="B40" s="41" t="s">
        <v>797</v>
      </c>
      <c r="C40" s="42" t="s">
        <v>1074</v>
      </c>
      <c r="D40" s="41" t="s">
        <v>1077</v>
      </c>
      <c r="E40" s="35">
        <v>0</v>
      </c>
      <c r="F40" s="36">
        <v>1.065293</v>
      </c>
      <c r="G40" s="37">
        <f t="shared" si="0"/>
        <v>-1</v>
      </c>
      <c r="H40" s="38">
        <f t="shared" si="1"/>
        <v>0</v>
      </c>
      <c r="I40" s="43">
        <v>179.77</v>
      </c>
      <c r="J40" s="43">
        <v>13.651565217391299</v>
      </c>
    </row>
    <row r="41" spans="1:10" x14ac:dyDescent="0.15">
      <c r="A41" s="40" t="s">
        <v>798</v>
      </c>
      <c r="B41" s="41" t="s">
        <v>799</v>
      </c>
      <c r="C41" s="42" t="s">
        <v>1074</v>
      </c>
      <c r="D41" s="41" t="s">
        <v>1077</v>
      </c>
      <c r="E41" s="35">
        <v>0</v>
      </c>
      <c r="F41" s="36">
        <v>0</v>
      </c>
      <c r="G41" s="37" t="str">
        <f t="shared" si="0"/>
        <v/>
      </c>
      <c r="H41" s="38">
        <f t="shared" si="1"/>
        <v>0</v>
      </c>
      <c r="I41" s="43">
        <v>89.92</v>
      </c>
      <c r="J41" s="43">
        <v>19.534086956521701</v>
      </c>
    </row>
    <row r="42" spans="1:10" x14ac:dyDescent="0.15">
      <c r="A42" s="40" t="s">
        <v>800</v>
      </c>
      <c r="B42" s="41" t="s">
        <v>801</v>
      </c>
      <c r="C42" s="42" t="s">
        <v>1074</v>
      </c>
      <c r="D42" s="41" t="s">
        <v>1077</v>
      </c>
      <c r="E42" s="35">
        <v>0</v>
      </c>
      <c r="F42" s="36">
        <v>0</v>
      </c>
      <c r="G42" s="37" t="str">
        <f t="shared" si="0"/>
        <v/>
      </c>
      <c r="H42" s="38">
        <f t="shared" si="1"/>
        <v>0</v>
      </c>
      <c r="I42" s="43">
        <v>6.51</v>
      </c>
      <c r="J42" s="43">
        <v>20.412652173912999</v>
      </c>
    </row>
    <row r="43" spans="1:10" x14ac:dyDescent="0.15">
      <c r="A43" s="40" t="s">
        <v>802</v>
      </c>
      <c r="B43" s="41" t="s">
        <v>803</v>
      </c>
      <c r="C43" s="42" t="s">
        <v>1074</v>
      </c>
      <c r="D43" s="41" t="s">
        <v>1077</v>
      </c>
      <c r="E43" s="35">
        <v>2.90634317</v>
      </c>
      <c r="F43" s="36">
        <v>0.49532570999999997</v>
      </c>
      <c r="G43" s="37">
        <f t="shared" si="0"/>
        <v>4.8675395024417369</v>
      </c>
      <c r="H43" s="38">
        <f t="shared" si="1"/>
        <v>2.492753621101938E-4</v>
      </c>
      <c r="I43" s="43">
        <v>4.53</v>
      </c>
      <c r="J43" s="43">
        <v>9.0131739130434791</v>
      </c>
    </row>
    <row r="44" spans="1:10" x14ac:dyDescent="0.15">
      <c r="A44" s="40" t="s">
        <v>983</v>
      </c>
      <c r="B44" s="41" t="s">
        <v>804</v>
      </c>
      <c r="C44" s="42" t="s">
        <v>1074</v>
      </c>
      <c r="D44" s="41" t="s">
        <v>1077</v>
      </c>
      <c r="E44" s="35">
        <v>3.9830999999999998E-3</v>
      </c>
      <c r="F44" s="36">
        <v>3.8449999999999999E-5</v>
      </c>
      <c r="G44" s="37">
        <f t="shared" si="0"/>
        <v>102.59167750325098</v>
      </c>
      <c r="H44" s="38">
        <f t="shared" si="1"/>
        <v>3.4162816871385252E-7</v>
      </c>
      <c r="I44" s="43">
        <v>3.91</v>
      </c>
      <c r="J44" s="43">
        <v>24.248347826086999</v>
      </c>
    </row>
    <row r="45" spans="1:10" x14ac:dyDescent="0.15">
      <c r="A45" s="40" t="s">
        <v>97</v>
      </c>
      <c r="B45" s="41" t="s">
        <v>98</v>
      </c>
      <c r="C45" s="42" t="s">
        <v>1074</v>
      </c>
      <c r="D45" s="41" t="s">
        <v>1077</v>
      </c>
      <c r="E45" s="35">
        <v>3.3809672599999998</v>
      </c>
      <c r="F45" s="36">
        <v>2.7693453200000002</v>
      </c>
      <c r="G45" s="37">
        <f t="shared" si="0"/>
        <v>0.22085434257075587</v>
      </c>
      <c r="H45" s="38">
        <f t="shared" si="1"/>
        <v>2.8998359406374221E-4</v>
      </c>
      <c r="I45" s="43">
        <v>28.149792000000001</v>
      </c>
      <c r="J45" s="43">
        <v>24.7298260869565</v>
      </c>
    </row>
    <row r="46" spans="1:10" x14ac:dyDescent="0.15">
      <c r="A46" s="40" t="s">
        <v>695</v>
      </c>
      <c r="B46" s="41" t="s">
        <v>696</v>
      </c>
      <c r="C46" s="42" t="s">
        <v>1074</v>
      </c>
      <c r="D46" s="41" t="s">
        <v>1077</v>
      </c>
      <c r="E46" s="35">
        <v>1.9612321799999999</v>
      </c>
      <c r="F46" s="36">
        <v>1.2500841</v>
      </c>
      <c r="G46" s="37">
        <f t="shared" si="0"/>
        <v>0.56888018974083421</v>
      </c>
      <c r="H46" s="38">
        <f t="shared" si="1"/>
        <v>1.6821374258142572E-4</v>
      </c>
      <c r="I46" s="43">
        <v>152.1105</v>
      </c>
      <c r="J46" s="43">
        <v>52.361913043478303</v>
      </c>
    </row>
    <row r="47" spans="1:10" x14ac:dyDescent="0.15">
      <c r="A47" s="40" t="s">
        <v>1449</v>
      </c>
      <c r="B47" s="41" t="s">
        <v>1450</v>
      </c>
      <c r="C47" s="42" t="s">
        <v>1074</v>
      </c>
      <c r="D47" s="41" t="s">
        <v>1077</v>
      </c>
      <c r="E47" s="35">
        <v>65.005039529000001</v>
      </c>
      <c r="F47" s="36">
        <v>22.756960115999998</v>
      </c>
      <c r="G47" s="37">
        <f t="shared" si="0"/>
        <v>1.8564904625946133</v>
      </c>
      <c r="H47" s="38">
        <f t="shared" si="1"/>
        <v>5.5754444054791153E-3</v>
      </c>
      <c r="I47" s="43">
        <v>356.98250000000002</v>
      </c>
      <c r="J47" s="43">
        <v>2.9359999999999999</v>
      </c>
    </row>
    <row r="48" spans="1:10" x14ac:dyDescent="0.15">
      <c r="A48" s="40" t="s">
        <v>1451</v>
      </c>
      <c r="B48" s="41" t="s">
        <v>1452</v>
      </c>
      <c r="C48" s="42" t="s">
        <v>1074</v>
      </c>
      <c r="D48" s="41" t="s">
        <v>1077</v>
      </c>
      <c r="E48" s="35">
        <v>5.2881687300000007</v>
      </c>
      <c r="F48" s="36">
        <v>5.7851814700000004</v>
      </c>
      <c r="G48" s="37">
        <f t="shared" si="0"/>
        <v>-8.5911348257153186E-2</v>
      </c>
      <c r="H48" s="38">
        <f t="shared" si="1"/>
        <v>4.5356315409599544E-4</v>
      </c>
      <c r="I48" s="43">
        <v>66.815999999999988</v>
      </c>
      <c r="J48" s="43">
        <v>27.3282173913043</v>
      </c>
    </row>
    <row r="49" spans="1:10" x14ac:dyDescent="0.15">
      <c r="A49" s="40" t="s">
        <v>1400</v>
      </c>
      <c r="B49" s="41" t="s">
        <v>1401</v>
      </c>
      <c r="C49" s="42" t="s">
        <v>1074</v>
      </c>
      <c r="D49" s="41" t="s">
        <v>1077</v>
      </c>
      <c r="E49" s="35">
        <v>180.132008982</v>
      </c>
      <c r="F49" s="36">
        <v>352.45466465099997</v>
      </c>
      <c r="G49" s="37">
        <f t="shared" si="0"/>
        <v>-0.48892147828326682</v>
      </c>
      <c r="H49" s="38">
        <f t="shared" si="1"/>
        <v>1.5449817568041951E-2</v>
      </c>
      <c r="I49" s="43">
        <v>443.68725000000001</v>
      </c>
      <c r="J49" s="43">
        <v>6.4282173913043499</v>
      </c>
    </row>
    <row r="50" spans="1:10" x14ac:dyDescent="0.15">
      <c r="A50" s="40" t="s">
        <v>1290</v>
      </c>
      <c r="B50" s="41" t="s">
        <v>1402</v>
      </c>
      <c r="C50" s="42" t="s">
        <v>1074</v>
      </c>
      <c r="D50" s="41" t="s">
        <v>1077</v>
      </c>
      <c r="E50" s="35">
        <v>77.324995123999997</v>
      </c>
      <c r="F50" s="36">
        <v>215.00218144199999</v>
      </c>
      <c r="G50" s="37">
        <f t="shared" si="0"/>
        <v>-0.64035250895880069</v>
      </c>
      <c r="H50" s="38">
        <f t="shared" si="1"/>
        <v>6.6321198262709186E-3</v>
      </c>
      <c r="I50" s="43">
        <v>274.89125000000001</v>
      </c>
      <c r="J50" s="43">
        <v>9.0040434782608703</v>
      </c>
    </row>
    <row r="51" spans="1:10" x14ac:dyDescent="0.15">
      <c r="A51" s="40" t="s">
        <v>95</v>
      </c>
      <c r="B51" s="41" t="s">
        <v>96</v>
      </c>
      <c r="C51" s="42" t="s">
        <v>1074</v>
      </c>
      <c r="D51" s="41" t="s">
        <v>1077</v>
      </c>
      <c r="E51" s="35">
        <v>0.86498176000000004</v>
      </c>
      <c r="F51" s="36">
        <v>1.0745742300000001</v>
      </c>
      <c r="G51" s="37">
        <f t="shared" si="0"/>
        <v>-0.19504699084399224</v>
      </c>
      <c r="H51" s="38">
        <f t="shared" si="1"/>
        <v>7.4188982109333219E-5</v>
      </c>
      <c r="I51" s="43">
        <v>15.49924</v>
      </c>
      <c r="J51" s="43">
        <v>34.937217391304401</v>
      </c>
    </row>
    <row r="52" spans="1:10" x14ac:dyDescent="0.15">
      <c r="A52" s="40" t="s">
        <v>93</v>
      </c>
      <c r="B52" s="41" t="s">
        <v>94</v>
      </c>
      <c r="C52" s="42" t="s">
        <v>1074</v>
      </c>
      <c r="D52" s="41" t="s">
        <v>1077</v>
      </c>
      <c r="E52" s="35">
        <v>6.5994731299999998</v>
      </c>
      <c r="F52" s="36">
        <v>4.1402850200000003</v>
      </c>
      <c r="G52" s="37">
        <f t="shared" si="0"/>
        <v>0.59396589802892352</v>
      </c>
      <c r="H52" s="38">
        <f t="shared" si="1"/>
        <v>5.6603296926468745E-4</v>
      </c>
      <c r="I52" s="43">
        <v>28.26248</v>
      </c>
      <c r="J52" s="43">
        <v>18.326782608695702</v>
      </c>
    </row>
    <row r="53" spans="1:10" x14ac:dyDescent="0.15">
      <c r="A53" s="40" t="s">
        <v>1403</v>
      </c>
      <c r="B53" s="41" t="s">
        <v>1404</v>
      </c>
      <c r="C53" s="42" t="s">
        <v>1074</v>
      </c>
      <c r="D53" s="41" t="s">
        <v>1077</v>
      </c>
      <c r="E53" s="35">
        <v>1.017068804</v>
      </c>
      <c r="F53" s="36">
        <v>0.79277284000000003</v>
      </c>
      <c r="G53" s="37">
        <f t="shared" si="0"/>
        <v>0.28292589337445007</v>
      </c>
      <c r="H53" s="38">
        <f t="shared" si="1"/>
        <v>8.7233399353897265E-5</v>
      </c>
      <c r="I53" s="43">
        <v>127.92192</v>
      </c>
      <c r="J53" s="43">
        <v>8.4924347826087008</v>
      </c>
    </row>
    <row r="54" spans="1:10" x14ac:dyDescent="0.15">
      <c r="A54" s="40" t="s">
        <v>1407</v>
      </c>
      <c r="B54" s="41" t="s">
        <v>1408</v>
      </c>
      <c r="C54" s="42" t="s">
        <v>1074</v>
      </c>
      <c r="D54" s="41" t="s">
        <v>1077</v>
      </c>
      <c r="E54" s="35">
        <v>3.8507120000000006E-2</v>
      </c>
      <c r="F54" s="36">
        <v>0.13423535</v>
      </c>
      <c r="G54" s="37">
        <f t="shared" si="0"/>
        <v>-0.71313726227852792</v>
      </c>
      <c r="H54" s="38">
        <f t="shared" si="1"/>
        <v>3.302733270077218E-6</v>
      </c>
      <c r="I54" s="43">
        <v>8.8510000000000009</v>
      </c>
      <c r="J54" s="43">
        <v>26.166347826087001</v>
      </c>
    </row>
    <row r="55" spans="1:10" x14ac:dyDescent="0.15">
      <c r="A55" s="40" t="s">
        <v>1409</v>
      </c>
      <c r="B55" s="41" t="s">
        <v>1410</v>
      </c>
      <c r="C55" s="42" t="s">
        <v>1074</v>
      </c>
      <c r="D55" s="41" t="s">
        <v>1077</v>
      </c>
      <c r="E55" s="35">
        <v>3.7909114430000002</v>
      </c>
      <c r="F55" s="36">
        <v>7.5531388100000001</v>
      </c>
      <c r="G55" s="37">
        <f t="shared" si="0"/>
        <v>-0.49810118172579965</v>
      </c>
      <c r="H55" s="38">
        <f t="shared" si="1"/>
        <v>3.2514426803958681E-4</v>
      </c>
      <c r="I55" s="43">
        <v>59.101999999999997</v>
      </c>
      <c r="J55" s="43">
        <v>40.0459565217391</v>
      </c>
    </row>
    <row r="56" spans="1:10" x14ac:dyDescent="0.15">
      <c r="A56" s="40" t="s">
        <v>1411</v>
      </c>
      <c r="B56" s="41" t="s">
        <v>1412</v>
      </c>
      <c r="C56" s="42" t="s">
        <v>1074</v>
      </c>
      <c r="D56" s="41" t="s">
        <v>1077</v>
      </c>
      <c r="E56" s="35">
        <v>6.698947725</v>
      </c>
      <c r="F56" s="36">
        <v>24.205119289999999</v>
      </c>
      <c r="G56" s="37">
        <f t="shared" si="0"/>
        <v>-0.72324252383389098</v>
      </c>
      <c r="H56" s="38">
        <f t="shared" si="1"/>
        <v>5.7456484738057755E-4</v>
      </c>
      <c r="I56" s="43">
        <v>60.583460000000002</v>
      </c>
      <c r="J56" s="43">
        <v>27.5032173913044</v>
      </c>
    </row>
    <row r="57" spans="1:10" x14ac:dyDescent="0.15">
      <c r="A57" s="40" t="s">
        <v>1413</v>
      </c>
      <c r="B57" s="41" t="s">
        <v>1414</v>
      </c>
      <c r="C57" s="42" t="s">
        <v>1074</v>
      </c>
      <c r="D57" s="41" t="s">
        <v>1077</v>
      </c>
      <c r="E57" s="35">
        <v>7.2829313999999992E-2</v>
      </c>
      <c r="F57" s="36">
        <v>5.3859015000000003E-2</v>
      </c>
      <c r="G57" s="37">
        <f t="shared" si="0"/>
        <v>0.35222142476983631</v>
      </c>
      <c r="H57" s="38">
        <f t="shared" si="1"/>
        <v>6.2465278728894927E-6</v>
      </c>
      <c r="I57" s="43">
        <v>23.838799999999999</v>
      </c>
      <c r="J57" s="43">
        <v>17.395043478260899</v>
      </c>
    </row>
    <row r="58" spans="1:10" x14ac:dyDescent="0.15">
      <c r="A58" s="40" t="s">
        <v>1415</v>
      </c>
      <c r="B58" s="41" t="s">
        <v>1416</v>
      </c>
      <c r="C58" s="42" t="s">
        <v>1074</v>
      </c>
      <c r="D58" s="41" t="s">
        <v>1077</v>
      </c>
      <c r="E58" s="35">
        <v>4.8225800000000006E-2</v>
      </c>
      <c r="F58" s="36">
        <v>5.9884149999999997E-2</v>
      </c>
      <c r="G58" s="37">
        <f t="shared" si="0"/>
        <v>-0.1946817313095367</v>
      </c>
      <c r="H58" s="38">
        <f t="shared" si="1"/>
        <v>4.1362987971079089E-6</v>
      </c>
      <c r="I58" s="43">
        <v>23.773679999999999</v>
      </c>
      <c r="J58" s="43">
        <v>20.123130434782599</v>
      </c>
    </row>
    <row r="59" spans="1:10" x14ac:dyDescent="0.15">
      <c r="A59" s="40" t="s">
        <v>1417</v>
      </c>
      <c r="B59" s="41" t="s">
        <v>1418</v>
      </c>
      <c r="C59" s="42" t="s">
        <v>1074</v>
      </c>
      <c r="D59" s="41" t="s">
        <v>1077</v>
      </c>
      <c r="E59" s="35">
        <v>5.3501E-3</v>
      </c>
      <c r="F59" s="36">
        <v>0.19432395</v>
      </c>
      <c r="G59" s="37">
        <f t="shared" si="0"/>
        <v>-0.97246813889898798</v>
      </c>
      <c r="H59" s="38">
        <f t="shared" si="1"/>
        <v>4.5887496307800018E-7</v>
      </c>
      <c r="I59" s="43">
        <v>8.40686</v>
      </c>
      <c r="J59" s="43">
        <v>26.576304347826099</v>
      </c>
    </row>
    <row r="60" spans="1:10" x14ac:dyDescent="0.15">
      <c r="A60" s="40" t="s">
        <v>1419</v>
      </c>
      <c r="B60" s="41" t="s">
        <v>1420</v>
      </c>
      <c r="C60" s="42" t="s">
        <v>1074</v>
      </c>
      <c r="D60" s="41" t="s">
        <v>1077</v>
      </c>
      <c r="E60" s="35">
        <v>1.099242238</v>
      </c>
      <c r="F60" s="36">
        <v>3.4465534330000001</v>
      </c>
      <c r="G60" s="37">
        <f t="shared" si="0"/>
        <v>-0.68106043925650639</v>
      </c>
      <c r="H60" s="38">
        <f t="shared" si="1"/>
        <v>9.4281366960622846E-5</v>
      </c>
      <c r="I60" s="43">
        <v>26.682079999999999</v>
      </c>
      <c r="J60" s="43">
        <v>16.851478260869602</v>
      </c>
    </row>
    <row r="61" spans="1:10" x14ac:dyDescent="0.15">
      <c r="A61" s="40" t="s">
        <v>1421</v>
      </c>
      <c r="B61" s="41" t="s">
        <v>1422</v>
      </c>
      <c r="C61" s="42" t="s">
        <v>1074</v>
      </c>
      <c r="D61" s="41" t="s">
        <v>1077</v>
      </c>
      <c r="E61" s="35">
        <v>0.39331619699999998</v>
      </c>
      <c r="F61" s="36">
        <v>2.7372524660000002</v>
      </c>
      <c r="G61" s="37">
        <f t="shared" si="0"/>
        <v>-0.85630985746274235</v>
      </c>
      <c r="H61" s="38">
        <f t="shared" si="1"/>
        <v>3.3734501294621488E-5</v>
      </c>
      <c r="I61" s="43">
        <v>55.273139999999998</v>
      </c>
      <c r="J61" s="43">
        <v>19.4733913043478</v>
      </c>
    </row>
    <row r="62" spans="1:10" x14ac:dyDescent="0.15">
      <c r="A62" s="40" t="s">
        <v>1423</v>
      </c>
      <c r="B62" s="41" t="s">
        <v>1424</v>
      </c>
      <c r="C62" s="42" t="s">
        <v>1074</v>
      </c>
      <c r="D62" s="41" t="s">
        <v>1077</v>
      </c>
      <c r="E62" s="35">
        <v>1.5654709999999999E-2</v>
      </c>
      <c r="F62" s="36">
        <v>0.42028736</v>
      </c>
      <c r="G62" s="37">
        <f t="shared" si="0"/>
        <v>-0.96275236542921494</v>
      </c>
      <c r="H62" s="38">
        <f t="shared" si="1"/>
        <v>1.3426953651794919E-6</v>
      </c>
      <c r="I62" s="43">
        <v>10.52068</v>
      </c>
      <c r="J62" s="43">
        <v>20.710565217391299</v>
      </c>
    </row>
    <row r="63" spans="1:10" x14ac:dyDescent="0.15">
      <c r="A63" s="40" t="s">
        <v>1425</v>
      </c>
      <c r="B63" s="41" t="s">
        <v>1426</v>
      </c>
      <c r="C63" s="42" t="s">
        <v>1074</v>
      </c>
      <c r="D63" s="41" t="s">
        <v>1077</v>
      </c>
      <c r="E63" s="35">
        <v>0.10376492699999999</v>
      </c>
      <c r="F63" s="36">
        <v>3.2571345000000002E-2</v>
      </c>
      <c r="G63" s="37">
        <f t="shared" si="0"/>
        <v>2.1857734766556307</v>
      </c>
      <c r="H63" s="38">
        <f t="shared" si="1"/>
        <v>8.8998573944255963E-6</v>
      </c>
      <c r="I63" s="43">
        <v>43.7224</v>
      </c>
      <c r="J63" s="43">
        <v>21.848086956521701</v>
      </c>
    </row>
    <row r="64" spans="1:10" x14ac:dyDescent="0.15">
      <c r="A64" s="40" t="s">
        <v>1427</v>
      </c>
      <c r="B64" s="41" t="s">
        <v>1428</v>
      </c>
      <c r="C64" s="42" t="s">
        <v>1074</v>
      </c>
      <c r="D64" s="41" t="s">
        <v>1077</v>
      </c>
      <c r="E64" s="35">
        <v>5.7757799999999995E-3</v>
      </c>
      <c r="F64" s="36">
        <v>1.0070528999999999</v>
      </c>
      <c r="G64" s="37">
        <f t="shared" si="0"/>
        <v>-0.99426467070399183</v>
      </c>
      <c r="H64" s="38">
        <f t="shared" si="1"/>
        <v>4.953852889192074E-7</v>
      </c>
      <c r="I64" s="43">
        <v>10.657920000000001</v>
      </c>
      <c r="J64" s="43">
        <v>27.269347826086999</v>
      </c>
    </row>
    <row r="65" spans="1:10" x14ac:dyDescent="0.15">
      <c r="A65" s="40" t="s">
        <v>1429</v>
      </c>
      <c r="B65" s="41" t="s">
        <v>1430</v>
      </c>
      <c r="C65" s="42" t="s">
        <v>1074</v>
      </c>
      <c r="D65" s="41" t="s">
        <v>1077</v>
      </c>
      <c r="E65" s="35">
        <v>0.47122222899999999</v>
      </c>
      <c r="F65" s="36">
        <v>5.6641102700000001</v>
      </c>
      <c r="G65" s="37">
        <f t="shared" si="0"/>
        <v>-0.91680560466913363</v>
      </c>
      <c r="H65" s="38">
        <f t="shared" si="1"/>
        <v>4.0416456315565677E-5</v>
      </c>
      <c r="I65" s="43">
        <v>48.36965</v>
      </c>
      <c r="J65" s="43">
        <v>16.805086956521698</v>
      </c>
    </row>
    <row r="66" spans="1:10" x14ac:dyDescent="0.15">
      <c r="A66" s="40" t="s">
        <v>1431</v>
      </c>
      <c r="B66" s="41" t="s">
        <v>1432</v>
      </c>
      <c r="C66" s="42" t="s">
        <v>1074</v>
      </c>
      <c r="D66" s="41" t="s">
        <v>1077</v>
      </c>
      <c r="E66" s="35">
        <v>4.0548644700000001</v>
      </c>
      <c r="F66" s="36">
        <v>0.21681792</v>
      </c>
      <c r="G66" s="37">
        <f t="shared" si="0"/>
        <v>17.701703576899916</v>
      </c>
      <c r="H66" s="38">
        <f t="shared" si="1"/>
        <v>3.4778336553663384E-4</v>
      </c>
      <c r="I66" s="43">
        <v>11.933579999999999</v>
      </c>
      <c r="J66" s="43">
        <v>17.3498695652174</v>
      </c>
    </row>
    <row r="67" spans="1:10" x14ac:dyDescent="0.15">
      <c r="A67" s="40" t="s">
        <v>1381</v>
      </c>
      <c r="B67" s="41" t="s">
        <v>1382</v>
      </c>
      <c r="C67" s="42" t="s">
        <v>1074</v>
      </c>
      <c r="D67" s="41" t="s">
        <v>1077</v>
      </c>
      <c r="E67" s="35">
        <v>0.15429008999999999</v>
      </c>
      <c r="F67" s="36">
        <v>6.5211649999999996E-2</v>
      </c>
      <c r="G67" s="37">
        <f t="shared" si="0"/>
        <v>1.3659896659569264</v>
      </c>
      <c r="H67" s="38">
        <f t="shared" si="1"/>
        <v>1.3233371217743839E-5</v>
      </c>
      <c r="I67" s="43">
        <v>9.7133000000000003</v>
      </c>
      <c r="J67" s="43">
        <v>30.442739130434799</v>
      </c>
    </row>
    <row r="68" spans="1:10" x14ac:dyDescent="0.15">
      <c r="A68" s="40" t="s">
        <v>1433</v>
      </c>
      <c r="B68" s="41" t="s">
        <v>1434</v>
      </c>
      <c r="C68" s="42" t="s">
        <v>1074</v>
      </c>
      <c r="D68" s="41" t="s">
        <v>1077</v>
      </c>
      <c r="E68" s="35">
        <v>0.20731176000000001</v>
      </c>
      <c r="F68" s="36">
        <v>0.47089847000000001</v>
      </c>
      <c r="G68" s="37">
        <f t="shared" si="0"/>
        <v>-0.5597527424542279</v>
      </c>
      <c r="H68" s="38">
        <f t="shared" si="1"/>
        <v>1.7781008993408579E-5</v>
      </c>
      <c r="I68" s="43">
        <v>11.31967</v>
      </c>
      <c r="J68" s="43">
        <v>19.840826086956501</v>
      </c>
    </row>
    <row r="69" spans="1:10" x14ac:dyDescent="0.15">
      <c r="A69" s="40" t="s">
        <v>1435</v>
      </c>
      <c r="B69" s="41" t="s">
        <v>1436</v>
      </c>
      <c r="C69" s="42" t="s">
        <v>1074</v>
      </c>
      <c r="D69" s="41" t="s">
        <v>1077</v>
      </c>
      <c r="E69" s="35">
        <v>0.63849180400000005</v>
      </c>
      <c r="F69" s="36">
        <v>0.183656441</v>
      </c>
      <c r="G69" s="37">
        <f t="shared" si="0"/>
        <v>2.4765554669547365</v>
      </c>
      <c r="H69" s="38">
        <f t="shared" si="1"/>
        <v>5.4763070407301873E-5</v>
      </c>
      <c r="I69" s="43">
        <v>26.875260000000001</v>
      </c>
      <c r="J69" s="43">
        <v>26.4170869565217</v>
      </c>
    </row>
    <row r="70" spans="1:10" x14ac:dyDescent="0.15">
      <c r="A70" s="40" t="s">
        <v>1437</v>
      </c>
      <c r="B70" s="41" t="s">
        <v>1438</v>
      </c>
      <c r="C70" s="42" t="s">
        <v>1074</v>
      </c>
      <c r="D70" s="41" t="s">
        <v>1077</v>
      </c>
      <c r="E70" s="35">
        <v>1.31061457</v>
      </c>
      <c r="F70" s="36">
        <v>0.59504190499999998</v>
      </c>
      <c r="G70" s="37">
        <f t="shared" si="0"/>
        <v>1.2025584399807943</v>
      </c>
      <c r="H70" s="38">
        <f t="shared" si="1"/>
        <v>1.1241064885109419E-4</v>
      </c>
      <c r="I70" s="43">
        <v>30.304500000000001</v>
      </c>
      <c r="J70" s="43">
        <v>19.7482608695652</v>
      </c>
    </row>
    <row r="71" spans="1:10" x14ac:dyDescent="0.15">
      <c r="A71" s="40" t="s">
        <v>1405</v>
      </c>
      <c r="B71" s="41" t="s">
        <v>1406</v>
      </c>
      <c r="C71" s="42" t="s">
        <v>1074</v>
      </c>
      <c r="D71" s="41" t="s">
        <v>1077</v>
      </c>
      <c r="E71" s="35">
        <v>10.270414507</v>
      </c>
      <c r="F71" s="36">
        <v>9.7420518969999996</v>
      </c>
      <c r="G71" s="37">
        <f t="shared" ref="G71:G134" si="2">IF(ISERROR(E71/F71-1),"",((E71/F71-1)))</f>
        <v>5.4235248958456772E-2</v>
      </c>
      <c r="H71" s="38">
        <f t="shared" ref="H71:H134" si="3">E71/$E$624</f>
        <v>8.808874745697057E-4</v>
      </c>
      <c r="I71" s="43">
        <v>319.75400000000002</v>
      </c>
      <c r="J71" s="43">
        <v>19.698521739130399</v>
      </c>
    </row>
    <row r="72" spans="1:10" x14ac:dyDescent="0.15">
      <c r="A72" s="40" t="s">
        <v>1439</v>
      </c>
      <c r="B72" s="41" t="s">
        <v>1440</v>
      </c>
      <c r="C72" s="42" t="s">
        <v>1074</v>
      </c>
      <c r="D72" s="41" t="s">
        <v>1077</v>
      </c>
      <c r="E72" s="35">
        <v>3.5747609999999999E-2</v>
      </c>
      <c r="F72" s="36">
        <v>0.52185634999999997</v>
      </c>
      <c r="G72" s="37">
        <f t="shared" si="2"/>
        <v>-0.93149913764582914</v>
      </c>
      <c r="H72" s="38">
        <f t="shared" si="3"/>
        <v>3.0660517034965231E-6</v>
      </c>
      <c r="I72" s="43">
        <v>9.2011500000000002</v>
      </c>
      <c r="J72" s="43">
        <v>31.998652173913001</v>
      </c>
    </row>
    <row r="73" spans="1:10" x14ac:dyDescent="0.15">
      <c r="A73" s="40" t="s">
        <v>1441</v>
      </c>
      <c r="B73" s="41" t="s">
        <v>1442</v>
      </c>
      <c r="C73" s="42" t="s">
        <v>1074</v>
      </c>
      <c r="D73" s="41" t="s">
        <v>1077</v>
      </c>
      <c r="E73" s="35">
        <v>0.73357383499999995</v>
      </c>
      <c r="F73" s="36">
        <v>5.9985568679999997</v>
      </c>
      <c r="G73" s="37">
        <f t="shared" si="2"/>
        <v>-0.87770828031766523</v>
      </c>
      <c r="H73" s="38">
        <f t="shared" si="3"/>
        <v>6.2918200865518767E-5</v>
      </c>
      <c r="I73" s="43">
        <v>51.038319999999999</v>
      </c>
      <c r="J73" s="43">
        <v>16.547826086956501</v>
      </c>
    </row>
    <row r="74" spans="1:10" x14ac:dyDescent="0.15">
      <c r="A74" s="40" t="s">
        <v>1443</v>
      </c>
      <c r="B74" s="44" t="s">
        <v>1444</v>
      </c>
      <c r="C74" s="42" t="s">
        <v>1074</v>
      </c>
      <c r="D74" s="41" t="s">
        <v>1077</v>
      </c>
      <c r="E74" s="35">
        <v>0.84093012899999997</v>
      </c>
      <c r="F74" s="36">
        <v>0.63249108700000001</v>
      </c>
      <c r="G74" s="37">
        <f t="shared" si="2"/>
        <v>0.32955253644546612</v>
      </c>
      <c r="H74" s="38">
        <f t="shared" si="3"/>
        <v>7.2126087717248823E-5</v>
      </c>
      <c r="I74" s="43">
        <v>141.83463</v>
      </c>
      <c r="J74" s="43">
        <v>16.663086956521699</v>
      </c>
    </row>
    <row r="75" spans="1:10" x14ac:dyDescent="0.15">
      <c r="A75" s="40" t="s">
        <v>1358</v>
      </c>
      <c r="B75" s="41" t="s">
        <v>1359</v>
      </c>
      <c r="C75" s="42" t="s">
        <v>1074</v>
      </c>
      <c r="D75" s="41" t="s">
        <v>1077</v>
      </c>
      <c r="E75" s="35">
        <v>0</v>
      </c>
      <c r="F75" s="36">
        <v>3.9752700000000001</v>
      </c>
      <c r="G75" s="37">
        <f t="shared" si="2"/>
        <v>-1</v>
      </c>
      <c r="H75" s="38">
        <f t="shared" si="3"/>
        <v>0</v>
      </c>
      <c r="I75" s="43">
        <v>10.213690379999999</v>
      </c>
      <c r="J75" s="43">
        <v>38.832347826087002</v>
      </c>
    </row>
    <row r="76" spans="1:10" x14ac:dyDescent="0.15">
      <c r="A76" s="40" t="s">
        <v>1350</v>
      </c>
      <c r="B76" s="41" t="s">
        <v>1351</v>
      </c>
      <c r="C76" s="42" t="s">
        <v>1074</v>
      </c>
      <c r="D76" s="41" t="s">
        <v>1077</v>
      </c>
      <c r="E76" s="35">
        <v>5.0546147399999999</v>
      </c>
      <c r="F76" s="36">
        <v>3.6477722899999998</v>
      </c>
      <c r="G76" s="37">
        <f t="shared" si="2"/>
        <v>0.38567167524593482</v>
      </c>
      <c r="H76" s="38">
        <f t="shared" si="3"/>
        <v>4.335313643092681E-4</v>
      </c>
      <c r="I76" s="43">
        <v>284.32738000000001</v>
      </c>
      <c r="J76" s="43">
        <v>17.126173913043498</v>
      </c>
    </row>
    <row r="77" spans="1:10" x14ac:dyDescent="0.15">
      <c r="A77" s="40" t="s">
        <v>1360</v>
      </c>
      <c r="B77" s="41" t="s">
        <v>1361</v>
      </c>
      <c r="C77" s="42" t="s">
        <v>1074</v>
      </c>
      <c r="D77" s="41" t="s">
        <v>1077</v>
      </c>
      <c r="E77" s="35">
        <v>0</v>
      </c>
      <c r="F77" s="36">
        <v>4.5165149400000004</v>
      </c>
      <c r="G77" s="37">
        <f t="shared" si="2"/>
        <v>-1</v>
      </c>
      <c r="H77" s="38">
        <f t="shared" si="3"/>
        <v>0</v>
      </c>
      <c r="I77" s="43">
        <v>10.307426940000001</v>
      </c>
      <c r="J77" s="43">
        <v>34.159913043478298</v>
      </c>
    </row>
    <row r="78" spans="1:10" x14ac:dyDescent="0.15">
      <c r="A78" s="40" t="s">
        <v>1362</v>
      </c>
      <c r="B78" s="41" t="s">
        <v>1363</v>
      </c>
      <c r="C78" s="42" t="s">
        <v>1074</v>
      </c>
      <c r="D78" s="41" t="s">
        <v>1077</v>
      </c>
      <c r="E78" s="35">
        <v>0</v>
      </c>
      <c r="F78" s="36">
        <v>0.43243468000000002</v>
      </c>
      <c r="G78" s="37">
        <f t="shared" si="2"/>
        <v>-1</v>
      </c>
      <c r="H78" s="38">
        <f t="shared" si="3"/>
        <v>0</v>
      </c>
      <c r="I78" s="43">
        <v>10.03192385</v>
      </c>
      <c r="J78" s="43">
        <v>45.024260869565197</v>
      </c>
    </row>
    <row r="79" spans="1:10" x14ac:dyDescent="0.15">
      <c r="A79" s="40" t="s">
        <v>1352</v>
      </c>
      <c r="B79" s="41" t="s">
        <v>1353</v>
      </c>
      <c r="C79" s="42" t="s">
        <v>1074</v>
      </c>
      <c r="D79" s="41" t="s">
        <v>1077</v>
      </c>
      <c r="E79" s="35">
        <v>0.88086359999999997</v>
      </c>
      <c r="F79" s="36">
        <v>0.28647845</v>
      </c>
      <c r="G79" s="37">
        <f t="shared" si="2"/>
        <v>2.0747988199461425</v>
      </c>
      <c r="H79" s="38">
        <f t="shared" si="3"/>
        <v>7.5551158282416086E-5</v>
      </c>
      <c r="I79" s="43">
        <v>326.911585</v>
      </c>
      <c r="J79" s="43">
        <v>21.823913043478299</v>
      </c>
    </row>
    <row r="80" spans="1:10" x14ac:dyDescent="0.15">
      <c r="A80" s="40" t="s">
        <v>1083</v>
      </c>
      <c r="B80" s="41" t="s">
        <v>1084</v>
      </c>
      <c r="C80" s="42" t="s">
        <v>1074</v>
      </c>
      <c r="D80" s="41" t="s">
        <v>1077</v>
      </c>
      <c r="E80" s="35">
        <v>5.8643671500000005</v>
      </c>
      <c r="F80" s="36">
        <v>4.2698978500000004</v>
      </c>
      <c r="G80" s="37">
        <f t="shared" si="2"/>
        <v>0.37342094729502717</v>
      </c>
      <c r="H80" s="38">
        <f t="shared" si="3"/>
        <v>5.0298335721427403E-4</v>
      </c>
      <c r="I80" s="43">
        <v>99.848249999999993</v>
      </c>
      <c r="J80" s="43">
        <v>6.4413913043478299</v>
      </c>
    </row>
    <row r="81" spans="1:10" x14ac:dyDescent="0.15">
      <c r="A81" s="40" t="s">
        <v>1354</v>
      </c>
      <c r="B81" s="41" t="s">
        <v>1355</v>
      </c>
      <c r="C81" s="42" t="s">
        <v>1074</v>
      </c>
      <c r="D81" s="41" t="s">
        <v>1077</v>
      </c>
      <c r="E81" s="35">
        <v>0.10718800000000001</v>
      </c>
      <c r="F81" s="36">
        <v>0</v>
      </c>
      <c r="G81" s="37" t="str">
        <f t="shared" si="2"/>
        <v/>
      </c>
      <c r="H81" s="38">
        <f t="shared" si="3"/>
        <v>9.1934523733023087E-6</v>
      </c>
      <c r="I81" s="43">
        <v>101.55800000000001</v>
      </c>
      <c r="J81" s="43">
        <v>18.3047826086957</v>
      </c>
    </row>
    <row r="82" spans="1:10" x14ac:dyDescent="0.15">
      <c r="A82" s="40" t="s">
        <v>1356</v>
      </c>
      <c r="B82" s="44" t="s">
        <v>1357</v>
      </c>
      <c r="C82" s="42" t="s">
        <v>1074</v>
      </c>
      <c r="D82" s="41" t="s">
        <v>1077</v>
      </c>
      <c r="E82" s="35">
        <v>0</v>
      </c>
      <c r="F82" s="36">
        <v>0</v>
      </c>
      <c r="G82" s="37" t="str">
        <f t="shared" si="2"/>
        <v/>
      </c>
      <c r="H82" s="38">
        <f t="shared" si="3"/>
        <v>0</v>
      </c>
      <c r="I82" s="43">
        <v>50.808799999999998</v>
      </c>
      <c r="J82" s="43">
        <v>18.087739130434802</v>
      </c>
    </row>
    <row r="83" spans="1:10" x14ac:dyDescent="0.15">
      <c r="A83" s="40" t="s">
        <v>1348</v>
      </c>
      <c r="B83" s="41" t="s">
        <v>1349</v>
      </c>
      <c r="C83" s="42" t="s">
        <v>1074</v>
      </c>
      <c r="D83" s="41" t="s">
        <v>1077</v>
      </c>
      <c r="E83" s="35">
        <v>0.24862624</v>
      </c>
      <c r="F83" s="36">
        <v>8.2618299999999995E-3</v>
      </c>
      <c r="G83" s="37">
        <f t="shared" si="2"/>
        <v>29.093361882294843</v>
      </c>
      <c r="H83" s="38">
        <f t="shared" si="3"/>
        <v>2.1324527896716325E-5</v>
      </c>
      <c r="I83" s="43">
        <v>49.51896</v>
      </c>
      <c r="J83" s="43">
        <v>25.413913043478299</v>
      </c>
    </row>
    <row r="84" spans="1:10" x14ac:dyDescent="0.15">
      <c r="A84" s="40" t="s">
        <v>1368</v>
      </c>
      <c r="B84" s="41" t="s">
        <v>1369</v>
      </c>
      <c r="C84" s="42" t="s">
        <v>1074</v>
      </c>
      <c r="D84" s="41" t="s">
        <v>1077</v>
      </c>
      <c r="E84" s="35">
        <v>0.60485599999999995</v>
      </c>
      <c r="F84" s="36">
        <v>0.28192400000000001</v>
      </c>
      <c r="G84" s="37">
        <f t="shared" si="2"/>
        <v>1.1454576410663866</v>
      </c>
      <c r="H84" s="38">
        <f t="shared" si="3"/>
        <v>5.187814707528959E-5</v>
      </c>
      <c r="I84" s="43">
        <v>10.407249999999999</v>
      </c>
      <c r="J84" s="43">
        <v>21.951652173913001</v>
      </c>
    </row>
    <row r="85" spans="1:10" x14ac:dyDescent="0.15">
      <c r="A85" s="40" t="s">
        <v>1364</v>
      </c>
      <c r="B85" s="41" t="s">
        <v>1365</v>
      </c>
      <c r="C85" s="42" t="s">
        <v>1074</v>
      </c>
      <c r="D85" s="41" t="s">
        <v>1077</v>
      </c>
      <c r="E85" s="35">
        <v>0.66897857999999999</v>
      </c>
      <c r="F85" s="36">
        <v>7.7055780000000004E-2</v>
      </c>
      <c r="G85" s="37">
        <f t="shared" si="2"/>
        <v>7.6817443156113647</v>
      </c>
      <c r="H85" s="38">
        <f t="shared" si="3"/>
        <v>5.7377903440584845E-5</v>
      </c>
      <c r="I85" s="43">
        <v>103.42</v>
      </c>
      <c r="J85" s="43">
        <v>4.0900434782608697</v>
      </c>
    </row>
    <row r="86" spans="1:10" x14ac:dyDescent="0.15">
      <c r="A86" s="40" t="s">
        <v>1079</v>
      </c>
      <c r="B86" s="41" t="s">
        <v>1080</v>
      </c>
      <c r="C86" s="42" t="s">
        <v>1074</v>
      </c>
      <c r="D86" s="41" t="s">
        <v>1077</v>
      </c>
      <c r="E86" s="35">
        <v>1.0119E-3</v>
      </c>
      <c r="F86" s="36">
        <v>4.690122E-2</v>
      </c>
      <c r="G86" s="37">
        <f t="shared" si="2"/>
        <v>-0.97842486826568686</v>
      </c>
      <c r="H86" s="38">
        <f t="shared" si="3"/>
        <v>8.6790074043219448E-8</v>
      </c>
      <c r="I86" s="43">
        <v>10.122</v>
      </c>
      <c r="J86" s="43">
        <v>4.1729565217391302</v>
      </c>
    </row>
    <row r="87" spans="1:10" x14ac:dyDescent="0.15">
      <c r="A87" s="40" t="s">
        <v>1366</v>
      </c>
      <c r="B87" s="41" t="s">
        <v>1367</v>
      </c>
      <c r="C87" s="42" t="s">
        <v>1074</v>
      </c>
      <c r="D87" s="41" t="s">
        <v>1077</v>
      </c>
      <c r="E87" s="35">
        <v>5.0476749400000003</v>
      </c>
      <c r="F87" s="36">
        <v>6.91439512</v>
      </c>
      <c r="G87" s="37">
        <f t="shared" si="2"/>
        <v>-0.26997591945541</v>
      </c>
      <c r="H87" s="38">
        <f t="shared" si="3"/>
        <v>4.3293614170244424E-4</v>
      </c>
      <c r="I87" s="43">
        <v>52.61</v>
      </c>
      <c r="J87" s="43">
        <v>5.7966521739130403</v>
      </c>
    </row>
    <row r="88" spans="1:10" x14ac:dyDescent="0.15">
      <c r="A88" s="40" t="s">
        <v>1081</v>
      </c>
      <c r="B88" s="41" t="s">
        <v>1082</v>
      </c>
      <c r="C88" s="42" t="s">
        <v>1074</v>
      </c>
      <c r="D88" s="41" t="s">
        <v>1077</v>
      </c>
      <c r="E88" s="35">
        <v>7.9031799999999999E-2</v>
      </c>
      <c r="F88" s="36">
        <v>0.37495306</v>
      </c>
      <c r="G88" s="37">
        <f t="shared" si="2"/>
        <v>-0.78922214956720182</v>
      </c>
      <c r="H88" s="38">
        <f t="shared" si="3"/>
        <v>6.7785114870727451E-6</v>
      </c>
      <c r="I88" s="43">
        <v>52.81</v>
      </c>
      <c r="J88" s="43">
        <v>84.424913043478298</v>
      </c>
    </row>
    <row r="89" spans="1:10" x14ac:dyDescent="0.15">
      <c r="A89" s="40" t="s">
        <v>60</v>
      </c>
      <c r="B89" s="44" t="s">
        <v>61</v>
      </c>
      <c r="C89" s="42" t="s">
        <v>1074</v>
      </c>
      <c r="D89" s="41" t="s">
        <v>1077</v>
      </c>
      <c r="E89" s="35">
        <v>1.7716856299999999</v>
      </c>
      <c r="F89" s="36">
        <v>2.75965375</v>
      </c>
      <c r="G89" s="37">
        <f t="shared" si="2"/>
        <v>-0.35800437645483607</v>
      </c>
      <c r="H89" s="38">
        <f t="shared" si="3"/>
        <v>1.5195644530982102E-4</v>
      </c>
      <c r="I89" s="43">
        <v>23.255750000000003</v>
      </c>
      <c r="J89" s="43">
        <v>73.822043478260895</v>
      </c>
    </row>
    <row r="90" spans="1:10" x14ac:dyDescent="0.15">
      <c r="A90" s="40" t="s">
        <v>52</v>
      </c>
      <c r="B90" s="44" t="s">
        <v>53</v>
      </c>
      <c r="C90" s="42" t="s">
        <v>1074</v>
      </c>
      <c r="D90" s="41" t="s">
        <v>1077</v>
      </c>
      <c r="E90" s="35">
        <v>1.8270999999999999E-2</v>
      </c>
      <c r="F90" s="36">
        <v>1.5514992400000001</v>
      </c>
      <c r="G90" s="37">
        <f t="shared" si="2"/>
        <v>-0.98822364875924784</v>
      </c>
      <c r="H90" s="38">
        <f t="shared" si="3"/>
        <v>1.5670930357186109E-6</v>
      </c>
      <c r="I90" s="43">
        <v>366.87366300000008</v>
      </c>
      <c r="J90" s="43">
        <v>27.478434782608701</v>
      </c>
    </row>
    <row r="91" spans="1:10" x14ac:dyDescent="0.15">
      <c r="A91" s="40" t="s">
        <v>83</v>
      </c>
      <c r="B91" s="41" t="s">
        <v>84</v>
      </c>
      <c r="C91" s="42" t="s">
        <v>1074</v>
      </c>
      <c r="D91" s="41" t="s">
        <v>1077</v>
      </c>
      <c r="E91" s="35">
        <v>3.7541000000000001E-4</v>
      </c>
      <c r="F91" s="36">
        <v>0.9829</v>
      </c>
      <c r="G91" s="37">
        <f t="shared" si="2"/>
        <v>-0.9996180588055753</v>
      </c>
      <c r="H91" s="38">
        <f t="shared" si="3"/>
        <v>3.2198697199886364E-8</v>
      </c>
      <c r="I91" s="43">
        <v>27.175063999999999</v>
      </c>
      <c r="J91" s="43">
        <v>37.9235652173913</v>
      </c>
    </row>
    <row r="92" spans="1:10" x14ac:dyDescent="0.15">
      <c r="A92" s="40" t="s">
        <v>85</v>
      </c>
      <c r="B92" s="41" t="s">
        <v>86</v>
      </c>
      <c r="C92" s="42" t="s">
        <v>1074</v>
      </c>
      <c r="D92" s="41" t="s">
        <v>1077</v>
      </c>
      <c r="E92" s="35">
        <v>9.7560000000000008E-3</v>
      </c>
      <c r="F92" s="36">
        <v>0.91001834999999998</v>
      </c>
      <c r="G92" s="37">
        <f t="shared" si="2"/>
        <v>-0.98927933705952198</v>
      </c>
      <c r="H92" s="38">
        <f t="shared" si="3"/>
        <v>8.3676644170930825E-7</v>
      </c>
      <c r="I92" s="43">
        <v>11.338623</v>
      </c>
      <c r="J92" s="43">
        <v>43.0906086956522</v>
      </c>
    </row>
    <row r="93" spans="1:10" x14ac:dyDescent="0.15">
      <c r="A93" s="40" t="s">
        <v>87</v>
      </c>
      <c r="B93" s="41" t="s">
        <v>88</v>
      </c>
      <c r="C93" s="42" t="s">
        <v>1074</v>
      </c>
      <c r="D93" s="41" t="s">
        <v>1077</v>
      </c>
      <c r="E93" s="35">
        <v>0.92146919999999999</v>
      </c>
      <c r="F93" s="36">
        <v>1.5624951899999999</v>
      </c>
      <c r="G93" s="37">
        <f t="shared" si="2"/>
        <v>-0.41025789653790867</v>
      </c>
      <c r="H93" s="38">
        <f t="shared" si="3"/>
        <v>7.9033876960713697E-5</v>
      </c>
      <c r="I93" s="43">
        <v>13.22143924</v>
      </c>
      <c r="J93" s="43">
        <v>70.563956521739101</v>
      </c>
    </row>
    <row r="94" spans="1:10" x14ac:dyDescent="0.15">
      <c r="A94" s="40" t="s">
        <v>50</v>
      </c>
      <c r="B94" s="41" t="s">
        <v>51</v>
      </c>
      <c r="C94" s="42" t="s">
        <v>1074</v>
      </c>
      <c r="D94" s="41" t="s">
        <v>1077</v>
      </c>
      <c r="E94" s="35">
        <v>0.64951322999999994</v>
      </c>
      <c r="F94" s="36">
        <v>1.7384897500000001</v>
      </c>
      <c r="G94" s="37">
        <f t="shared" si="2"/>
        <v>-0.626392257992893</v>
      </c>
      <c r="H94" s="38">
        <f t="shared" si="3"/>
        <v>5.5708371700514493E-5</v>
      </c>
      <c r="I94" s="43">
        <v>73.719414999999998</v>
      </c>
      <c r="J94" s="43">
        <v>30.856347826086999</v>
      </c>
    </row>
    <row r="95" spans="1:10" x14ac:dyDescent="0.15">
      <c r="A95" s="40" t="s">
        <v>62</v>
      </c>
      <c r="B95" s="41" t="s">
        <v>63</v>
      </c>
      <c r="C95" s="42" t="s">
        <v>1074</v>
      </c>
      <c r="D95" s="41" t="s">
        <v>1077</v>
      </c>
      <c r="E95" s="35">
        <v>3.9292050600000001</v>
      </c>
      <c r="F95" s="36">
        <v>3.72059688</v>
      </c>
      <c r="G95" s="37">
        <f t="shared" si="2"/>
        <v>5.6068471465255953E-2</v>
      </c>
      <c r="H95" s="38">
        <f t="shared" si="3"/>
        <v>3.3700563107855766E-4</v>
      </c>
      <c r="I95" s="43">
        <v>17.670435999999999</v>
      </c>
      <c r="J95" s="43">
        <v>39.664000000000001</v>
      </c>
    </row>
    <row r="96" spans="1:10" x14ac:dyDescent="0.15">
      <c r="A96" s="40" t="s">
        <v>54</v>
      </c>
      <c r="B96" s="41" t="s">
        <v>55</v>
      </c>
      <c r="C96" s="42" t="s">
        <v>1074</v>
      </c>
      <c r="D96" s="41" t="s">
        <v>1077</v>
      </c>
      <c r="E96" s="35">
        <v>1.0016777699999999</v>
      </c>
      <c r="F96" s="36">
        <v>2.18832585</v>
      </c>
      <c r="G96" s="37">
        <f t="shared" si="2"/>
        <v>-0.54226297239965437</v>
      </c>
      <c r="H96" s="38">
        <f t="shared" si="3"/>
        <v>8.5913319325770269E-5</v>
      </c>
      <c r="I96" s="43">
        <v>44.467052000000002</v>
      </c>
      <c r="J96" s="43">
        <v>20.125130434782601</v>
      </c>
    </row>
    <row r="97" spans="1:10" x14ac:dyDescent="0.15">
      <c r="A97" s="40" t="s">
        <v>58</v>
      </c>
      <c r="B97" s="41" t="s">
        <v>59</v>
      </c>
      <c r="C97" s="42" t="s">
        <v>1074</v>
      </c>
      <c r="D97" s="41" t="s">
        <v>1077</v>
      </c>
      <c r="E97" s="35">
        <v>0.73453906999999996</v>
      </c>
      <c r="F97" s="36">
        <v>0.68468830999999997</v>
      </c>
      <c r="G97" s="37">
        <f t="shared" si="2"/>
        <v>7.2807961333529958E-2</v>
      </c>
      <c r="H97" s="38">
        <f t="shared" si="3"/>
        <v>6.3000988509672446E-5</v>
      </c>
      <c r="I97" s="43">
        <v>29.345020000000002</v>
      </c>
      <c r="J97" s="43">
        <v>28.3462173913043</v>
      </c>
    </row>
    <row r="98" spans="1:10" x14ac:dyDescent="0.15">
      <c r="A98" s="40" t="s">
        <v>56</v>
      </c>
      <c r="B98" s="41" t="s">
        <v>57</v>
      </c>
      <c r="C98" s="42" t="s">
        <v>1074</v>
      </c>
      <c r="D98" s="41" t="s">
        <v>1077</v>
      </c>
      <c r="E98" s="35">
        <v>0.55005903</v>
      </c>
      <c r="F98" s="36">
        <v>0.59709020000000002</v>
      </c>
      <c r="G98" s="37">
        <f t="shared" si="2"/>
        <v>-7.8767278377705807E-2</v>
      </c>
      <c r="H98" s="38">
        <f t="shared" si="3"/>
        <v>4.717824285190381E-5</v>
      </c>
      <c r="I98" s="43">
        <v>10.86</v>
      </c>
      <c r="J98" s="43">
        <v>29.781434782608699</v>
      </c>
    </row>
    <row r="99" spans="1:10" x14ac:dyDescent="0.15">
      <c r="A99" s="40" t="s">
        <v>64</v>
      </c>
      <c r="B99" s="41" t="s">
        <v>65</v>
      </c>
      <c r="C99" s="42" t="s">
        <v>1074</v>
      </c>
      <c r="D99" s="41" t="s">
        <v>1077</v>
      </c>
      <c r="E99" s="35">
        <v>1.4374848500000001</v>
      </c>
      <c r="F99" s="36">
        <v>6.8585770000000004E-2</v>
      </c>
      <c r="G99" s="37">
        <f t="shared" si="2"/>
        <v>19.958937254768738</v>
      </c>
      <c r="H99" s="38">
        <f t="shared" si="3"/>
        <v>1.2329223892430696E-4</v>
      </c>
      <c r="I99" s="43">
        <v>14.846399999999999</v>
      </c>
      <c r="J99" s="43">
        <v>70.504565217391303</v>
      </c>
    </row>
    <row r="100" spans="1:10" x14ac:dyDescent="0.15">
      <c r="A100" s="40" t="s">
        <v>66</v>
      </c>
      <c r="B100" s="41" t="s">
        <v>67</v>
      </c>
      <c r="C100" s="42" t="s">
        <v>1074</v>
      </c>
      <c r="D100" s="41" t="s">
        <v>1077</v>
      </c>
      <c r="E100" s="35">
        <v>0.11267035</v>
      </c>
      <c r="F100" s="36">
        <v>0.92056236000000002</v>
      </c>
      <c r="G100" s="37">
        <f t="shared" si="2"/>
        <v>-0.87760704228663011</v>
      </c>
      <c r="H100" s="38">
        <f t="shared" si="3"/>
        <v>9.66367034190676E-6</v>
      </c>
      <c r="I100" s="43">
        <v>26.032920000000001</v>
      </c>
      <c r="J100" s="43">
        <v>86.343173913043501</v>
      </c>
    </row>
    <row r="101" spans="1:10" x14ac:dyDescent="0.15">
      <c r="A101" s="40" t="s">
        <v>77</v>
      </c>
      <c r="B101" s="41" t="s">
        <v>78</v>
      </c>
      <c r="C101" s="42" t="s">
        <v>1074</v>
      </c>
      <c r="D101" s="41" t="s">
        <v>1077</v>
      </c>
      <c r="E101" s="35">
        <v>1.2979818799999998</v>
      </c>
      <c r="F101" s="36">
        <v>7.7205599999999996E-3</v>
      </c>
      <c r="G101" s="37">
        <f t="shared" si="2"/>
        <v>167.12017262996466</v>
      </c>
      <c r="H101" s="38">
        <f t="shared" si="3"/>
        <v>1.1132715038240652E-4</v>
      </c>
      <c r="I101" s="43">
        <v>10.656000000000001</v>
      </c>
      <c r="J101" s="43">
        <v>26.422347826087002</v>
      </c>
    </row>
    <row r="102" spans="1:10" x14ac:dyDescent="0.15">
      <c r="A102" s="40" t="s">
        <v>79</v>
      </c>
      <c r="B102" s="41" t="s">
        <v>80</v>
      </c>
      <c r="C102" s="42" t="s">
        <v>1074</v>
      </c>
      <c r="D102" s="41" t="s">
        <v>1077</v>
      </c>
      <c r="E102" s="35">
        <v>3.378213E-2</v>
      </c>
      <c r="F102" s="36">
        <v>2.0619568799999999</v>
      </c>
      <c r="G102" s="37">
        <f t="shared" si="2"/>
        <v>-0.98361647116500317</v>
      </c>
      <c r="H102" s="38">
        <f t="shared" si="3"/>
        <v>2.8974736278660589E-6</v>
      </c>
      <c r="I102" s="43">
        <v>12.88904</v>
      </c>
      <c r="J102" s="43">
        <v>31.890956521739099</v>
      </c>
    </row>
    <row r="103" spans="1:10" x14ac:dyDescent="0.15">
      <c r="A103" s="40" t="s">
        <v>81</v>
      </c>
      <c r="B103" s="41" t="s">
        <v>82</v>
      </c>
      <c r="C103" s="42" t="s">
        <v>1074</v>
      </c>
      <c r="D103" s="41" t="s">
        <v>1077</v>
      </c>
      <c r="E103" s="35">
        <v>1.2089087599999999</v>
      </c>
      <c r="F103" s="36">
        <v>0.17539803000000001</v>
      </c>
      <c r="G103" s="37">
        <f t="shared" si="2"/>
        <v>5.8923736486664069</v>
      </c>
      <c r="H103" s="38">
        <f t="shared" si="3"/>
        <v>1.0368740072328946E-4</v>
      </c>
      <c r="I103" s="43">
        <v>28.600159999999999</v>
      </c>
      <c r="J103" s="43">
        <v>44.203043478260902</v>
      </c>
    </row>
    <row r="104" spans="1:10" x14ac:dyDescent="0.15">
      <c r="A104" s="40" t="s">
        <v>68</v>
      </c>
      <c r="B104" s="41" t="s">
        <v>69</v>
      </c>
      <c r="C104" s="42" t="s">
        <v>1074</v>
      </c>
      <c r="D104" s="41" t="s">
        <v>1077</v>
      </c>
      <c r="E104" s="35">
        <v>9.8966631500000002</v>
      </c>
      <c r="F104" s="36">
        <v>11.29007801</v>
      </c>
      <c r="G104" s="37">
        <f t="shared" si="2"/>
        <v>-0.12341941825076908</v>
      </c>
      <c r="H104" s="38">
        <f t="shared" si="3"/>
        <v>8.4883103821454826E-4</v>
      </c>
      <c r="I104" s="43">
        <v>154.16023000000001</v>
      </c>
      <c r="J104" s="43">
        <v>61.991260869565203</v>
      </c>
    </row>
    <row r="105" spans="1:10" x14ac:dyDescent="0.15">
      <c r="A105" s="40" t="s">
        <v>48</v>
      </c>
      <c r="B105" s="41" t="s">
        <v>49</v>
      </c>
      <c r="C105" s="42" t="s">
        <v>1074</v>
      </c>
      <c r="D105" s="41" t="s">
        <v>1077</v>
      </c>
      <c r="E105" s="35">
        <v>8.3418909299999999</v>
      </c>
      <c r="F105" s="36">
        <v>16.873799399999999</v>
      </c>
      <c r="G105" s="37">
        <f t="shared" si="2"/>
        <v>-0.50563054992819223</v>
      </c>
      <c r="H105" s="38">
        <f t="shared" si="3"/>
        <v>7.1547912983018153E-4</v>
      </c>
      <c r="I105" s="43">
        <v>213.1</v>
      </c>
      <c r="J105" s="43">
        <v>20.791043478260899</v>
      </c>
    </row>
    <row r="106" spans="1:10" x14ac:dyDescent="0.15">
      <c r="A106" s="40" t="s">
        <v>1445</v>
      </c>
      <c r="B106" s="41" t="s">
        <v>1446</v>
      </c>
      <c r="C106" s="42" t="s">
        <v>1074</v>
      </c>
      <c r="D106" s="41" t="s">
        <v>1077</v>
      </c>
      <c r="E106" s="35">
        <v>3.1657104900000004</v>
      </c>
      <c r="F106" s="36">
        <v>1.8767041980000001</v>
      </c>
      <c r="G106" s="37">
        <f t="shared" si="2"/>
        <v>0.68684574445652746</v>
      </c>
      <c r="H106" s="38">
        <f t="shared" si="3"/>
        <v>2.7152114618687277E-4</v>
      </c>
      <c r="I106" s="43">
        <v>75.399749999999997</v>
      </c>
      <c r="J106" s="43">
        <v>24.4394347826087</v>
      </c>
    </row>
    <row r="107" spans="1:10" x14ac:dyDescent="0.15">
      <c r="A107" s="40" t="s">
        <v>1447</v>
      </c>
      <c r="B107" s="41" t="s">
        <v>1448</v>
      </c>
      <c r="C107" s="42" t="s">
        <v>1074</v>
      </c>
      <c r="D107" s="41" t="s">
        <v>1077</v>
      </c>
      <c r="E107" s="35">
        <v>11.036892659999999</v>
      </c>
      <c r="F107" s="36">
        <v>2.932535251</v>
      </c>
      <c r="G107" s="37">
        <f t="shared" si="2"/>
        <v>2.7636010193692977</v>
      </c>
      <c r="H107" s="38">
        <f t="shared" si="3"/>
        <v>9.4662785963876394E-4</v>
      </c>
      <c r="I107" s="43">
        <v>125.34199999999998</v>
      </c>
      <c r="J107" s="43">
        <v>20.9338260869565</v>
      </c>
    </row>
    <row r="108" spans="1:10" x14ac:dyDescent="0.15">
      <c r="A108" s="40" t="s">
        <v>89</v>
      </c>
      <c r="B108" s="44" t="s">
        <v>90</v>
      </c>
      <c r="C108" s="42" t="s">
        <v>1074</v>
      </c>
      <c r="D108" s="41" t="s">
        <v>1077</v>
      </c>
      <c r="E108" s="35">
        <v>0.92552723999999997</v>
      </c>
      <c r="F108" s="36">
        <v>0.32273695000000002</v>
      </c>
      <c r="G108" s="37">
        <f t="shared" si="2"/>
        <v>1.8677448925510385</v>
      </c>
      <c r="H108" s="38">
        <f t="shared" si="3"/>
        <v>7.9381932689610174E-5</v>
      </c>
      <c r="I108" s="43">
        <v>26.494275999999999</v>
      </c>
      <c r="J108" s="43">
        <v>12.629695652173901</v>
      </c>
    </row>
    <row r="109" spans="1:10" x14ac:dyDescent="0.15">
      <c r="A109" s="40" t="s">
        <v>91</v>
      </c>
      <c r="B109" s="41" t="s">
        <v>92</v>
      </c>
      <c r="C109" s="42" t="s">
        <v>1074</v>
      </c>
      <c r="D109" s="41" t="s">
        <v>1077</v>
      </c>
      <c r="E109" s="35">
        <v>0.202215495</v>
      </c>
      <c r="F109" s="36">
        <v>9.9641250000000001E-2</v>
      </c>
      <c r="G109" s="37">
        <f t="shared" si="2"/>
        <v>1.0294355500357533</v>
      </c>
      <c r="H109" s="38">
        <f t="shared" si="3"/>
        <v>1.7343905310540834E-5</v>
      </c>
      <c r="I109" s="43">
        <v>24.797425</v>
      </c>
      <c r="J109" s="43">
        <v>22.827086956521701</v>
      </c>
    </row>
    <row r="110" spans="1:10" x14ac:dyDescent="0.15">
      <c r="A110" s="40" t="s">
        <v>805</v>
      </c>
      <c r="B110" s="41" t="s">
        <v>806</v>
      </c>
      <c r="C110" s="42" t="s">
        <v>1075</v>
      </c>
      <c r="D110" s="41" t="s">
        <v>1077</v>
      </c>
      <c r="E110" s="35">
        <v>3.00368894</v>
      </c>
      <c r="F110" s="36">
        <v>0.36649321000000001</v>
      </c>
      <c r="G110" s="37">
        <f t="shared" si="2"/>
        <v>7.1957560414284334</v>
      </c>
      <c r="H110" s="38">
        <f t="shared" si="3"/>
        <v>2.5762465214487529E-4</v>
      </c>
      <c r="I110" s="43">
        <v>2.2143600000000001</v>
      </c>
      <c r="J110" s="43">
        <v>10.852608695652201</v>
      </c>
    </row>
    <row r="111" spans="1:10" x14ac:dyDescent="0.15">
      <c r="A111" s="40" t="s">
        <v>1283</v>
      </c>
      <c r="B111" s="41" t="s">
        <v>1284</v>
      </c>
      <c r="C111" s="42" t="s">
        <v>1074</v>
      </c>
      <c r="D111" s="41" t="s">
        <v>1078</v>
      </c>
      <c r="E111" s="35">
        <v>3.30214045</v>
      </c>
      <c r="F111" s="36">
        <v>17.969192660000001</v>
      </c>
      <c r="G111" s="37">
        <f t="shared" si="2"/>
        <v>-0.81623323248402413</v>
      </c>
      <c r="H111" s="38">
        <f t="shared" si="3"/>
        <v>2.8322266444965905E-4</v>
      </c>
      <c r="I111" s="43">
        <v>31.808249449999998</v>
      </c>
      <c r="J111" s="43">
        <v>12.3596086956522</v>
      </c>
    </row>
    <row r="112" spans="1:10" x14ac:dyDescent="0.15">
      <c r="A112" s="40" t="s">
        <v>70</v>
      </c>
      <c r="B112" s="41" t="s">
        <v>1282</v>
      </c>
      <c r="C112" s="42" t="s">
        <v>1074</v>
      </c>
      <c r="D112" s="41" t="s">
        <v>1077</v>
      </c>
      <c r="E112" s="35">
        <v>2.2072381499999998</v>
      </c>
      <c r="F112" s="36">
        <v>5.5541045699999998</v>
      </c>
      <c r="G112" s="37">
        <f t="shared" si="2"/>
        <v>-0.60259333936163184</v>
      </c>
      <c r="H112" s="38">
        <f t="shared" si="3"/>
        <v>1.893135314453194E-4</v>
      </c>
      <c r="I112" s="43">
        <v>17.867198699999999</v>
      </c>
      <c r="J112" s="43">
        <v>13.9764782608696</v>
      </c>
    </row>
    <row r="113" spans="1:10" x14ac:dyDescent="0.15">
      <c r="A113" s="40" t="s">
        <v>846</v>
      </c>
      <c r="B113" s="41" t="s">
        <v>847</v>
      </c>
      <c r="C113" s="42" t="s">
        <v>1074</v>
      </c>
      <c r="D113" s="41" t="s">
        <v>1077</v>
      </c>
      <c r="E113" s="35">
        <v>0.66965656299999998</v>
      </c>
      <c r="F113" s="36">
        <v>0.74559065499999999</v>
      </c>
      <c r="G113" s="37">
        <f t="shared" si="2"/>
        <v>-0.10184421101683472</v>
      </c>
      <c r="H113" s="38">
        <f t="shared" si="3"/>
        <v>5.7436053647887982E-5</v>
      </c>
      <c r="I113" s="43">
        <v>7.2355902400000005</v>
      </c>
      <c r="J113" s="43">
        <v>37.357695652173902</v>
      </c>
    </row>
    <row r="114" spans="1:10" x14ac:dyDescent="0.15">
      <c r="A114" s="40" t="s">
        <v>848</v>
      </c>
      <c r="B114" s="41" t="s">
        <v>849</v>
      </c>
      <c r="C114" s="42" t="s">
        <v>1074</v>
      </c>
      <c r="D114" s="41" t="s">
        <v>1077</v>
      </c>
      <c r="E114" s="35">
        <v>0.12372366</v>
      </c>
      <c r="F114" s="36">
        <v>0.15112049999999999</v>
      </c>
      <c r="G114" s="37">
        <f t="shared" si="2"/>
        <v>-0.18129135358869242</v>
      </c>
      <c r="H114" s="38">
        <f t="shared" si="3"/>
        <v>1.0611706307241928E-5</v>
      </c>
      <c r="I114" s="43">
        <v>1.8887966599999999</v>
      </c>
      <c r="J114" s="43">
        <v>49.619086956521699</v>
      </c>
    </row>
    <row r="115" spans="1:10" x14ac:dyDescent="0.15">
      <c r="A115" s="40" t="s">
        <v>850</v>
      </c>
      <c r="B115" s="41" t="s">
        <v>851</v>
      </c>
      <c r="C115" s="42" t="s">
        <v>1074</v>
      </c>
      <c r="D115" s="41" t="s">
        <v>1077</v>
      </c>
      <c r="E115" s="35">
        <v>6.3908012489999999</v>
      </c>
      <c r="F115" s="36">
        <v>6.4905615790000004</v>
      </c>
      <c r="G115" s="37">
        <f t="shared" si="2"/>
        <v>-1.5370061401585255E-2</v>
      </c>
      <c r="H115" s="38">
        <f t="shared" si="3"/>
        <v>5.4813530348474086E-4</v>
      </c>
      <c r="I115" s="43">
        <v>166.99586239999999</v>
      </c>
      <c r="J115" s="43">
        <v>36.457565217391299</v>
      </c>
    </row>
    <row r="116" spans="1:10" x14ac:dyDescent="0.15">
      <c r="A116" s="40" t="s">
        <v>852</v>
      </c>
      <c r="B116" s="41" t="s">
        <v>853</v>
      </c>
      <c r="C116" s="42" t="s">
        <v>1074</v>
      </c>
      <c r="D116" s="41" t="s">
        <v>1077</v>
      </c>
      <c r="E116" s="35">
        <v>2.0309961159999999</v>
      </c>
      <c r="F116" s="36">
        <v>2.492780405</v>
      </c>
      <c r="G116" s="37">
        <f t="shared" si="2"/>
        <v>-0.18524868378849446</v>
      </c>
      <c r="H116" s="38">
        <f t="shared" si="3"/>
        <v>1.7419735476739906E-4</v>
      </c>
      <c r="I116" s="43">
        <v>23.074752030000003</v>
      </c>
      <c r="J116" s="43">
        <v>38.4699130434783</v>
      </c>
    </row>
    <row r="117" spans="1:10" x14ac:dyDescent="0.15">
      <c r="A117" s="40" t="s">
        <v>854</v>
      </c>
      <c r="B117" s="44" t="s">
        <v>855</v>
      </c>
      <c r="C117" s="42" t="s">
        <v>1074</v>
      </c>
      <c r="D117" s="41" t="s">
        <v>1077</v>
      </c>
      <c r="E117" s="35">
        <v>488.15300761100002</v>
      </c>
      <c r="F117" s="36">
        <v>814.51896047599996</v>
      </c>
      <c r="G117" s="37">
        <f t="shared" si="2"/>
        <v>-0.40068551955411036</v>
      </c>
      <c r="H117" s="38">
        <f t="shared" si="3"/>
        <v>4.1868599342799642E-2</v>
      </c>
      <c r="I117" s="43">
        <v>1600.40484928</v>
      </c>
      <c r="J117" s="43">
        <v>4.1608260869565203</v>
      </c>
    </row>
    <row r="118" spans="1:10" x14ac:dyDescent="0.15">
      <c r="A118" s="40" t="s">
        <v>1191</v>
      </c>
      <c r="B118" s="41" t="s">
        <v>1192</v>
      </c>
      <c r="C118" s="42" t="s">
        <v>1074</v>
      </c>
      <c r="D118" s="41" t="s">
        <v>1077</v>
      </c>
      <c r="E118" s="35">
        <v>0.90066906999999996</v>
      </c>
      <c r="F118" s="36">
        <v>0.47196748999999999</v>
      </c>
      <c r="G118" s="37">
        <f t="shared" si="2"/>
        <v>0.9083286223803253</v>
      </c>
      <c r="H118" s="38">
        <f t="shared" si="3"/>
        <v>7.724986191692617E-5</v>
      </c>
      <c r="I118" s="43">
        <v>28.036041959999999</v>
      </c>
      <c r="J118" s="43">
        <v>94.784695652173895</v>
      </c>
    </row>
    <row r="119" spans="1:10" x14ac:dyDescent="0.15">
      <c r="A119" s="40" t="s">
        <v>1103</v>
      </c>
      <c r="B119" s="41" t="s">
        <v>1122</v>
      </c>
      <c r="C119" s="42" t="s">
        <v>1074</v>
      </c>
      <c r="D119" s="41" t="s">
        <v>1077</v>
      </c>
      <c r="E119" s="35">
        <v>1.3079522800000001</v>
      </c>
      <c r="F119" s="36">
        <v>0.95886156</v>
      </c>
      <c r="G119" s="37">
        <f t="shared" si="2"/>
        <v>0.36406790569433212</v>
      </c>
      <c r="H119" s="38">
        <f t="shared" si="3"/>
        <v>1.1218230578732849E-4</v>
      </c>
      <c r="I119" s="43">
        <v>27.873270719999997</v>
      </c>
      <c r="J119" s="43">
        <v>70.537565217391304</v>
      </c>
    </row>
    <row r="120" spans="1:10" x14ac:dyDescent="0.15">
      <c r="A120" s="40" t="s">
        <v>703</v>
      </c>
      <c r="B120" s="41" t="s">
        <v>723</v>
      </c>
      <c r="C120" s="42" t="s">
        <v>1074</v>
      </c>
      <c r="D120" s="41" t="s">
        <v>1077</v>
      </c>
      <c r="E120" s="35">
        <v>26.064677289999999</v>
      </c>
      <c r="F120" s="36">
        <v>27.36210148</v>
      </c>
      <c r="G120" s="37">
        <f t="shared" si="2"/>
        <v>-4.7416832765872829E-2</v>
      </c>
      <c r="H120" s="38">
        <f t="shared" si="3"/>
        <v>2.2355522007231152E-3</v>
      </c>
      <c r="I120" s="43">
        <v>627.66218305999996</v>
      </c>
      <c r="J120" s="43">
        <v>40.208652173913002</v>
      </c>
    </row>
    <row r="121" spans="1:10" x14ac:dyDescent="0.15">
      <c r="A121" s="40" t="s">
        <v>856</v>
      </c>
      <c r="B121" s="41" t="s">
        <v>857</v>
      </c>
      <c r="C121" s="42" t="s">
        <v>1074</v>
      </c>
      <c r="D121" s="41" t="s">
        <v>1077</v>
      </c>
      <c r="E121" s="35">
        <v>49.501112887000005</v>
      </c>
      <c r="F121" s="36">
        <v>78.541070012000006</v>
      </c>
      <c r="G121" s="37">
        <f t="shared" si="2"/>
        <v>-0.36974231597001528</v>
      </c>
      <c r="H121" s="38">
        <f t="shared" si="3"/>
        <v>4.2456816411547528E-3</v>
      </c>
      <c r="I121" s="43">
        <v>902.1195846899999</v>
      </c>
      <c r="J121" s="43">
        <v>61.825695652173899</v>
      </c>
    </row>
    <row r="122" spans="1:10" x14ac:dyDescent="0.15">
      <c r="A122" s="40" t="s">
        <v>1313</v>
      </c>
      <c r="B122" s="41" t="s">
        <v>858</v>
      </c>
      <c r="C122" s="42" t="s">
        <v>1074</v>
      </c>
      <c r="D122" s="41" t="s">
        <v>1078</v>
      </c>
      <c r="E122" s="35">
        <v>279.40723355199998</v>
      </c>
      <c r="F122" s="36">
        <v>334.71491928799998</v>
      </c>
      <c r="G122" s="37">
        <f t="shared" si="2"/>
        <v>-0.16523818494153053</v>
      </c>
      <c r="H122" s="38">
        <f t="shared" si="3"/>
        <v>2.3964595798190717E-2</v>
      </c>
      <c r="I122" s="43">
        <v>1817.33670951</v>
      </c>
      <c r="J122" s="43">
        <v>7.4028260869565203</v>
      </c>
    </row>
    <row r="123" spans="1:10" x14ac:dyDescent="0.15">
      <c r="A123" s="40" t="s">
        <v>1314</v>
      </c>
      <c r="B123" s="41" t="s">
        <v>859</v>
      </c>
      <c r="C123" s="42" t="s">
        <v>1074</v>
      </c>
      <c r="D123" s="41" t="s">
        <v>1077</v>
      </c>
      <c r="E123" s="35">
        <v>312.306066332</v>
      </c>
      <c r="F123" s="36">
        <v>463.60164361900001</v>
      </c>
      <c r="G123" s="37">
        <f t="shared" si="2"/>
        <v>-0.32634823316402795</v>
      </c>
      <c r="H123" s="38">
        <f t="shared" si="3"/>
        <v>2.6786309537603404E-2</v>
      </c>
      <c r="I123" s="43">
        <v>590.21619408000004</v>
      </c>
      <c r="J123" s="43">
        <v>6.9836086956521699</v>
      </c>
    </row>
    <row r="124" spans="1:10" x14ac:dyDescent="0.15">
      <c r="A124" s="40" t="s">
        <v>250</v>
      </c>
      <c r="B124" s="41" t="s">
        <v>1399</v>
      </c>
      <c r="C124" s="42" t="s">
        <v>1074</v>
      </c>
      <c r="D124" s="41" t="s">
        <v>1077</v>
      </c>
      <c r="E124" s="35">
        <v>124.40725645000001</v>
      </c>
      <c r="F124" s="36">
        <v>110.09481039000001</v>
      </c>
      <c r="G124" s="37">
        <f t="shared" si="2"/>
        <v>0.1300010964122611</v>
      </c>
      <c r="H124" s="38">
        <f t="shared" si="3"/>
        <v>1.0670337976884367E-2</v>
      </c>
      <c r="I124" s="43">
        <v>663.70870000000002</v>
      </c>
      <c r="J124" s="43">
        <v>9.0876956521739096</v>
      </c>
    </row>
    <row r="125" spans="1:10" x14ac:dyDescent="0.15">
      <c r="A125" s="40" t="s">
        <v>1315</v>
      </c>
      <c r="B125" s="41" t="s">
        <v>860</v>
      </c>
      <c r="C125" s="42" t="s">
        <v>1074</v>
      </c>
      <c r="D125" s="41" t="s">
        <v>1078</v>
      </c>
      <c r="E125" s="35">
        <v>12.966181284999999</v>
      </c>
      <c r="F125" s="36">
        <v>12.02589403</v>
      </c>
      <c r="G125" s="37">
        <f t="shared" si="2"/>
        <v>7.8188553188174081E-2</v>
      </c>
      <c r="H125" s="38">
        <f t="shared" si="3"/>
        <v>1.1121018220999665E-3</v>
      </c>
      <c r="I125" s="43">
        <v>98.336680720000004</v>
      </c>
      <c r="J125" s="43">
        <v>23.163826086956501</v>
      </c>
    </row>
    <row r="126" spans="1:10" x14ac:dyDescent="0.15">
      <c r="A126" s="40" t="s">
        <v>1153</v>
      </c>
      <c r="B126" s="41" t="s">
        <v>1154</v>
      </c>
      <c r="C126" s="42" t="s">
        <v>1074</v>
      </c>
      <c r="D126" s="41" t="s">
        <v>1077</v>
      </c>
      <c r="E126" s="35">
        <v>1.9350000000000001E-3</v>
      </c>
      <c r="F126" s="36">
        <v>0.82063399999999997</v>
      </c>
      <c r="G126" s="37">
        <f t="shared" si="2"/>
        <v>-0.99764206698723179</v>
      </c>
      <c r="H126" s="38">
        <f t="shared" si="3"/>
        <v>1.6596382377075761E-7</v>
      </c>
      <c r="I126" s="43">
        <v>3.7829000000000002</v>
      </c>
      <c r="J126" s="43">
        <v>46.529400000000003</v>
      </c>
    </row>
    <row r="127" spans="1:10" x14ac:dyDescent="0.15">
      <c r="A127" s="40" t="s">
        <v>861</v>
      </c>
      <c r="B127" s="41" t="s">
        <v>862</v>
      </c>
      <c r="C127" s="42" t="s">
        <v>1074</v>
      </c>
      <c r="D127" s="41" t="s">
        <v>1077</v>
      </c>
      <c r="E127" s="35">
        <v>32.849839975999998</v>
      </c>
      <c r="F127" s="36">
        <v>21.181198893000001</v>
      </c>
      <c r="G127" s="37">
        <f t="shared" si="2"/>
        <v>0.55089615757568233</v>
      </c>
      <c r="H127" s="38">
        <f t="shared" si="3"/>
        <v>2.8175116551289159E-3</v>
      </c>
      <c r="I127" s="43">
        <v>319.57523567999999</v>
      </c>
      <c r="J127" s="43">
        <v>14.9200869565217</v>
      </c>
    </row>
    <row r="128" spans="1:10" x14ac:dyDescent="0.15">
      <c r="A128" s="40" t="s">
        <v>863</v>
      </c>
      <c r="B128" s="41" t="s">
        <v>864</v>
      </c>
      <c r="C128" s="42" t="s">
        <v>1074</v>
      </c>
      <c r="D128" s="41" t="s">
        <v>1077</v>
      </c>
      <c r="E128" s="35">
        <v>33.442283678000003</v>
      </c>
      <c r="F128" s="36">
        <v>62.562881298000001</v>
      </c>
      <c r="G128" s="37">
        <f t="shared" si="2"/>
        <v>-0.46546126098784579</v>
      </c>
      <c r="H128" s="38">
        <f t="shared" si="3"/>
        <v>2.8683252066290833E-3</v>
      </c>
      <c r="I128" s="43">
        <v>255.92200872000001</v>
      </c>
      <c r="J128" s="43">
        <v>20.098913043478301</v>
      </c>
    </row>
    <row r="129" spans="1:10" x14ac:dyDescent="0.15">
      <c r="A129" s="40" t="s">
        <v>865</v>
      </c>
      <c r="B129" s="41" t="s">
        <v>866</v>
      </c>
      <c r="C129" s="42" t="s">
        <v>1074</v>
      </c>
      <c r="D129" s="41" t="s">
        <v>1077</v>
      </c>
      <c r="E129" s="35">
        <v>53.106354803999999</v>
      </c>
      <c r="F129" s="36">
        <v>40.221421419999999</v>
      </c>
      <c r="G129" s="37">
        <f t="shared" si="2"/>
        <v>0.32035002566053028</v>
      </c>
      <c r="H129" s="38">
        <f t="shared" si="3"/>
        <v>4.5549011420146683E-3</v>
      </c>
      <c r="I129" s="43">
        <v>117.37667260000001</v>
      </c>
      <c r="J129" s="43">
        <v>15.1202608695652</v>
      </c>
    </row>
    <row r="130" spans="1:10" x14ac:dyDescent="0.15">
      <c r="A130" s="40" t="s">
        <v>152</v>
      </c>
      <c r="B130" s="41" t="s">
        <v>153</v>
      </c>
      <c r="C130" s="42" t="s">
        <v>1074</v>
      </c>
      <c r="D130" s="41" t="s">
        <v>1077</v>
      </c>
      <c r="E130" s="35">
        <v>0.94271815000000003</v>
      </c>
      <c r="F130" s="36">
        <v>1.44876063</v>
      </c>
      <c r="G130" s="37">
        <f t="shared" si="2"/>
        <v>-0.34929336808386346</v>
      </c>
      <c r="H130" s="38">
        <f t="shared" si="3"/>
        <v>8.0856387034674234E-5</v>
      </c>
      <c r="I130" s="43">
        <v>5.6207383900000005</v>
      </c>
      <c r="J130" s="43">
        <v>29.604956521739101</v>
      </c>
    </row>
    <row r="131" spans="1:10" x14ac:dyDescent="0.15">
      <c r="A131" s="40" t="s">
        <v>71</v>
      </c>
      <c r="B131" s="41" t="s">
        <v>72</v>
      </c>
      <c r="C131" s="42" t="s">
        <v>1074</v>
      </c>
      <c r="D131" s="41" t="s">
        <v>1077</v>
      </c>
      <c r="E131" s="35">
        <v>11.215705640000001</v>
      </c>
      <c r="F131" s="36">
        <v>11.96030262</v>
      </c>
      <c r="G131" s="37">
        <f t="shared" si="2"/>
        <v>-6.2255697339537619E-2</v>
      </c>
      <c r="H131" s="38">
        <f t="shared" si="3"/>
        <v>9.6196454485873511E-4</v>
      </c>
      <c r="I131" s="43">
        <v>47.335366649999997</v>
      </c>
      <c r="J131" s="43">
        <v>13.894695652173899</v>
      </c>
    </row>
    <row r="132" spans="1:10" x14ac:dyDescent="0.15">
      <c r="A132" s="40" t="s">
        <v>1325</v>
      </c>
      <c r="B132" s="41" t="s">
        <v>867</v>
      </c>
      <c r="C132" s="42" t="s">
        <v>1074</v>
      </c>
      <c r="D132" s="41" t="s">
        <v>1077</v>
      </c>
      <c r="E132" s="35">
        <v>4.4570539249999994</v>
      </c>
      <c r="F132" s="36">
        <v>4.4136967509999998</v>
      </c>
      <c r="G132" s="37">
        <f t="shared" si="2"/>
        <v>9.8233241760834478E-3</v>
      </c>
      <c r="H132" s="38">
        <f t="shared" si="3"/>
        <v>3.8227892100540747E-4</v>
      </c>
      <c r="I132" s="43">
        <v>44.873423750000001</v>
      </c>
      <c r="J132" s="43">
        <v>16.337086956521699</v>
      </c>
    </row>
    <row r="133" spans="1:10" x14ac:dyDescent="0.15">
      <c r="A133" s="40" t="s">
        <v>868</v>
      </c>
      <c r="B133" s="41" t="s">
        <v>869</v>
      </c>
      <c r="C133" s="42" t="s">
        <v>1074</v>
      </c>
      <c r="D133" s="41" t="s">
        <v>1077</v>
      </c>
      <c r="E133" s="35">
        <v>13.897893288000001</v>
      </c>
      <c r="F133" s="36">
        <v>8.1171752040000005</v>
      </c>
      <c r="G133" s="37">
        <f t="shared" si="2"/>
        <v>0.71215884081833836</v>
      </c>
      <c r="H133" s="38">
        <f t="shared" si="3"/>
        <v>1.1920142183123655E-3</v>
      </c>
      <c r="I133" s="43">
        <v>120.01131522</v>
      </c>
      <c r="J133" s="43">
        <v>15.4087391304348</v>
      </c>
    </row>
    <row r="134" spans="1:10" x14ac:dyDescent="0.15">
      <c r="A134" s="40" t="s">
        <v>870</v>
      </c>
      <c r="B134" s="41" t="s">
        <v>871</v>
      </c>
      <c r="C134" s="42" t="s">
        <v>1074</v>
      </c>
      <c r="D134" s="41" t="s">
        <v>1077</v>
      </c>
      <c r="E134" s="35">
        <v>0.48939368</v>
      </c>
      <c r="F134" s="36">
        <v>0.62884987000000003</v>
      </c>
      <c r="G134" s="37">
        <f t="shared" si="2"/>
        <v>-0.22176388459776586</v>
      </c>
      <c r="H134" s="38">
        <f t="shared" si="3"/>
        <v>4.1975011091494853E-5</v>
      </c>
      <c r="I134" s="43">
        <v>4.1456167199999996</v>
      </c>
      <c r="J134" s="43">
        <v>20.107652173912999</v>
      </c>
    </row>
    <row r="135" spans="1:10" x14ac:dyDescent="0.15">
      <c r="A135" s="40" t="s">
        <v>872</v>
      </c>
      <c r="B135" s="41" t="s">
        <v>873</v>
      </c>
      <c r="C135" s="42" t="s">
        <v>1074</v>
      </c>
      <c r="D135" s="41" t="s">
        <v>1077</v>
      </c>
      <c r="E135" s="35">
        <v>7.2572293099999996</v>
      </c>
      <c r="F135" s="36">
        <v>2.1014077800000002</v>
      </c>
      <c r="G135" s="37">
        <f t="shared" ref="G135:G198" si="4">IF(ISERROR(E135/F135-1),"",((E135/F135-1)))</f>
        <v>2.4535083476277979</v>
      </c>
      <c r="H135" s="38">
        <f t="shared" ref="H135:H198" si="5">E135/$E$624</f>
        <v>6.2244833398905262E-4</v>
      </c>
      <c r="I135" s="43">
        <v>45.708807540000002</v>
      </c>
      <c r="J135" s="43">
        <v>21.529391304347801</v>
      </c>
    </row>
    <row r="136" spans="1:10" x14ac:dyDescent="0.15">
      <c r="A136" s="40" t="s">
        <v>156</v>
      </c>
      <c r="B136" s="41" t="s">
        <v>157</v>
      </c>
      <c r="C136" s="42" t="s">
        <v>1074</v>
      </c>
      <c r="D136" s="41" t="s">
        <v>1077</v>
      </c>
      <c r="E136" s="35">
        <v>0.66948200000000002</v>
      </c>
      <c r="F136" s="36">
        <v>0.62134628000000003</v>
      </c>
      <c r="G136" s="37">
        <f t="shared" si="4"/>
        <v>7.7470038124312968E-2</v>
      </c>
      <c r="H136" s="38">
        <f t="shared" si="5"/>
        <v>5.7421081480978992E-5</v>
      </c>
      <c r="I136" s="43">
        <v>3.2627922000000003</v>
      </c>
      <c r="J136" s="43">
        <v>23.112173913043499</v>
      </c>
    </row>
    <row r="137" spans="1:10" x14ac:dyDescent="0.15">
      <c r="A137" s="40" t="s">
        <v>874</v>
      </c>
      <c r="B137" s="41" t="s">
        <v>875</v>
      </c>
      <c r="C137" s="42" t="s">
        <v>1074</v>
      </c>
      <c r="D137" s="41" t="s">
        <v>1077</v>
      </c>
      <c r="E137" s="35">
        <v>0.70257281000000005</v>
      </c>
      <c r="F137" s="36">
        <v>2.09884074</v>
      </c>
      <c r="G137" s="37">
        <f t="shared" si="4"/>
        <v>-0.66525673119914752</v>
      </c>
      <c r="H137" s="38">
        <f t="shared" si="5"/>
        <v>6.0259260994814458E-5</v>
      </c>
      <c r="I137" s="43">
        <v>39.932745659999995</v>
      </c>
      <c r="J137" s="43">
        <v>19.595434782608699</v>
      </c>
    </row>
    <row r="138" spans="1:10" x14ac:dyDescent="0.15">
      <c r="A138" s="40" t="s">
        <v>158</v>
      </c>
      <c r="B138" s="44" t="s">
        <v>159</v>
      </c>
      <c r="C138" s="42" t="s">
        <v>1074</v>
      </c>
      <c r="D138" s="41" t="s">
        <v>1077</v>
      </c>
      <c r="E138" s="35">
        <v>1.7932309799999999</v>
      </c>
      <c r="F138" s="36">
        <v>1.4324551800000001</v>
      </c>
      <c r="G138" s="37">
        <f t="shared" si="4"/>
        <v>0.25185835133773593</v>
      </c>
      <c r="H138" s="38">
        <f t="shared" si="5"/>
        <v>1.5380437743926767E-4</v>
      </c>
      <c r="I138" s="43">
        <v>4.8584390400000004</v>
      </c>
      <c r="J138" s="43">
        <v>23.978130434782599</v>
      </c>
    </row>
    <row r="139" spans="1:10" x14ac:dyDescent="0.15">
      <c r="A139" s="40" t="s">
        <v>1326</v>
      </c>
      <c r="B139" s="41" t="s">
        <v>878</v>
      </c>
      <c r="C139" s="42" t="s">
        <v>1074</v>
      </c>
      <c r="D139" s="41" t="s">
        <v>1077</v>
      </c>
      <c r="E139" s="35">
        <v>10.534029302999999</v>
      </c>
      <c r="F139" s="36">
        <v>16.254443581</v>
      </c>
      <c r="G139" s="37">
        <f t="shared" si="4"/>
        <v>-0.3519292585743542</v>
      </c>
      <c r="H139" s="38">
        <f t="shared" si="5"/>
        <v>9.0349756219074335E-4</v>
      </c>
      <c r="I139" s="43">
        <v>130.20389270000001</v>
      </c>
      <c r="J139" s="43">
        <v>13.455347826086999</v>
      </c>
    </row>
    <row r="140" spans="1:10" x14ac:dyDescent="0.15">
      <c r="A140" s="40" t="s">
        <v>876</v>
      </c>
      <c r="B140" s="41" t="s">
        <v>877</v>
      </c>
      <c r="C140" s="42" t="s">
        <v>1074</v>
      </c>
      <c r="D140" s="41" t="s">
        <v>1077</v>
      </c>
      <c r="E140" s="35">
        <v>0.77964410699999998</v>
      </c>
      <c r="F140" s="36">
        <v>2.4855701699999999</v>
      </c>
      <c r="G140" s="37">
        <f t="shared" si="4"/>
        <v>-0.68633188617644214</v>
      </c>
      <c r="H140" s="38">
        <f t="shared" si="5"/>
        <v>6.6869621280649973E-5</v>
      </c>
      <c r="I140" s="43">
        <v>6.8107202100000004</v>
      </c>
      <c r="J140" s="43">
        <v>19.413391304347801</v>
      </c>
    </row>
    <row r="141" spans="1:10" x14ac:dyDescent="0.15">
      <c r="A141" s="40" t="s">
        <v>879</v>
      </c>
      <c r="B141" s="41" t="s">
        <v>880</v>
      </c>
      <c r="C141" s="42" t="s">
        <v>1074</v>
      </c>
      <c r="D141" s="41" t="s">
        <v>1077</v>
      </c>
      <c r="E141" s="35">
        <v>1.8385981359999999</v>
      </c>
      <c r="F141" s="36">
        <v>1.42413086</v>
      </c>
      <c r="G141" s="37">
        <f t="shared" si="4"/>
        <v>0.29103173566507778</v>
      </c>
      <c r="H141" s="38">
        <f t="shared" si="5"/>
        <v>1.576954920043139E-4</v>
      </c>
      <c r="I141" s="43">
        <v>39.124305219999997</v>
      </c>
      <c r="J141" s="43">
        <v>21.466434782608701</v>
      </c>
    </row>
    <row r="142" spans="1:10" x14ac:dyDescent="0.15">
      <c r="A142" s="40" t="s">
        <v>881</v>
      </c>
      <c r="B142" s="41" t="s">
        <v>882</v>
      </c>
      <c r="C142" s="42" t="s">
        <v>1074</v>
      </c>
      <c r="D142" s="41" t="s">
        <v>1077</v>
      </c>
      <c r="E142" s="35">
        <v>1.3618022599999999</v>
      </c>
      <c r="F142" s="36">
        <v>1.7979010099999999</v>
      </c>
      <c r="G142" s="37">
        <f t="shared" si="4"/>
        <v>-0.24255993381971575</v>
      </c>
      <c r="H142" s="38">
        <f t="shared" si="5"/>
        <v>1.1680098722959143E-4</v>
      </c>
      <c r="I142" s="43">
        <v>7.5435032400000006</v>
      </c>
      <c r="J142" s="43">
        <v>24.252695652173902</v>
      </c>
    </row>
    <row r="143" spans="1:10" x14ac:dyDescent="0.15">
      <c r="A143" s="40" t="s">
        <v>883</v>
      </c>
      <c r="B143" s="44" t="s">
        <v>884</v>
      </c>
      <c r="C143" s="42" t="s">
        <v>1074</v>
      </c>
      <c r="D143" s="41" t="s">
        <v>1077</v>
      </c>
      <c r="E143" s="35">
        <v>6.2306007460000004</v>
      </c>
      <c r="F143" s="36">
        <v>3.0432378290000002</v>
      </c>
      <c r="G143" s="37">
        <f t="shared" si="4"/>
        <v>1.0473591273828768</v>
      </c>
      <c r="H143" s="38">
        <f t="shared" si="5"/>
        <v>5.3439499958402839E-4</v>
      </c>
      <c r="I143" s="43">
        <v>39.401623200000003</v>
      </c>
      <c r="J143" s="43">
        <v>17.428391304347802</v>
      </c>
    </row>
    <row r="144" spans="1:10" x14ac:dyDescent="0.15">
      <c r="A144" s="40" t="s">
        <v>885</v>
      </c>
      <c r="B144" s="41" t="s">
        <v>886</v>
      </c>
      <c r="C144" s="42" t="s">
        <v>1074</v>
      </c>
      <c r="D144" s="41" t="s">
        <v>1077</v>
      </c>
      <c r="E144" s="35">
        <v>0.5266923</v>
      </c>
      <c r="F144" s="36">
        <v>0.30307812699999997</v>
      </c>
      <c r="G144" s="37">
        <f t="shared" si="4"/>
        <v>0.7378103303376955</v>
      </c>
      <c r="H144" s="38">
        <f t="shared" si="5"/>
        <v>4.5174092019956072E-5</v>
      </c>
      <c r="I144" s="43">
        <v>5.5224618400000001</v>
      </c>
      <c r="J144" s="43">
        <v>25.712739130434802</v>
      </c>
    </row>
    <row r="145" spans="1:10" x14ac:dyDescent="0.15">
      <c r="A145" s="40" t="s">
        <v>887</v>
      </c>
      <c r="B145" s="41" t="s">
        <v>888</v>
      </c>
      <c r="C145" s="42" t="s">
        <v>1074</v>
      </c>
      <c r="D145" s="41" t="s">
        <v>1077</v>
      </c>
      <c r="E145" s="35">
        <v>5.319280762</v>
      </c>
      <c r="F145" s="36">
        <v>3.7894702059999998</v>
      </c>
      <c r="G145" s="37">
        <f t="shared" si="4"/>
        <v>0.40370037837421124</v>
      </c>
      <c r="H145" s="38">
        <f t="shared" si="5"/>
        <v>4.5623161497248025E-4</v>
      </c>
      <c r="I145" s="43">
        <v>60.162889020000001</v>
      </c>
      <c r="J145" s="43">
        <v>17.9521304347826</v>
      </c>
    </row>
    <row r="146" spans="1:10" x14ac:dyDescent="0.15">
      <c r="A146" s="40" t="s">
        <v>154</v>
      </c>
      <c r="B146" s="41" t="s">
        <v>155</v>
      </c>
      <c r="C146" s="42" t="s">
        <v>1074</v>
      </c>
      <c r="D146" s="41" t="s">
        <v>1077</v>
      </c>
      <c r="E146" s="35">
        <v>0.39657300000000001</v>
      </c>
      <c r="F146" s="36">
        <v>0.16225835999999999</v>
      </c>
      <c r="G146" s="37">
        <f t="shared" si="4"/>
        <v>1.4440836207145198</v>
      </c>
      <c r="H146" s="38">
        <f t="shared" si="5"/>
        <v>3.4013835392372433E-5</v>
      </c>
      <c r="I146" s="43">
        <v>1.7774237800000001</v>
      </c>
      <c r="J146" s="43">
        <v>20.5294347826087</v>
      </c>
    </row>
    <row r="147" spans="1:10" x14ac:dyDescent="0.15">
      <c r="A147" s="40" t="s">
        <v>889</v>
      </c>
      <c r="B147" s="41" t="s">
        <v>890</v>
      </c>
      <c r="C147" s="42" t="s">
        <v>1074</v>
      </c>
      <c r="D147" s="41" t="s">
        <v>1078</v>
      </c>
      <c r="E147" s="35">
        <v>22.504225967</v>
      </c>
      <c r="F147" s="36">
        <v>16.976247009000001</v>
      </c>
      <c r="G147" s="37">
        <f t="shared" si="4"/>
        <v>0.32563021467991882</v>
      </c>
      <c r="H147" s="38">
        <f t="shared" si="5"/>
        <v>1.9301743630410829E-3</v>
      </c>
      <c r="I147" s="43">
        <v>254.66867063000001</v>
      </c>
      <c r="J147" s="43">
        <v>19.171869565217399</v>
      </c>
    </row>
    <row r="148" spans="1:10" x14ac:dyDescent="0.15">
      <c r="A148" s="40" t="s">
        <v>892</v>
      </c>
      <c r="B148" s="41" t="s">
        <v>893</v>
      </c>
      <c r="C148" s="42" t="s">
        <v>1074</v>
      </c>
      <c r="D148" s="41" t="s">
        <v>1078</v>
      </c>
      <c r="E148" s="35">
        <v>42.293643979999999</v>
      </c>
      <c r="F148" s="36">
        <v>11.54724723</v>
      </c>
      <c r="G148" s="37">
        <f t="shared" si="4"/>
        <v>2.6626602979557057</v>
      </c>
      <c r="H148" s="38">
        <f t="shared" si="5"/>
        <v>3.6275012279689319E-3</v>
      </c>
      <c r="I148" s="43">
        <v>345.89084884000005</v>
      </c>
      <c r="J148" s="43">
        <v>17.656260869565202</v>
      </c>
    </row>
    <row r="149" spans="1:10" x14ac:dyDescent="0.15">
      <c r="A149" s="40" t="s">
        <v>1159</v>
      </c>
      <c r="B149" s="41" t="s">
        <v>1312</v>
      </c>
      <c r="C149" s="42" t="s">
        <v>1074</v>
      </c>
      <c r="D149" s="41" t="s">
        <v>1077</v>
      </c>
      <c r="E149" s="35">
        <v>1.2403214950000001</v>
      </c>
      <c r="F149" s="36">
        <v>0.46360245500000002</v>
      </c>
      <c r="G149" s="37">
        <f t="shared" si="4"/>
        <v>1.6753988932176815</v>
      </c>
      <c r="H149" s="38">
        <f t="shared" si="5"/>
        <v>1.0638165272106597E-4</v>
      </c>
      <c r="I149" s="43">
        <v>101.59939510000001</v>
      </c>
      <c r="J149" s="43">
        <v>21.241782608695701</v>
      </c>
    </row>
    <row r="150" spans="1:10" x14ac:dyDescent="0.15">
      <c r="A150" s="40" t="s">
        <v>894</v>
      </c>
      <c r="B150" s="41" t="s">
        <v>895</v>
      </c>
      <c r="C150" s="42" t="s">
        <v>1074</v>
      </c>
      <c r="D150" s="41" t="s">
        <v>1078</v>
      </c>
      <c r="E150" s="35">
        <v>4.2548814299999993</v>
      </c>
      <c r="F150" s="36">
        <v>7.3762086519999999</v>
      </c>
      <c r="G150" s="37">
        <f t="shared" si="4"/>
        <v>-0.42316145993967746</v>
      </c>
      <c r="H150" s="38">
        <f t="shared" si="5"/>
        <v>3.6493870377983929E-4</v>
      </c>
      <c r="I150" s="43">
        <v>26.117087359999999</v>
      </c>
      <c r="J150" s="43">
        <v>30.668260869565199</v>
      </c>
    </row>
    <row r="151" spans="1:10" x14ac:dyDescent="0.15">
      <c r="A151" s="40" t="s">
        <v>896</v>
      </c>
      <c r="B151" s="41" t="s">
        <v>897</v>
      </c>
      <c r="C151" s="42" t="s">
        <v>1074</v>
      </c>
      <c r="D151" s="41" t="s">
        <v>1078</v>
      </c>
      <c r="E151" s="35">
        <v>0.54826648999999994</v>
      </c>
      <c r="F151" s="36">
        <v>1.330871771</v>
      </c>
      <c r="G151" s="37">
        <f t="shared" si="4"/>
        <v>-0.58803958281567614</v>
      </c>
      <c r="H151" s="38">
        <f t="shared" si="5"/>
        <v>4.7024497739416966E-5</v>
      </c>
      <c r="I151" s="43">
        <v>120.57977925</v>
      </c>
      <c r="J151" s="43">
        <v>126.787217391304</v>
      </c>
    </row>
    <row r="152" spans="1:10" x14ac:dyDescent="0.15">
      <c r="A152" s="40" t="s">
        <v>898</v>
      </c>
      <c r="B152" s="41" t="s">
        <v>899</v>
      </c>
      <c r="C152" s="42" t="s">
        <v>1074</v>
      </c>
      <c r="D152" s="41" t="s">
        <v>1077</v>
      </c>
      <c r="E152" s="35">
        <v>5.5656780429999992</v>
      </c>
      <c r="F152" s="36">
        <v>4.0818694799999999</v>
      </c>
      <c r="G152" s="37">
        <f t="shared" si="4"/>
        <v>0.36351200602327904</v>
      </c>
      <c r="H152" s="38">
        <f t="shared" si="5"/>
        <v>4.7736496635308889E-4</v>
      </c>
      <c r="I152" s="43">
        <v>104.78503539</v>
      </c>
      <c r="J152" s="43">
        <v>181.981434782609</v>
      </c>
    </row>
    <row r="153" spans="1:10" x14ac:dyDescent="0.15">
      <c r="A153" s="40" t="s">
        <v>900</v>
      </c>
      <c r="B153" s="41" t="s">
        <v>901</v>
      </c>
      <c r="C153" s="42" t="s">
        <v>1074</v>
      </c>
      <c r="D153" s="41" t="s">
        <v>1077</v>
      </c>
      <c r="E153" s="35">
        <v>22.758470406000001</v>
      </c>
      <c r="F153" s="36">
        <v>59.868466534</v>
      </c>
      <c r="G153" s="37">
        <f t="shared" si="4"/>
        <v>-0.6198588050843894</v>
      </c>
      <c r="H153" s="38">
        <f t="shared" si="5"/>
        <v>1.9519807605960654E-3</v>
      </c>
      <c r="I153" s="43">
        <v>261.50974574999998</v>
      </c>
      <c r="J153" s="43">
        <v>28.093826086956501</v>
      </c>
    </row>
    <row r="154" spans="1:10" x14ac:dyDescent="0.15">
      <c r="A154" s="40" t="s">
        <v>170</v>
      </c>
      <c r="B154" s="41" t="s">
        <v>171</v>
      </c>
      <c r="C154" s="42" t="s">
        <v>1074</v>
      </c>
      <c r="D154" s="41" t="s">
        <v>1077</v>
      </c>
      <c r="E154" s="35">
        <v>0.62585060999999997</v>
      </c>
      <c r="F154" s="36">
        <v>0.89100440000000003</v>
      </c>
      <c r="G154" s="37">
        <f t="shared" si="4"/>
        <v>-0.29758976498881495</v>
      </c>
      <c r="H154" s="38">
        <f t="shared" si="5"/>
        <v>5.36788425554838E-5</v>
      </c>
      <c r="I154" s="43">
        <v>3.5948916500000001</v>
      </c>
      <c r="J154" s="43">
        <v>263.14150000000001</v>
      </c>
    </row>
    <row r="155" spans="1:10" x14ac:dyDescent="0.15">
      <c r="A155" s="40" t="s">
        <v>247</v>
      </c>
      <c r="B155" s="41" t="s">
        <v>1270</v>
      </c>
      <c r="C155" s="42" t="s">
        <v>1074</v>
      </c>
      <c r="D155" s="41" t="s">
        <v>1077</v>
      </c>
      <c r="E155" s="35">
        <v>13.285255642000001</v>
      </c>
      <c r="F155" s="36">
        <v>7.1193686539999996</v>
      </c>
      <c r="G155" s="37">
        <f t="shared" si="4"/>
        <v>0.86607215999914722</v>
      </c>
      <c r="H155" s="38">
        <f t="shared" si="5"/>
        <v>1.1394686439888122E-3</v>
      </c>
      <c r="I155" s="43">
        <v>209.77760979000001</v>
      </c>
      <c r="J155" s="43">
        <v>94.627739130434804</v>
      </c>
    </row>
    <row r="156" spans="1:10" x14ac:dyDescent="0.15">
      <c r="A156" s="40" t="s">
        <v>248</v>
      </c>
      <c r="B156" s="41" t="s">
        <v>902</v>
      </c>
      <c r="C156" s="42" t="s">
        <v>1074</v>
      </c>
      <c r="D156" s="41" t="s">
        <v>1077</v>
      </c>
      <c r="E156" s="35">
        <v>305.02250362199999</v>
      </c>
      <c r="F156" s="36">
        <v>223.87598670700001</v>
      </c>
      <c r="G156" s="37">
        <f t="shared" si="4"/>
        <v>0.36246190629279651</v>
      </c>
      <c r="H156" s="38">
        <f t="shared" si="5"/>
        <v>2.6161602603223196E-2</v>
      </c>
      <c r="I156" s="43">
        <v>1915.742649006</v>
      </c>
      <c r="J156" s="43">
        <v>0.32504347826086999</v>
      </c>
    </row>
    <row r="157" spans="1:10" x14ac:dyDescent="0.15">
      <c r="A157" s="40" t="s">
        <v>1289</v>
      </c>
      <c r="B157" s="44" t="s">
        <v>244</v>
      </c>
      <c r="C157" s="42" t="s">
        <v>1074</v>
      </c>
      <c r="D157" s="41" t="s">
        <v>1078</v>
      </c>
      <c r="E157" s="35">
        <v>16.313143132</v>
      </c>
      <c r="F157" s="36">
        <v>19.593003970000002</v>
      </c>
      <c r="G157" s="37">
        <f t="shared" si="4"/>
        <v>-0.16739959033448815</v>
      </c>
      <c r="H157" s="38">
        <f t="shared" si="5"/>
        <v>1.3991687916828904E-3</v>
      </c>
      <c r="I157" s="43">
        <v>85.624065999999999</v>
      </c>
      <c r="J157" s="43">
        <v>0.74960869565217403</v>
      </c>
    </row>
    <row r="158" spans="1:10" x14ac:dyDescent="0.15">
      <c r="A158" s="40" t="s">
        <v>1101</v>
      </c>
      <c r="B158" s="41" t="s">
        <v>1120</v>
      </c>
      <c r="C158" s="42" t="s">
        <v>1074</v>
      </c>
      <c r="D158" s="41" t="s">
        <v>1077</v>
      </c>
      <c r="E158" s="35">
        <v>0</v>
      </c>
      <c r="F158" s="36">
        <v>2.2317989999999999E-2</v>
      </c>
      <c r="G158" s="37">
        <f t="shared" si="4"/>
        <v>-1</v>
      </c>
      <c r="H158" s="38">
        <f t="shared" si="5"/>
        <v>0</v>
      </c>
      <c r="I158" s="43">
        <v>4.5624922999999997</v>
      </c>
      <c r="J158" s="43">
        <v>17.581347826087001</v>
      </c>
    </row>
    <row r="159" spans="1:10" x14ac:dyDescent="0.15">
      <c r="A159" s="40" t="s">
        <v>947</v>
      </c>
      <c r="B159" s="41" t="s">
        <v>948</v>
      </c>
      <c r="C159" s="42" t="s">
        <v>1074</v>
      </c>
      <c r="D159" s="41" t="s">
        <v>1077</v>
      </c>
      <c r="E159" s="35">
        <v>9.4809999999999998E-3</v>
      </c>
      <c r="F159" s="36">
        <v>0.26866000000000001</v>
      </c>
      <c r="G159" s="37">
        <f t="shared" si="4"/>
        <v>-0.96471004243281466</v>
      </c>
      <c r="H159" s="38">
        <f t="shared" si="5"/>
        <v>8.1317985176772766E-7</v>
      </c>
      <c r="I159" s="43">
        <v>14.201072600000002</v>
      </c>
      <c r="J159" s="43">
        <v>70.187565217391295</v>
      </c>
    </row>
    <row r="160" spans="1:10" x14ac:dyDescent="0.15">
      <c r="A160" s="40" t="s">
        <v>949</v>
      </c>
      <c r="B160" s="41" t="s">
        <v>1171</v>
      </c>
      <c r="C160" s="42" t="s">
        <v>1074</v>
      </c>
      <c r="D160" s="41" t="s">
        <v>1077</v>
      </c>
      <c r="E160" s="35">
        <v>8.3487000000000006E-3</v>
      </c>
      <c r="F160" s="36">
        <v>8.3575000000000003E-3</v>
      </c>
      <c r="G160" s="37">
        <f t="shared" si="4"/>
        <v>-1.0529464552796464E-3</v>
      </c>
      <c r="H160" s="38">
        <f t="shared" si="5"/>
        <v>7.160631398009944E-7</v>
      </c>
      <c r="I160" s="43">
        <v>21.076719299999997</v>
      </c>
      <c r="J160" s="43">
        <v>64.934782608695699</v>
      </c>
    </row>
    <row r="161" spans="1:10" x14ac:dyDescent="0.15">
      <c r="A161" s="40" t="s">
        <v>911</v>
      </c>
      <c r="B161" s="41" t="s">
        <v>912</v>
      </c>
      <c r="C161" s="42" t="s">
        <v>1074</v>
      </c>
      <c r="D161" s="41" t="s">
        <v>1077</v>
      </c>
      <c r="E161" s="35">
        <v>16.565113400000001</v>
      </c>
      <c r="F161" s="36">
        <v>5.0162461800000004</v>
      </c>
      <c r="G161" s="37">
        <f t="shared" si="4"/>
        <v>2.3022927515092571</v>
      </c>
      <c r="H161" s="38">
        <f t="shared" si="5"/>
        <v>1.4207801349148401E-3</v>
      </c>
      <c r="I161" s="43">
        <v>78.434609499999993</v>
      </c>
      <c r="J161" s="43">
        <v>28.222999999999999</v>
      </c>
    </row>
    <row r="162" spans="1:10" x14ac:dyDescent="0.15">
      <c r="A162" s="40" t="s">
        <v>234</v>
      </c>
      <c r="B162" s="41" t="s">
        <v>235</v>
      </c>
      <c r="C162" s="42" t="s">
        <v>1074</v>
      </c>
      <c r="D162" s="41" t="s">
        <v>1077</v>
      </c>
      <c r="E162" s="35">
        <v>0.10300558999999999</v>
      </c>
      <c r="F162" s="36">
        <v>4.4698759999999997E-2</v>
      </c>
      <c r="G162" s="37">
        <f t="shared" si="4"/>
        <v>1.3044395414995851</v>
      </c>
      <c r="H162" s="38">
        <f t="shared" si="5"/>
        <v>8.8347295018929773E-6</v>
      </c>
      <c r="I162" s="43">
        <v>16.326361259999999</v>
      </c>
      <c r="J162" s="43">
        <v>60.815956521739103</v>
      </c>
    </row>
    <row r="163" spans="1:10" x14ac:dyDescent="0.15">
      <c r="A163" s="40" t="s">
        <v>974</v>
      </c>
      <c r="B163" s="41" t="s">
        <v>975</v>
      </c>
      <c r="C163" s="42" t="s">
        <v>1074</v>
      </c>
      <c r="D163" s="41" t="s">
        <v>1078</v>
      </c>
      <c r="E163" s="35">
        <v>0.78920352999999999</v>
      </c>
      <c r="F163" s="36">
        <v>1.6727833299999999</v>
      </c>
      <c r="G163" s="37">
        <f t="shared" si="4"/>
        <v>-0.52820935273189262</v>
      </c>
      <c r="H163" s="38">
        <f t="shared" si="5"/>
        <v>6.7689527427483112E-5</v>
      </c>
      <c r="I163" s="43">
        <v>19.860099999999999</v>
      </c>
      <c r="J163" s="43">
        <v>2.6279565217391299</v>
      </c>
    </row>
    <row r="164" spans="1:10" x14ac:dyDescent="0.15">
      <c r="A164" s="40" t="s">
        <v>913</v>
      </c>
      <c r="B164" s="41" t="s">
        <v>914</v>
      </c>
      <c r="C164" s="42" t="s">
        <v>1074</v>
      </c>
      <c r="D164" s="41" t="s">
        <v>1077</v>
      </c>
      <c r="E164" s="35">
        <v>18.597832925000002</v>
      </c>
      <c r="F164" s="36">
        <v>26.877453713000001</v>
      </c>
      <c r="G164" s="37">
        <f t="shared" si="4"/>
        <v>-0.30805078771265215</v>
      </c>
      <c r="H164" s="38">
        <f t="shared" si="5"/>
        <v>1.5951253054690925E-3</v>
      </c>
      <c r="I164" s="43">
        <v>321.29299781999998</v>
      </c>
      <c r="J164" s="43">
        <v>13.990391304347799</v>
      </c>
    </row>
    <row r="165" spans="1:10" x14ac:dyDescent="0.15">
      <c r="A165" s="40" t="s">
        <v>972</v>
      </c>
      <c r="B165" s="41" t="s">
        <v>973</v>
      </c>
      <c r="C165" s="42" t="s">
        <v>1074</v>
      </c>
      <c r="D165" s="41" t="s">
        <v>1078</v>
      </c>
      <c r="E165" s="35">
        <v>0.11362048</v>
      </c>
      <c r="F165" s="36">
        <v>1.2317609</v>
      </c>
      <c r="G165" s="37">
        <f t="shared" si="4"/>
        <v>-0.90775768251776789</v>
      </c>
      <c r="H165" s="38">
        <f t="shared" si="5"/>
        <v>9.7451624390020101E-6</v>
      </c>
      <c r="I165" s="43">
        <v>20.281199999999998</v>
      </c>
      <c r="J165" s="43">
        <v>9.5273913043478302</v>
      </c>
    </row>
    <row r="166" spans="1:10" x14ac:dyDescent="0.15">
      <c r="A166" s="40" t="s">
        <v>1379</v>
      </c>
      <c r="B166" s="41" t="s">
        <v>915</v>
      </c>
      <c r="C166" s="42" t="s">
        <v>1074</v>
      </c>
      <c r="D166" s="41" t="s">
        <v>1077</v>
      </c>
      <c r="E166" s="35">
        <v>9.1572710639999997</v>
      </c>
      <c r="F166" s="36">
        <v>9.9475025030000008</v>
      </c>
      <c r="G166" s="37">
        <f t="shared" si="4"/>
        <v>-7.9440184987305207E-2</v>
      </c>
      <c r="H166" s="38">
        <f t="shared" si="5"/>
        <v>7.8541380934715971E-4</v>
      </c>
      <c r="I166" s="43">
        <v>175.24804528000001</v>
      </c>
      <c r="J166" s="43">
        <v>27.2974782608696</v>
      </c>
    </row>
    <row r="167" spans="1:10" x14ac:dyDescent="0.15">
      <c r="A167" s="40" t="s">
        <v>1375</v>
      </c>
      <c r="B167" s="41" t="s">
        <v>916</v>
      </c>
      <c r="C167" s="42" t="s">
        <v>1074</v>
      </c>
      <c r="D167" s="41" t="s">
        <v>1077</v>
      </c>
      <c r="E167" s="35">
        <v>1.7687671200000001</v>
      </c>
      <c r="F167" s="36">
        <v>14.433222499999999</v>
      </c>
      <c r="G167" s="37">
        <f t="shared" si="4"/>
        <v>-0.87745168343382773</v>
      </c>
      <c r="H167" s="38">
        <f t="shared" si="5"/>
        <v>1.5170612640578321E-4</v>
      </c>
      <c r="I167" s="43">
        <v>77.895583920000007</v>
      </c>
      <c r="J167" s="43">
        <v>19.652869565217401</v>
      </c>
    </row>
    <row r="168" spans="1:10" x14ac:dyDescent="0.15">
      <c r="A168" s="40" t="s">
        <v>1371</v>
      </c>
      <c r="B168" s="41" t="s">
        <v>917</v>
      </c>
      <c r="C168" s="42" t="s">
        <v>1074</v>
      </c>
      <c r="D168" s="41" t="s">
        <v>1077</v>
      </c>
      <c r="E168" s="35">
        <v>64.335869134999996</v>
      </c>
      <c r="F168" s="36">
        <v>51.973161740000002</v>
      </c>
      <c r="G168" s="37">
        <f t="shared" si="4"/>
        <v>0.23786714106110085</v>
      </c>
      <c r="H168" s="38">
        <f t="shared" si="5"/>
        <v>5.5180500502633916E-3</v>
      </c>
      <c r="I168" s="43">
        <v>959.60997635999991</v>
      </c>
      <c r="J168" s="43">
        <v>3.5209565217391301</v>
      </c>
    </row>
    <row r="169" spans="1:10" x14ac:dyDescent="0.15">
      <c r="A169" s="40" t="s">
        <v>1376</v>
      </c>
      <c r="B169" s="41" t="s">
        <v>918</v>
      </c>
      <c r="C169" s="42" t="s">
        <v>1074</v>
      </c>
      <c r="D169" s="41" t="s">
        <v>1077</v>
      </c>
      <c r="E169" s="35">
        <v>0.48884989000000001</v>
      </c>
      <c r="F169" s="36">
        <v>1.13620988</v>
      </c>
      <c r="G169" s="37">
        <f t="shared" si="4"/>
        <v>-0.56975388209086864</v>
      </c>
      <c r="H169" s="38">
        <f t="shared" si="5"/>
        <v>4.1928370539697282E-5</v>
      </c>
      <c r="I169" s="43">
        <v>30.61458906</v>
      </c>
      <c r="J169" s="43">
        <v>29.029695652173899</v>
      </c>
    </row>
    <row r="170" spans="1:10" x14ac:dyDescent="0.15">
      <c r="A170" s="40" t="s">
        <v>1377</v>
      </c>
      <c r="B170" s="44" t="s">
        <v>919</v>
      </c>
      <c r="C170" s="42" t="s">
        <v>1074</v>
      </c>
      <c r="D170" s="41" t="s">
        <v>1077</v>
      </c>
      <c r="E170" s="35">
        <v>2.5019400000000001E-2</v>
      </c>
      <c r="F170" s="36">
        <v>0.11740844</v>
      </c>
      <c r="G170" s="37">
        <f t="shared" si="4"/>
        <v>-0.78690288364277727</v>
      </c>
      <c r="H170" s="38">
        <f t="shared" si="5"/>
        <v>2.1458993759432004E-6</v>
      </c>
      <c r="I170" s="43">
        <v>31.605080340000001</v>
      </c>
      <c r="J170" s="43">
        <v>33.775652173913002</v>
      </c>
    </row>
    <row r="171" spans="1:10" x14ac:dyDescent="0.15">
      <c r="A171" s="40" t="s">
        <v>1372</v>
      </c>
      <c r="B171" s="41" t="s">
        <v>920</v>
      </c>
      <c r="C171" s="42" t="s">
        <v>1074</v>
      </c>
      <c r="D171" s="41" t="s">
        <v>1077</v>
      </c>
      <c r="E171" s="35">
        <v>36.429715598999998</v>
      </c>
      <c r="F171" s="36">
        <v>13.764028307</v>
      </c>
      <c r="G171" s="37">
        <f t="shared" si="4"/>
        <v>1.6467335569538797</v>
      </c>
      <c r="H171" s="38">
        <f t="shared" si="5"/>
        <v>3.1245555037164108E-3</v>
      </c>
      <c r="I171" s="43">
        <v>725.90481151999995</v>
      </c>
      <c r="J171" s="43">
        <v>5.9179565217391303</v>
      </c>
    </row>
    <row r="172" spans="1:10" x14ac:dyDescent="0.15">
      <c r="A172" s="40" t="s">
        <v>1373</v>
      </c>
      <c r="B172" s="41" t="s">
        <v>921</v>
      </c>
      <c r="C172" s="42" t="s">
        <v>1074</v>
      </c>
      <c r="D172" s="41" t="s">
        <v>1077</v>
      </c>
      <c r="E172" s="35">
        <v>18.927486059</v>
      </c>
      <c r="F172" s="36">
        <v>40.339516418000002</v>
      </c>
      <c r="G172" s="37">
        <f t="shared" si="4"/>
        <v>-0.53079541502499727</v>
      </c>
      <c r="H172" s="38">
        <f t="shared" si="5"/>
        <v>1.6233994629040556E-3</v>
      </c>
      <c r="I172" s="43">
        <v>413.72128402000004</v>
      </c>
      <c r="J172" s="43">
        <v>9.2872173913043508</v>
      </c>
    </row>
    <row r="173" spans="1:10" x14ac:dyDescent="0.15">
      <c r="A173" s="40" t="s">
        <v>1374</v>
      </c>
      <c r="B173" s="41" t="s">
        <v>922</v>
      </c>
      <c r="C173" s="42" t="s">
        <v>1074</v>
      </c>
      <c r="D173" s="41" t="s">
        <v>1077</v>
      </c>
      <c r="E173" s="35">
        <v>19.837797129999998</v>
      </c>
      <c r="F173" s="36">
        <v>18.191916774999999</v>
      </c>
      <c r="G173" s="37">
        <f t="shared" si="4"/>
        <v>9.0473168680159644E-2</v>
      </c>
      <c r="H173" s="38">
        <f t="shared" si="5"/>
        <v>1.7014763136348119E-3</v>
      </c>
      <c r="I173" s="43">
        <v>205.81100588999999</v>
      </c>
      <c r="J173" s="43">
        <v>13.472652173913</v>
      </c>
    </row>
    <row r="174" spans="1:10" x14ac:dyDescent="0.15">
      <c r="A174" s="40" t="s">
        <v>1370</v>
      </c>
      <c r="B174" s="41" t="s">
        <v>923</v>
      </c>
      <c r="C174" s="42" t="s">
        <v>1074</v>
      </c>
      <c r="D174" s="41" t="s">
        <v>1077</v>
      </c>
      <c r="E174" s="35">
        <v>32.338864133999998</v>
      </c>
      <c r="F174" s="36">
        <v>28.480796351999999</v>
      </c>
      <c r="G174" s="37">
        <f t="shared" si="4"/>
        <v>0.13546207536886778</v>
      </c>
      <c r="H174" s="38">
        <f t="shared" si="5"/>
        <v>2.7736855545641599E-3</v>
      </c>
      <c r="I174" s="43">
        <v>645.26778576000004</v>
      </c>
      <c r="J174" s="43">
        <v>11.9291304347826</v>
      </c>
    </row>
    <row r="175" spans="1:10" x14ac:dyDescent="0.15">
      <c r="A175" s="40" t="s">
        <v>984</v>
      </c>
      <c r="B175" s="41" t="s">
        <v>985</v>
      </c>
      <c r="C175" s="42" t="s">
        <v>1074</v>
      </c>
      <c r="D175" s="41" t="s">
        <v>1077</v>
      </c>
      <c r="E175" s="35">
        <v>7.3727270799999998</v>
      </c>
      <c r="F175" s="36"/>
      <c r="G175" s="37" t="str">
        <f t="shared" si="4"/>
        <v/>
      </c>
      <c r="H175" s="38">
        <f t="shared" si="5"/>
        <v>6.3235451049871438E-4</v>
      </c>
      <c r="I175" s="43">
        <v>38.24</v>
      </c>
      <c r="J175" s="43">
        <v>51.341130434782599</v>
      </c>
    </row>
    <row r="176" spans="1:10" x14ac:dyDescent="0.15">
      <c r="A176" s="40" t="s">
        <v>1378</v>
      </c>
      <c r="B176" s="41" t="s">
        <v>924</v>
      </c>
      <c r="C176" s="42" t="s">
        <v>1074</v>
      </c>
      <c r="D176" s="41" t="s">
        <v>1077</v>
      </c>
      <c r="E176" s="35">
        <v>9.9394937679999984</v>
      </c>
      <c r="F176" s="36">
        <v>9.9500231960000001</v>
      </c>
      <c r="G176" s="37">
        <f t="shared" si="4"/>
        <v>-1.0582315028405676E-3</v>
      </c>
      <c r="H176" s="38">
        <f t="shared" si="5"/>
        <v>8.5250459539167717E-4</v>
      </c>
      <c r="I176" s="43">
        <v>388.87129134000003</v>
      </c>
      <c r="J176" s="43">
        <v>37.251608695652202</v>
      </c>
    </row>
    <row r="177" spans="1:10" x14ac:dyDescent="0.15">
      <c r="A177" s="40" t="s">
        <v>925</v>
      </c>
      <c r="B177" s="41" t="s">
        <v>926</v>
      </c>
      <c r="C177" s="42" t="s">
        <v>1074</v>
      </c>
      <c r="D177" s="41" t="s">
        <v>1077</v>
      </c>
      <c r="E177" s="35">
        <v>5.2367799100000001</v>
      </c>
      <c r="F177" s="36">
        <v>13.470804729999999</v>
      </c>
      <c r="G177" s="37">
        <f t="shared" si="4"/>
        <v>-0.61124966065780095</v>
      </c>
      <c r="H177" s="38">
        <f t="shared" si="5"/>
        <v>4.4915556491446196E-4</v>
      </c>
      <c r="I177" s="43">
        <v>36.157776499999997</v>
      </c>
      <c r="J177" s="43">
        <v>31.452695652173901</v>
      </c>
    </row>
    <row r="178" spans="1:10" x14ac:dyDescent="0.15">
      <c r="A178" s="40" t="s">
        <v>610</v>
      </c>
      <c r="B178" s="41" t="s">
        <v>927</v>
      </c>
      <c r="C178" s="42" t="s">
        <v>1074</v>
      </c>
      <c r="D178" s="41" t="s">
        <v>1077</v>
      </c>
      <c r="E178" s="35">
        <v>12.806906769999999</v>
      </c>
      <c r="F178" s="36">
        <v>22.981636510000001</v>
      </c>
      <c r="G178" s="37">
        <f t="shared" si="4"/>
        <v>-0.44273303755251159</v>
      </c>
      <c r="H178" s="38">
        <f t="shared" si="5"/>
        <v>1.0984409396510607E-3</v>
      </c>
      <c r="I178" s="43">
        <v>114.60783000000001</v>
      </c>
      <c r="J178" s="43">
        <v>25.093304347826098</v>
      </c>
    </row>
    <row r="179" spans="1:10" x14ac:dyDescent="0.15">
      <c r="A179" s="40" t="s">
        <v>928</v>
      </c>
      <c r="B179" s="41" t="s">
        <v>929</v>
      </c>
      <c r="C179" s="42" t="s">
        <v>1074</v>
      </c>
      <c r="D179" s="41" t="s">
        <v>1077</v>
      </c>
      <c r="E179" s="35">
        <v>0.97235559999999999</v>
      </c>
      <c r="F179" s="36">
        <v>0.49661082000000001</v>
      </c>
      <c r="G179" s="37">
        <f t="shared" si="4"/>
        <v>0.95798311442348361</v>
      </c>
      <c r="H179" s="38">
        <f t="shared" si="5"/>
        <v>8.3398373871270941E-5</v>
      </c>
      <c r="I179" s="43">
        <v>27.613770360000004</v>
      </c>
      <c r="J179" s="43">
        <v>15.032173913043501</v>
      </c>
    </row>
    <row r="180" spans="1:10" x14ac:dyDescent="0.15">
      <c r="A180" s="40" t="s">
        <v>612</v>
      </c>
      <c r="B180" s="41" t="s">
        <v>930</v>
      </c>
      <c r="C180" s="42" t="s">
        <v>1074</v>
      </c>
      <c r="D180" s="41" t="s">
        <v>1077</v>
      </c>
      <c r="E180" s="35">
        <v>5.7398351349999999</v>
      </c>
      <c r="F180" s="36">
        <v>10.65951452</v>
      </c>
      <c r="G180" s="37">
        <f t="shared" si="4"/>
        <v>-0.46152940415526544</v>
      </c>
      <c r="H180" s="38">
        <f t="shared" si="5"/>
        <v>4.9230231876916939E-4</v>
      </c>
      <c r="I180" s="43">
        <v>112.75820928</v>
      </c>
      <c r="J180" s="43">
        <v>14.716652173912999</v>
      </c>
    </row>
    <row r="181" spans="1:10" x14ac:dyDescent="0.15">
      <c r="A181" s="40" t="s">
        <v>650</v>
      </c>
      <c r="B181" s="41" t="s">
        <v>1383</v>
      </c>
      <c r="C181" s="42" t="s">
        <v>1074</v>
      </c>
      <c r="D181" s="41" t="s">
        <v>1077</v>
      </c>
      <c r="E181" s="35">
        <v>0</v>
      </c>
      <c r="F181" s="36">
        <v>0</v>
      </c>
      <c r="G181" s="37" t="str">
        <f t="shared" si="4"/>
        <v/>
      </c>
      <c r="H181" s="38">
        <f t="shared" si="5"/>
        <v>0</v>
      </c>
      <c r="I181" s="43">
        <v>9.5862709499999994</v>
      </c>
      <c r="J181" s="43">
        <v>18.8062608695652</v>
      </c>
    </row>
    <row r="182" spans="1:10" x14ac:dyDescent="0.15">
      <c r="A182" s="40" t="s">
        <v>644</v>
      </c>
      <c r="B182" s="41" t="s">
        <v>1384</v>
      </c>
      <c r="C182" s="42" t="s">
        <v>1074</v>
      </c>
      <c r="D182" s="41" t="s">
        <v>1077</v>
      </c>
      <c r="E182" s="35">
        <v>2.971325E-2</v>
      </c>
      <c r="F182" s="36">
        <v>1.04583764</v>
      </c>
      <c r="G182" s="37">
        <f t="shared" si="4"/>
        <v>-0.97158904129707935</v>
      </c>
      <c r="H182" s="38">
        <f t="shared" si="5"/>
        <v>2.5484881584787924E-6</v>
      </c>
      <c r="I182" s="43">
        <v>19.42487848</v>
      </c>
      <c r="J182" s="43">
        <v>18.547391304347801</v>
      </c>
    </row>
    <row r="183" spans="1:10" x14ac:dyDescent="0.15">
      <c r="A183" s="40" t="s">
        <v>931</v>
      </c>
      <c r="B183" s="41" t="s">
        <v>932</v>
      </c>
      <c r="C183" s="42" t="s">
        <v>1074</v>
      </c>
      <c r="D183" s="41" t="s">
        <v>1077</v>
      </c>
      <c r="E183" s="35">
        <v>0.31655223999999998</v>
      </c>
      <c r="F183" s="36">
        <v>1.0246000000000001E-3</v>
      </c>
      <c r="G183" s="37">
        <f t="shared" si="4"/>
        <v>307.95202030060506</v>
      </c>
      <c r="H183" s="38">
        <f t="shared" si="5"/>
        <v>2.7150501381704684E-5</v>
      </c>
      <c r="I183" s="43">
        <v>4.5789365899999996</v>
      </c>
      <c r="J183" s="43">
        <v>28.9903043478261</v>
      </c>
    </row>
    <row r="184" spans="1:10" x14ac:dyDescent="0.15">
      <c r="A184" s="40" t="s">
        <v>636</v>
      </c>
      <c r="B184" s="41" t="s">
        <v>933</v>
      </c>
      <c r="C184" s="42" t="s">
        <v>1074</v>
      </c>
      <c r="D184" s="41" t="s">
        <v>1077</v>
      </c>
      <c r="E184" s="35">
        <v>2.0208075999999999</v>
      </c>
      <c r="F184" s="36">
        <v>0.76938651999999996</v>
      </c>
      <c r="G184" s="37">
        <f t="shared" si="4"/>
        <v>1.6265180731266256</v>
      </c>
      <c r="H184" s="38">
        <f t="shared" si="5"/>
        <v>1.7332349168010729E-4</v>
      </c>
      <c r="I184" s="43">
        <v>22.461949699999998</v>
      </c>
      <c r="J184" s="43">
        <v>26.979304347826101</v>
      </c>
    </row>
    <row r="185" spans="1:10" x14ac:dyDescent="0.15">
      <c r="A185" s="40" t="s">
        <v>1389</v>
      </c>
      <c r="B185" s="41" t="s">
        <v>1390</v>
      </c>
      <c r="C185" s="42" t="s">
        <v>1074</v>
      </c>
      <c r="D185" s="41" t="s">
        <v>1077</v>
      </c>
      <c r="E185" s="35">
        <v>4.1563199999999995E-2</v>
      </c>
      <c r="F185" s="36">
        <v>1.191585E-2</v>
      </c>
      <c r="G185" s="37">
        <f t="shared" si="4"/>
        <v>2.4880600208965364</v>
      </c>
      <c r="H185" s="38">
        <f t="shared" si="5"/>
        <v>3.5648514729450915E-6</v>
      </c>
      <c r="I185" s="43">
        <v>3.1283901600000004</v>
      </c>
      <c r="J185" s="43">
        <v>28.796347826087</v>
      </c>
    </row>
    <row r="186" spans="1:10" x14ac:dyDescent="0.15">
      <c r="A186" s="40" t="s">
        <v>1391</v>
      </c>
      <c r="B186" s="41" t="s">
        <v>1392</v>
      </c>
      <c r="C186" s="42" t="s">
        <v>1074</v>
      </c>
      <c r="D186" s="41" t="s">
        <v>1077</v>
      </c>
      <c r="E186" s="35">
        <v>8.36451E-2</v>
      </c>
      <c r="F186" s="36">
        <v>2.24931E-3</v>
      </c>
      <c r="G186" s="37">
        <f t="shared" si="4"/>
        <v>36.187004014564465</v>
      </c>
      <c r="H186" s="38">
        <f t="shared" si="5"/>
        <v>7.1741915429909031E-6</v>
      </c>
      <c r="I186" s="43">
        <v>7.5896805599999997</v>
      </c>
      <c r="J186" s="43">
        <v>27.712913043478299</v>
      </c>
    </row>
    <row r="187" spans="1:10" x14ac:dyDescent="0.15">
      <c r="A187" s="40" t="s">
        <v>615</v>
      </c>
      <c r="B187" s="44" t="s">
        <v>246</v>
      </c>
      <c r="C187" s="42" t="s">
        <v>1074</v>
      </c>
      <c r="D187" s="41" t="s">
        <v>1077</v>
      </c>
      <c r="E187" s="35">
        <v>16.189213290999998</v>
      </c>
      <c r="F187" s="36">
        <v>105.91341097999999</v>
      </c>
      <c r="G187" s="37">
        <f t="shared" si="4"/>
        <v>-0.84714671030605304</v>
      </c>
      <c r="H187" s="38">
        <f t="shared" si="5"/>
        <v>1.3885394013512819E-3</v>
      </c>
      <c r="I187" s="43">
        <v>733.19510339999999</v>
      </c>
      <c r="J187" s="43">
        <v>13.615347826087</v>
      </c>
    </row>
    <row r="188" spans="1:10" x14ac:dyDescent="0.15">
      <c r="A188" s="40" t="s">
        <v>660</v>
      </c>
      <c r="B188" s="41" t="s">
        <v>934</v>
      </c>
      <c r="C188" s="42" t="s">
        <v>1074</v>
      </c>
      <c r="D188" s="41" t="s">
        <v>1077</v>
      </c>
      <c r="E188" s="35">
        <v>2.95455493</v>
      </c>
      <c r="F188" s="36">
        <v>0.70735756000000005</v>
      </c>
      <c r="G188" s="37">
        <f t="shared" si="4"/>
        <v>3.1768902985924115</v>
      </c>
      <c r="H188" s="38">
        <f t="shared" si="5"/>
        <v>2.5341045670467346E-4</v>
      </c>
      <c r="I188" s="43">
        <v>14.333968859999999</v>
      </c>
      <c r="J188" s="43">
        <v>26.758217391304299</v>
      </c>
    </row>
    <row r="189" spans="1:10" x14ac:dyDescent="0.15">
      <c r="A189" s="40" t="s">
        <v>935</v>
      </c>
      <c r="B189" s="41" t="s">
        <v>936</v>
      </c>
      <c r="C189" s="42" t="s">
        <v>1074</v>
      </c>
      <c r="D189" s="41" t="s">
        <v>1077</v>
      </c>
      <c r="E189" s="35">
        <v>5.7059395459999998</v>
      </c>
      <c r="F189" s="36">
        <v>3.008368945</v>
      </c>
      <c r="G189" s="37">
        <f t="shared" si="4"/>
        <v>0.89668875404509274</v>
      </c>
      <c r="H189" s="38">
        <f t="shared" si="5"/>
        <v>4.8939511382890995E-4</v>
      </c>
      <c r="I189" s="43">
        <v>64.777746140000005</v>
      </c>
      <c r="J189" s="43">
        <v>106.496631578947</v>
      </c>
    </row>
    <row r="190" spans="1:10" x14ac:dyDescent="0.15">
      <c r="A190" s="40" t="s">
        <v>75</v>
      </c>
      <c r="B190" s="41" t="s">
        <v>76</v>
      </c>
      <c r="C190" s="42" t="s">
        <v>1074</v>
      </c>
      <c r="D190" s="41" t="s">
        <v>1077</v>
      </c>
      <c r="E190" s="35">
        <v>14.330828369999999</v>
      </c>
      <c r="F190" s="36">
        <v>10.70411073</v>
      </c>
      <c r="G190" s="37">
        <f t="shared" si="4"/>
        <v>0.33881540760182327</v>
      </c>
      <c r="H190" s="38">
        <f t="shared" si="5"/>
        <v>1.2291468083140329E-3</v>
      </c>
      <c r="I190" s="43">
        <v>239.31044279999998</v>
      </c>
      <c r="J190" s="43">
        <v>25.896391304347802</v>
      </c>
    </row>
    <row r="191" spans="1:10" x14ac:dyDescent="0.15">
      <c r="A191" s="40" t="s">
        <v>937</v>
      </c>
      <c r="B191" s="44" t="s">
        <v>938</v>
      </c>
      <c r="C191" s="42" t="s">
        <v>1074</v>
      </c>
      <c r="D191" s="41" t="s">
        <v>1077</v>
      </c>
      <c r="E191" s="35">
        <v>21.320525986</v>
      </c>
      <c r="F191" s="36">
        <v>30.139693438999998</v>
      </c>
      <c r="G191" s="37">
        <f t="shared" si="4"/>
        <v>-0.29260972646749683</v>
      </c>
      <c r="H191" s="38">
        <f t="shared" si="5"/>
        <v>1.8286491046203422E-3</v>
      </c>
      <c r="I191" s="43">
        <v>227.42730871000001</v>
      </c>
      <c r="J191" s="43">
        <v>39.209000000000003</v>
      </c>
    </row>
    <row r="192" spans="1:10" x14ac:dyDescent="0.15">
      <c r="A192" s="40" t="s">
        <v>939</v>
      </c>
      <c r="B192" s="41" t="s">
        <v>940</v>
      </c>
      <c r="C192" s="42" t="s">
        <v>1074</v>
      </c>
      <c r="D192" s="41" t="s">
        <v>1077</v>
      </c>
      <c r="E192" s="35">
        <v>46.171520673000003</v>
      </c>
      <c r="F192" s="36">
        <v>29.239855392999999</v>
      </c>
      <c r="G192" s="37">
        <f t="shared" si="4"/>
        <v>0.5790611838680102</v>
      </c>
      <c r="H192" s="38">
        <f t="shared" si="5"/>
        <v>3.9601044548845813E-3</v>
      </c>
      <c r="I192" s="43">
        <v>381.95156086999998</v>
      </c>
      <c r="J192" s="43">
        <v>27.0970434782609</v>
      </c>
    </row>
    <row r="193" spans="1:10" x14ac:dyDescent="0.15">
      <c r="A193" s="40" t="s">
        <v>941</v>
      </c>
      <c r="B193" s="41" t="s">
        <v>942</v>
      </c>
      <c r="C193" s="42" t="s">
        <v>1074</v>
      </c>
      <c r="D193" s="41" t="s">
        <v>1077</v>
      </c>
      <c r="E193" s="35">
        <v>5.565789702</v>
      </c>
      <c r="F193" s="36">
        <v>9.8482873939999998</v>
      </c>
      <c r="G193" s="37">
        <f t="shared" si="4"/>
        <v>-0.43484694553177661</v>
      </c>
      <c r="H193" s="38">
        <f t="shared" si="5"/>
        <v>4.7737454328053002E-4</v>
      </c>
      <c r="I193" s="43">
        <v>80.27343055</v>
      </c>
      <c r="J193" s="43">
        <v>43.8518260869565</v>
      </c>
    </row>
    <row r="194" spans="1:10" x14ac:dyDescent="0.15">
      <c r="A194" s="40" t="s">
        <v>943</v>
      </c>
      <c r="B194" s="41" t="s">
        <v>944</v>
      </c>
      <c r="C194" s="42" t="s">
        <v>1074</v>
      </c>
      <c r="D194" s="41" t="s">
        <v>1077</v>
      </c>
      <c r="E194" s="35">
        <v>42.307416748000001</v>
      </c>
      <c r="F194" s="36">
        <v>34.783951717000001</v>
      </c>
      <c r="G194" s="37">
        <f t="shared" si="4"/>
        <v>0.21629126823227063</v>
      </c>
      <c r="H194" s="38">
        <f t="shared" si="5"/>
        <v>3.6286825102641194E-3</v>
      </c>
      <c r="I194" s="43">
        <v>268.25920853000002</v>
      </c>
      <c r="J194" s="43">
        <v>60.719826086956502</v>
      </c>
    </row>
    <row r="195" spans="1:10" x14ac:dyDescent="0.15">
      <c r="A195" s="40" t="s">
        <v>945</v>
      </c>
      <c r="B195" s="41" t="s">
        <v>946</v>
      </c>
      <c r="C195" s="42" t="s">
        <v>1074</v>
      </c>
      <c r="D195" s="41" t="s">
        <v>1077</v>
      </c>
      <c r="E195" s="35">
        <v>186.02945018299999</v>
      </c>
      <c r="F195" s="36">
        <v>155.24032266099999</v>
      </c>
      <c r="G195" s="37">
        <f t="shared" si="4"/>
        <v>0.198332024787365</v>
      </c>
      <c r="H195" s="38">
        <f t="shared" si="5"/>
        <v>1.5955637667360384E-2</v>
      </c>
      <c r="I195" s="43">
        <v>2866.8780273100001</v>
      </c>
      <c r="J195" s="43">
        <v>16.294608695652201</v>
      </c>
    </row>
    <row r="196" spans="1:10" x14ac:dyDescent="0.15">
      <c r="A196" s="40" t="s">
        <v>1194</v>
      </c>
      <c r="B196" s="41" t="s">
        <v>1195</v>
      </c>
      <c r="C196" s="42" t="s">
        <v>1074</v>
      </c>
      <c r="D196" s="41" t="s">
        <v>1077</v>
      </c>
      <c r="E196" s="35">
        <v>4.585917705</v>
      </c>
      <c r="F196" s="36">
        <v>1.9864634299999999</v>
      </c>
      <c r="G196" s="37">
        <f t="shared" si="4"/>
        <v>1.3085840070058579</v>
      </c>
      <c r="H196" s="38">
        <f t="shared" si="5"/>
        <v>3.9333149241334222E-4</v>
      </c>
      <c r="I196" s="43">
        <v>17.9635</v>
      </c>
      <c r="J196" s="43">
        <v>20.759391304347801</v>
      </c>
    </row>
    <row r="197" spans="1:10" x14ac:dyDescent="0.15">
      <c r="A197" s="40" t="s">
        <v>1196</v>
      </c>
      <c r="B197" s="41" t="s">
        <v>1197</v>
      </c>
      <c r="C197" s="42" t="s">
        <v>1074</v>
      </c>
      <c r="D197" s="41" t="s">
        <v>1077</v>
      </c>
      <c r="E197" s="35">
        <v>8.8702395000000003</v>
      </c>
      <c r="F197" s="36">
        <v>7.4790499759999998</v>
      </c>
      <c r="G197" s="37">
        <f t="shared" si="4"/>
        <v>0.18601152933384291</v>
      </c>
      <c r="H197" s="38">
        <f t="shared" si="5"/>
        <v>7.6079527916403779E-4</v>
      </c>
      <c r="I197" s="43">
        <v>242.39621727999997</v>
      </c>
      <c r="J197" s="43">
        <v>18.3412608695652</v>
      </c>
    </row>
    <row r="198" spans="1:10" x14ac:dyDescent="0.15">
      <c r="A198" s="40" t="s">
        <v>1198</v>
      </c>
      <c r="B198" s="41" t="s">
        <v>1199</v>
      </c>
      <c r="C198" s="42" t="s">
        <v>1074</v>
      </c>
      <c r="D198" s="41" t="s">
        <v>1077</v>
      </c>
      <c r="E198" s="35">
        <v>67.554226283999995</v>
      </c>
      <c r="F198" s="36">
        <v>60.549270538999998</v>
      </c>
      <c r="G198" s="37">
        <f t="shared" si="4"/>
        <v>0.11569017566426476</v>
      </c>
      <c r="H198" s="38">
        <f t="shared" si="5"/>
        <v>5.7940866697507275E-3</v>
      </c>
      <c r="I198" s="43">
        <v>954.37236324000003</v>
      </c>
      <c r="J198" s="43">
        <v>16.421913043478298</v>
      </c>
    </row>
    <row r="199" spans="1:10" x14ac:dyDescent="0.15">
      <c r="A199" s="40" t="s">
        <v>1200</v>
      </c>
      <c r="B199" s="41" t="s">
        <v>1201</v>
      </c>
      <c r="C199" s="42" t="s">
        <v>1074</v>
      </c>
      <c r="D199" s="41" t="s">
        <v>1077</v>
      </c>
      <c r="E199" s="35">
        <v>43.166695775000001</v>
      </c>
      <c r="F199" s="36">
        <v>30.192345676999999</v>
      </c>
      <c r="G199" s="37">
        <f t="shared" ref="G199:G262" si="6">IF(ISERROR(E199/F199-1),"",((E199/F199-1)))</f>
        <v>0.42972315688223039</v>
      </c>
      <c r="H199" s="38">
        <f t="shared" ref="H199:H262" si="7">E199/$E$624</f>
        <v>3.7023823722832079E-3</v>
      </c>
      <c r="I199" s="43">
        <v>495.23590559999997</v>
      </c>
      <c r="J199" s="43">
        <v>20.3474782608696</v>
      </c>
    </row>
    <row r="200" spans="1:10" x14ac:dyDescent="0.15">
      <c r="A200" s="40" t="s">
        <v>1202</v>
      </c>
      <c r="B200" s="41" t="s">
        <v>1203</v>
      </c>
      <c r="C200" s="42" t="s">
        <v>1074</v>
      </c>
      <c r="D200" s="41" t="s">
        <v>1077</v>
      </c>
      <c r="E200" s="35">
        <v>12.873679238999999</v>
      </c>
      <c r="F200" s="36">
        <v>15.600946169</v>
      </c>
      <c r="G200" s="37">
        <f t="shared" si="6"/>
        <v>-0.17481420039889894</v>
      </c>
      <c r="H200" s="38">
        <f t="shared" si="7"/>
        <v>1.1041679754535696E-3</v>
      </c>
      <c r="I200" s="43">
        <v>96.11390222</v>
      </c>
      <c r="J200" s="43">
        <v>33.097391304347802</v>
      </c>
    </row>
    <row r="201" spans="1:10" x14ac:dyDescent="0.15">
      <c r="A201" s="40" t="s">
        <v>73</v>
      </c>
      <c r="B201" s="41" t="s">
        <v>74</v>
      </c>
      <c r="C201" s="42" t="s">
        <v>1074</v>
      </c>
      <c r="D201" s="41" t="s">
        <v>1077</v>
      </c>
      <c r="E201" s="35">
        <v>6.0221716699999996</v>
      </c>
      <c r="F201" s="36">
        <v>7.8515336299999996</v>
      </c>
      <c r="G201" s="37">
        <f t="shared" si="6"/>
        <v>-0.23299422077365539</v>
      </c>
      <c r="H201" s="38">
        <f t="shared" si="7"/>
        <v>5.1651815904761188E-4</v>
      </c>
      <c r="I201" s="43">
        <v>142.16622504</v>
      </c>
      <c r="J201" s="43">
        <v>23.882695652173901</v>
      </c>
    </row>
    <row r="202" spans="1:10" x14ac:dyDescent="0.15">
      <c r="A202" s="40" t="s">
        <v>1189</v>
      </c>
      <c r="B202" s="41" t="s">
        <v>1190</v>
      </c>
      <c r="C202" s="42" t="s">
        <v>1074</v>
      </c>
      <c r="D202" s="41" t="s">
        <v>1077</v>
      </c>
      <c r="E202" s="35">
        <v>3.1543000000000001</v>
      </c>
      <c r="F202" s="36">
        <v>1.1767000000000001</v>
      </c>
      <c r="G202" s="37">
        <f t="shared" si="6"/>
        <v>1.6806322767060422</v>
      </c>
      <c r="H202" s="38">
        <f t="shared" si="7"/>
        <v>2.7054247510082725E-4</v>
      </c>
      <c r="I202" s="43">
        <v>176.7997412</v>
      </c>
      <c r="J202" s="43">
        <v>18.303956521739099</v>
      </c>
    </row>
    <row r="203" spans="1:10" x14ac:dyDescent="0.15">
      <c r="A203" s="40" t="s">
        <v>1204</v>
      </c>
      <c r="B203" s="41" t="s">
        <v>1205</v>
      </c>
      <c r="C203" s="42" t="s">
        <v>1074</v>
      </c>
      <c r="D203" s="41" t="s">
        <v>1078</v>
      </c>
      <c r="E203" s="35">
        <v>18.389662715</v>
      </c>
      <c r="F203" s="36">
        <v>18.665146121999999</v>
      </c>
      <c r="G203" s="37">
        <f t="shared" si="6"/>
        <v>-1.4759241915352384E-2</v>
      </c>
      <c r="H203" s="38">
        <f t="shared" si="7"/>
        <v>1.5772706677188279E-3</v>
      </c>
      <c r="I203" s="43">
        <v>236.53134725000001</v>
      </c>
      <c r="J203" s="43">
        <v>48.757521739130397</v>
      </c>
    </row>
    <row r="204" spans="1:10" x14ac:dyDescent="0.15">
      <c r="A204" s="40" t="s">
        <v>1206</v>
      </c>
      <c r="B204" s="41" t="s">
        <v>1207</v>
      </c>
      <c r="C204" s="42" t="s">
        <v>1074</v>
      </c>
      <c r="D204" s="41" t="s">
        <v>1077</v>
      </c>
      <c r="E204" s="35">
        <v>14.526163631999999</v>
      </c>
      <c r="F204" s="36">
        <v>26.813977314999999</v>
      </c>
      <c r="G204" s="37">
        <f t="shared" si="6"/>
        <v>-0.45826150811748756</v>
      </c>
      <c r="H204" s="38">
        <f t="shared" si="7"/>
        <v>1.2459006000446699E-3</v>
      </c>
      <c r="I204" s="43">
        <v>117.289613</v>
      </c>
      <c r="J204" s="43">
        <v>40.247826086956501</v>
      </c>
    </row>
    <row r="205" spans="1:10" x14ac:dyDescent="0.15">
      <c r="A205" s="40" t="s">
        <v>1208</v>
      </c>
      <c r="B205" s="41" t="s">
        <v>1209</v>
      </c>
      <c r="C205" s="42" t="s">
        <v>1074</v>
      </c>
      <c r="D205" s="41" t="s">
        <v>1077</v>
      </c>
      <c r="E205" s="35">
        <v>65.310639108000004</v>
      </c>
      <c r="F205" s="36">
        <v>35.765710083000002</v>
      </c>
      <c r="G205" s="37">
        <f t="shared" si="6"/>
        <v>0.8260685711659661</v>
      </c>
      <c r="H205" s="38">
        <f t="shared" si="7"/>
        <v>5.601655503501635E-3</v>
      </c>
      <c r="I205" s="43">
        <v>1282.8700607400001</v>
      </c>
      <c r="J205" s="43">
        <v>15.038652173913</v>
      </c>
    </row>
    <row r="206" spans="1:10" x14ac:dyDescent="0.15">
      <c r="A206" s="40" t="s">
        <v>1210</v>
      </c>
      <c r="B206" s="41" t="s">
        <v>1211</v>
      </c>
      <c r="C206" s="42" t="s">
        <v>1074</v>
      </c>
      <c r="D206" s="41" t="s">
        <v>1077</v>
      </c>
      <c r="E206" s="35">
        <v>113.41116145900001</v>
      </c>
      <c r="F206" s="36">
        <v>70.263049340999999</v>
      </c>
      <c r="G206" s="37">
        <f t="shared" si="6"/>
        <v>0.61409393020496439</v>
      </c>
      <c r="H206" s="38">
        <f t="shared" si="7"/>
        <v>9.7272093095702415E-3</v>
      </c>
      <c r="I206" s="43">
        <v>1517.2864241700001</v>
      </c>
      <c r="J206" s="43">
        <v>15.9059130434783</v>
      </c>
    </row>
    <row r="207" spans="1:10" x14ac:dyDescent="0.15">
      <c r="A207" s="40" t="s">
        <v>971</v>
      </c>
      <c r="B207" s="41" t="s">
        <v>41</v>
      </c>
      <c r="C207" s="42" t="s">
        <v>1074</v>
      </c>
      <c r="D207" s="41" t="s">
        <v>1077</v>
      </c>
      <c r="E207" s="35">
        <v>7.75728917</v>
      </c>
      <c r="F207" s="36">
        <v>9.5072110700000003</v>
      </c>
      <c r="G207" s="37">
        <f t="shared" si="6"/>
        <v>-0.18406259071305131</v>
      </c>
      <c r="H207" s="38">
        <f t="shared" si="7"/>
        <v>6.6533817713110418E-4</v>
      </c>
      <c r="I207" s="43">
        <v>62.103595320000004</v>
      </c>
      <c r="J207" s="43">
        <v>73.578217391304307</v>
      </c>
    </row>
    <row r="208" spans="1:10" x14ac:dyDescent="0.15">
      <c r="A208" s="40" t="s">
        <v>704</v>
      </c>
      <c r="B208" s="41" t="s">
        <v>724</v>
      </c>
      <c r="C208" s="42" t="s">
        <v>1074</v>
      </c>
      <c r="D208" s="41" t="s">
        <v>1077</v>
      </c>
      <c r="E208" s="35">
        <v>5.4232200300000004</v>
      </c>
      <c r="F208" s="36">
        <v>7.0143539500000003</v>
      </c>
      <c r="G208" s="37">
        <f t="shared" si="6"/>
        <v>-0.22683969633440004</v>
      </c>
      <c r="H208" s="38">
        <f t="shared" si="7"/>
        <v>4.6514642549300405E-4</v>
      </c>
      <c r="I208" s="43">
        <v>92.829973140000007</v>
      </c>
      <c r="J208" s="43">
        <v>37.796608695652203</v>
      </c>
    </row>
    <row r="209" spans="1:10" x14ac:dyDescent="0.15">
      <c r="A209" s="40" t="s">
        <v>613</v>
      </c>
      <c r="B209" s="41" t="s">
        <v>1219</v>
      </c>
      <c r="C209" s="42" t="s">
        <v>1074</v>
      </c>
      <c r="D209" s="41" t="s">
        <v>1077</v>
      </c>
      <c r="E209" s="35">
        <v>36.023460795999995</v>
      </c>
      <c r="F209" s="36">
        <v>30.565974125</v>
      </c>
      <c r="G209" s="37">
        <f t="shared" si="6"/>
        <v>0.17854777500895347</v>
      </c>
      <c r="H209" s="38">
        <f t="shared" si="7"/>
        <v>3.0897112657158341E-3</v>
      </c>
      <c r="I209" s="43">
        <v>95.122285099999999</v>
      </c>
      <c r="J209" s="43">
        <v>21.328478260869598</v>
      </c>
    </row>
    <row r="210" spans="1:10" x14ac:dyDescent="0.15">
      <c r="A210" s="40" t="s">
        <v>1157</v>
      </c>
      <c r="B210" s="41" t="s">
        <v>1158</v>
      </c>
      <c r="C210" s="42" t="s">
        <v>1074</v>
      </c>
      <c r="D210" s="41" t="s">
        <v>1077</v>
      </c>
      <c r="E210" s="35">
        <v>1.7762529999999999E-2</v>
      </c>
      <c r="F210" s="36">
        <v>0.2218077</v>
      </c>
      <c r="G210" s="37">
        <f t="shared" si="6"/>
        <v>-0.91991923634752082</v>
      </c>
      <c r="H210" s="38">
        <f t="shared" si="7"/>
        <v>1.5234818597637184E-6</v>
      </c>
      <c r="I210" s="43">
        <v>7.8445499999999999</v>
      </c>
      <c r="J210" s="43">
        <v>33.238086956521698</v>
      </c>
    </row>
    <row r="211" spans="1:10" x14ac:dyDescent="0.15">
      <c r="A211" s="40" t="s">
        <v>1212</v>
      </c>
      <c r="B211" s="41" t="s">
        <v>1213</v>
      </c>
      <c r="C211" s="42" t="s">
        <v>1074</v>
      </c>
      <c r="D211" s="41" t="s">
        <v>1077</v>
      </c>
      <c r="E211" s="35">
        <v>25.687940239</v>
      </c>
      <c r="F211" s="36">
        <v>80.533741656000004</v>
      </c>
      <c r="G211" s="37">
        <f t="shared" si="6"/>
        <v>-0.68102884938928987</v>
      </c>
      <c r="H211" s="38">
        <f t="shared" si="7"/>
        <v>2.2032396831313432E-3</v>
      </c>
      <c r="I211" s="43">
        <v>135.08111825999998</v>
      </c>
      <c r="J211" s="43">
        <v>12.108956521739101</v>
      </c>
    </row>
    <row r="212" spans="1:10" x14ac:dyDescent="0.15">
      <c r="A212" s="40" t="s">
        <v>614</v>
      </c>
      <c r="B212" s="41" t="s">
        <v>1214</v>
      </c>
      <c r="C212" s="42" t="s">
        <v>1074</v>
      </c>
      <c r="D212" s="41" t="s">
        <v>1077</v>
      </c>
      <c r="E212" s="35">
        <v>21.524560912999998</v>
      </c>
      <c r="F212" s="36">
        <v>6.4415504170000002</v>
      </c>
      <c r="G212" s="37">
        <f t="shared" si="6"/>
        <v>2.3415186592647292</v>
      </c>
      <c r="H212" s="38">
        <f t="shared" si="7"/>
        <v>1.8461490615545577E-3</v>
      </c>
      <c r="I212" s="43">
        <v>223.77944189999999</v>
      </c>
      <c r="J212" s="43">
        <v>37.941000000000003</v>
      </c>
    </row>
    <row r="213" spans="1:10" x14ac:dyDescent="0.15">
      <c r="A213" s="40" t="s">
        <v>1151</v>
      </c>
      <c r="B213" s="41" t="s">
        <v>1152</v>
      </c>
      <c r="C213" s="42" t="s">
        <v>1074</v>
      </c>
      <c r="D213" s="41" t="s">
        <v>1077</v>
      </c>
      <c r="E213" s="35">
        <v>6.3060000000000004E-4</v>
      </c>
      <c r="F213" s="36">
        <v>9.4649999999999998E-2</v>
      </c>
      <c r="G213" s="37">
        <f t="shared" si="6"/>
        <v>-0.99333755942947699</v>
      </c>
      <c r="H213" s="38">
        <f t="shared" si="7"/>
        <v>5.4086194971493415E-8</v>
      </c>
      <c r="I213" s="43">
        <v>5.6862000000000004</v>
      </c>
      <c r="J213" s="43">
        <v>33.449681818181801</v>
      </c>
    </row>
    <row r="214" spans="1:10" x14ac:dyDescent="0.15">
      <c r="A214" s="40" t="s">
        <v>1215</v>
      </c>
      <c r="B214" s="41" t="s">
        <v>1216</v>
      </c>
      <c r="C214" s="42" t="s">
        <v>1074</v>
      </c>
      <c r="D214" s="41" t="s">
        <v>1077</v>
      </c>
      <c r="E214" s="35">
        <v>9.8195151569999997</v>
      </c>
      <c r="F214" s="36">
        <v>5.8800507590000004</v>
      </c>
      <c r="G214" s="37">
        <f t="shared" si="6"/>
        <v>0.66997115492077319</v>
      </c>
      <c r="H214" s="38">
        <f t="shared" si="7"/>
        <v>8.4221409975743212E-4</v>
      </c>
      <c r="I214" s="43">
        <v>104.54660145999999</v>
      </c>
      <c r="J214" s="43">
        <v>25.883913043478302</v>
      </c>
    </row>
    <row r="215" spans="1:10" x14ac:dyDescent="0.15">
      <c r="A215" s="40" t="s">
        <v>1155</v>
      </c>
      <c r="B215" s="41" t="s">
        <v>1156</v>
      </c>
      <c r="C215" s="42" t="s">
        <v>1074</v>
      </c>
      <c r="D215" s="41" t="s">
        <v>1077</v>
      </c>
      <c r="E215" s="35">
        <v>5.8231999999999997E-3</v>
      </c>
      <c r="F215" s="36">
        <v>0.23669760000000001</v>
      </c>
      <c r="G215" s="37">
        <f t="shared" si="6"/>
        <v>-0.97539814514384604</v>
      </c>
      <c r="H215" s="38">
        <f t="shared" si="7"/>
        <v>4.9945247471931564E-7</v>
      </c>
      <c r="I215" s="43">
        <v>4.165</v>
      </c>
      <c r="J215" s="43">
        <v>43.2525652173913</v>
      </c>
    </row>
    <row r="216" spans="1:10" x14ac:dyDescent="0.15">
      <c r="A216" s="40" t="s">
        <v>1217</v>
      </c>
      <c r="B216" s="41" t="s">
        <v>1218</v>
      </c>
      <c r="C216" s="42" t="s">
        <v>1074</v>
      </c>
      <c r="D216" s="41" t="s">
        <v>1077</v>
      </c>
      <c r="E216" s="35">
        <v>2.676919539</v>
      </c>
      <c r="F216" s="36">
        <v>0.873399437</v>
      </c>
      <c r="G216" s="37">
        <f t="shared" si="6"/>
        <v>2.0649430553731856</v>
      </c>
      <c r="H216" s="38">
        <f t="shared" si="7"/>
        <v>2.2959783081090115E-4</v>
      </c>
      <c r="I216" s="43">
        <v>22.747267399999998</v>
      </c>
      <c r="J216" s="43">
        <v>404.17599999999999</v>
      </c>
    </row>
    <row r="217" spans="1:10" x14ac:dyDescent="0.15">
      <c r="A217" s="40" t="s">
        <v>1102</v>
      </c>
      <c r="B217" s="41" t="s">
        <v>1121</v>
      </c>
      <c r="C217" s="42" t="s">
        <v>1074</v>
      </c>
      <c r="D217" s="41" t="s">
        <v>1077</v>
      </c>
      <c r="E217" s="35">
        <v>2.0053099999999997E-2</v>
      </c>
      <c r="F217" s="36">
        <v>7.5139999999999998E-3</v>
      </c>
      <c r="G217" s="37">
        <f t="shared" si="6"/>
        <v>1.6687649720521689</v>
      </c>
      <c r="H217" s="38">
        <f t="shared" si="7"/>
        <v>1.7199427154818496E-6</v>
      </c>
      <c r="I217" s="43">
        <v>2.61771675</v>
      </c>
      <c r="J217" s="43">
        <v>23.696434782608701</v>
      </c>
    </row>
    <row r="218" spans="1:10" x14ac:dyDescent="0.15">
      <c r="A218" s="40" t="s">
        <v>1220</v>
      </c>
      <c r="B218" s="41" t="s">
        <v>1221</v>
      </c>
      <c r="C218" s="42" t="s">
        <v>1074</v>
      </c>
      <c r="D218" s="41" t="s">
        <v>1078</v>
      </c>
      <c r="E218" s="35">
        <v>8.8242204600000012</v>
      </c>
      <c r="F218" s="36">
        <v>2.786774136</v>
      </c>
      <c r="G218" s="37">
        <f t="shared" si="6"/>
        <v>2.1664641730405383</v>
      </c>
      <c r="H218" s="38">
        <f t="shared" si="7"/>
        <v>7.5684825288772808E-4</v>
      </c>
      <c r="I218" s="43">
        <v>31.617771359999999</v>
      </c>
      <c r="J218" s="43">
        <v>32.257608695652202</v>
      </c>
    </row>
    <row r="219" spans="1:10" x14ac:dyDescent="0.15">
      <c r="A219" s="40" t="s">
        <v>1222</v>
      </c>
      <c r="B219" s="41" t="s">
        <v>1223</v>
      </c>
      <c r="C219" s="42" t="s">
        <v>1074</v>
      </c>
      <c r="D219" s="41" t="s">
        <v>1077</v>
      </c>
      <c r="E219" s="35">
        <v>712.27936489400008</v>
      </c>
      <c r="F219" s="36">
        <v>856.09386586400001</v>
      </c>
      <c r="G219" s="37">
        <f t="shared" si="6"/>
        <v>-0.16798917350594178</v>
      </c>
      <c r="H219" s="38">
        <f t="shared" si="7"/>
        <v>6.1091786558560714E-2</v>
      </c>
      <c r="I219" s="43">
        <v>725.80769329000009</v>
      </c>
      <c r="J219" s="43">
        <v>5.2646521739130403</v>
      </c>
    </row>
    <row r="220" spans="1:10" x14ac:dyDescent="0.15">
      <c r="A220" s="40" t="s">
        <v>1224</v>
      </c>
      <c r="B220" s="41" t="s">
        <v>1225</v>
      </c>
      <c r="C220" s="42" t="s">
        <v>1074</v>
      </c>
      <c r="D220" s="41" t="s">
        <v>1078</v>
      </c>
      <c r="E220" s="35">
        <v>0.36600174299999999</v>
      </c>
      <c r="F220" s="36">
        <v>3.6408030999999998</v>
      </c>
      <c r="G220" s="37">
        <f t="shared" si="6"/>
        <v>-0.89947225022962651</v>
      </c>
      <c r="H220" s="38">
        <f t="shared" si="7"/>
        <v>3.1391756472889983E-5</v>
      </c>
      <c r="I220" s="43">
        <v>24.939779999999999</v>
      </c>
      <c r="J220" s="43">
        <v>23.620217391304301</v>
      </c>
    </row>
    <row r="221" spans="1:10" x14ac:dyDescent="0.15">
      <c r="A221" s="40" t="s">
        <v>1226</v>
      </c>
      <c r="B221" s="41" t="s">
        <v>1227</v>
      </c>
      <c r="C221" s="42" t="s">
        <v>1074</v>
      </c>
      <c r="D221" s="41" t="s">
        <v>1078</v>
      </c>
      <c r="E221" s="35">
        <v>30.848124008999999</v>
      </c>
      <c r="F221" s="36">
        <v>23.464568155999999</v>
      </c>
      <c r="G221" s="37">
        <f t="shared" si="6"/>
        <v>0.31466830345701435</v>
      </c>
      <c r="H221" s="38">
        <f t="shared" si="7"/>
        <v>2.6458256416993036E-3</v>
      </c>
      <c r="I221" s="43">
        <v>345.68560400000001</v>
      </c>
      <c r="J221" s="43">
        <v>16.942086956521699</v>
      </c>
    </row>
    <row r="222" spans="1:10" x14ac:dyDescent="0.15">
      <c r="A222" s="40" t="s">
        <v>1058</v>
      </c>
      <c r="B222" s="41" t="s">
        <v>1059</v>
      </c>
      <c r="C222" s="42" t="s">
        <v>1074</v>
      </c>
      <c r="D222" s="41" t="s">
        <v>1077</v>
      </c>
      <c r="E222" s="35">
        <v>1.3025999999999999E-3</v>
      </c>
      <c r="F222" s="36"/>
      <c r="G222" s="37" t="str">
        <f t="shared" si="6"/>
        <v/>
      </c>
      <c r="H222" s="38">
        <f t="shared" si="7"/>
        <v>1.1172324384691931E-7</v>
      </c>
      <c r="I222" s="43">
        <v>5.16</v>
      </c>
      <c r="J222" s="43">
        <v>66.567416666666702</v>
      </c>
    </row>
    <row r="223" spans="1:10" x14ac:dyDescent="0.15">
      <c r="A223" s="40" t="s">
        <v>110</v>
      </c>
      <c r="B223" s="41" t="s">
        <v>1178</v>
      </c>
      <c r="C223" s="42" t="s">
        <v>1074</v>
      </c>
      <c r="D223" s="41" t="s">
        <v>1077</v>
      </c>
      <c r="E223" s="35">
        <v>19.33074401</v>
      </c>
      <c r="F223" s="36">
        <v>42.976809469999999</v>
      </c>
      <c r="G223" s="37">
        <f t="shared" si="6"/>
        <v>-0.55020523281296985</v>
      </c>
      <c r="H223" s="38">
        <f t="shared" si="7"/>
        <v>1.6579866626528518E-3</v>
      </c>
      <c r="I223" s="43">
        <v>431.95216427999998</v>
      </c>
      <c r="J223" s="43">
        <v>9.8921304347826098</v>
      </c>
    </row>
    <row r="224" spans="1:10" x14ac:dyDescent="0.15">
      <c r="A224" s="40" t="s">
        <v>1291</v>
      </c>
      <c r="B224" s="41" t="s">
        <v>1292</v>
      </c>
      <c r="C224" s="42" t="s">
        <v>1074</v>
      </c>
      <c r="D224" s="41" t="s">
        <v>1078</v>
      </c>
      <c r="E224" s="35">
        <v>4.0976793999999996</v>
      </c>
      <c r="F224" s="36">
        <v>1.9542794299999999</v>
      </c>
      <c r="G224" s="37">
        <f t="shared" si="6"/>
        <v>1.0967725173262455</v>
      </c>
      <c r="H224" s="38">
        <f t="shared" si="7"/>
        <v>3.5145557716313372E-4</v>
      </c>
      <c r="I224" s="43">
        <v>7.4919000000000002</v>
      </c>
      <c r="J224" s="43">
        <v>13.6591304347826</v>
      </c>
    </row>
    <row r="225" spans="1:10" x14ac:dyDescent="0.15">
      <c r="A225" s="40" t="s">
        <v>624</v>
      </c>
      <c r="B225" s="41" t="s">
        <v>1182</v>
      </c>
      <c r="C225" s="42" t="s">
        <v>1074</v>
      </c>
      <c r="D225" s="41" t="s">
        <v>1077</v>
      </c>
      <c r="E225" s="35">
        <v>3.1197675400000002</v>
      </c>
      <c r="F225" s="36">
        <v>4.9020000000000001E-3</v>
      </c>
      <c r="G225" s="37">
        <f t="shared" si="6"/>
        <v>635.42748674010613</v>
      </c>
      <c r="H225" s="38">
        <f t="shared" si="7"/>
        <v>2.6758064610557628E-4</v>
      </c>
      <c r="I225" s="43">
        <v>17.6756925</v>
      </c>
      <c r="J225" s="43">
        <v>21.747739130434798</v>
      </c>
    </row>
    <row r="226" spans="1:10" x14ac:dyDescent="0.15">
      <c r="A226" s="40" t="s">
        <v>645</v>
      </c>
      <c r="B226" s="41" t="s">
        <v>1181</v>
      </c>
      <c r="C226" s="42" t="s">
        <v>1074</v>
      </c>
      <c r="D226" s="41" t="s">
        <v>1077</v>
      </c>
      <c r="E226" s="35">
        <v>0.43900203999999998</v>
      </c>
      <c r="F226" s="36">
        <v>4.0565645699999999</v>
      </c>
      <c r="G226" s="37">
        <f t="shared" si="6"/>
        <v>-0.8917798466104534</v>
      </c>
      <c r="H226" s="38">
        <f t="shared" si="7"/>
        <v>3.7652949458172136E-5</v>
      </c>
      <c r="I226" s="43">
        <v>16.791639480000001</v>
      </c>
      <c r="J226" s="43">
        <v>13.9088260869565</v>
      </c>
    </row>
    <row r="227" spans="1:10" x14ac:dyDescent="0.15">
      <c r="A227" s="40" t="s">
        <v>1113</v>
      </c>
      <c r="B227" s="41" t="s">
        <v>1133</v>
      </c>
      <c r="C227" s="42" t="s">
        <v>1074</v>
      </c>
      <c r="D227" s="41" t="s">
        <v>1077</v>
      </c>
      <c r="E227" s="35">
        <v>64.020674450000001</v>
      </c>
      <c r="F227" s="36">
        <v>9.56965091</v>
      </c>
      <c r="G227" s="37">
        <f t="shared" si="6"/>
        <v>5.6899696814541381</v>
      </c>
      <c r="H227" s="38">
        <f t="shared" si="7"/>
        <v>5.4910159855838993E-3</v>
      </c>
      <c r="I227" s="43">
        <v>61.6291212</v>
      </c>
      <c r="J227" s="43">
        <v>15.9604782608696</v>
      </c>
    </row>
    <row r="228" spans="1:10" x14ac:dyDescent="0.15">
      <c r="A228" s="40" t="s">
        <v>1119</v>
      </c>
      <c r="B228" s="41" t="s">
        <v>1139</v>
      </c>
      <c r="C228" s="42" t="s">
        <v>1074</v>
      </c>
      <c r="D228" s="41" t="s">
        <v>1077</v>
      </c>
      <c r="E228" s="35">
        <v>26.090703960000003</v>
      </c>
      <c r="F228" s="36">
        <v>19.82842574</v>
      </c>
      <c r="G228" s="37">
        <f t="shared" si="6"/>
        <v>0.31582326817640749</v>
      </c>
      <c r="H228" s="38">
        <f t="shared" si="7"/>
        <v>2.2377844930606969E-3</v>
      </c>
      <c r="I228" s="43">
        <v>254.35604119999999</v>
      </c>
      <c r="J228" s="43">
        <v>13.763913043478301</v>
      </c>
    </row>
    <row r="229" spans="1:10" x14ac:dyDescent="0.15">
      <c r="A229" s="40" t="s">
        <v>1117</v>
      </c>
      <c r="B229" s="41" t="s">
        <v>1137</v>
      </c>
      <c r="C229" s="42" t="s">
        <v>1074</v>
      </c>
      <c r="D229" s="41" t="s">
        <v>1077</v>
      </c>
      <c r="E229" s="35">
        <v>94.643210180000011</v>
      </c>
      <c r="F229" s="36">
        <v>22.945131369999999</v>
      </c>
      <c r="G229" s="37">
        <f t="shared" si="6"/>
        <v>3.1247621839177127</v>
      </c>
      <c r="H229" s="38">
        <f t="shared" si="7"/>
        <v>8.1174930518926585E-3</v>
      </c>
      <c r="I229" s="43">
        <v>239.41636804999999</v>
      </c>
      <c r="J229" s="43">
        <v>13.883434782608701</v>
      </c>
    </row>
    <row r="230" spans="1:10" x14ac:dyDescent="0.15">
      <c r="A230" s="40" t="s">
        <v>1112</v>
      </c>
      <c r="B230" s="41" t="s">
        <v>1132</v>
      </c>
      <c r="C230" s="42" t="s">
        <v>1074</v>
      </c>
      <c r="D230" s="41" t="s">
        <v>1077</v>
      </c>
      <c r="E230" s="35">
        <v>8.061556809999999</v>
      </c>
      <c r="F230" s="36">
        <v>5.0257911399999999</v>
      </c>
      <c r="G230" s="37">
        <f t="shared" si="6"/>
        <v>0.60403737151719339</v>
      </c>
      <c r="H230" s="38">
        <f t="shared" si="7"/>
        <v>6.9143503552082208E-4</v>
      </c>
      <c r="I230" s="43">
        <v>31.992790600000003</v>
      </c>
      <c r="J230" s="43">
        <v>15.175956521739099</v>
      </c>
    </row>
    <row r="231" spans="1:10" x14ac:dyDescent="0.15">
      <c r="A231" s="40" t="s">
        <v>1111</v>
      </c>
      <c r="B231" s="41" t="s">
        <v>1131</v>
      </c>
      <c r="C231" s="42" t="s">
        <v>1074</v>
      </c>
      <c r="D231" s="41" t="s">
        <v>1077</v>
      </c>
      <c r="E231" s="35">
        <v>4.7916299699999998</v>
      </c>
      <c r="F231" s="36">
        <v>0.38650370000000001</v>
      </c>
      <c r="G231" s="37">
        <f t="shared" si="6"/>
        <v>11.397371538745942</v>
      </c>
      <c r="H231" s="38">
        <f t="shared" si="7"/>
        <v>4.1097531365155585E-4</v>
      </c>
      <c r="I231" s="43">
        <v>9.8839924000000003</v>
      </c>
      <c r="J231" s="43">
        <v>18.052347826087001</v>
      </c>
    </row>
    <row r="232" spans="1:10" x14ac:dyDescent="0.15">
      <c r="A232" s="40" t="s">
        <v>1110</v>
      </c>
      <c r="B232" s="41" t="s">
        <v>1130</v>
      </c>
      <c r="C232" s="42" t="s">
        <v>1074</v>
      </c>
      <c r="D232" s="41" t="s">
        <v>1077</v>
      </c>
      <c r="E232" s="35">
        <v>2.1960439199999997</v>
      </c>
      <c r="F232" s="36">
        <v>0.32367368000000002</v>
      </c>
      <c r="G232" s="37">
        <f t="shared" si="6"/>
        <v>5.7847466621320569</v>
      </c>
      <c r="H232" s="38">
        <f t="shared" si="7"/>
        <v>1.8835340885360396E-4</v>
      </c>
      <c r="I232" s="43">
        <v>12.972101199999999</v>
      </c>
      <c r="J232" s="43">
        <v>17.829173913043501</v>
      </c>
    </row>
    <row r="233" spans="1:10" x14ac:dyDescent="0.15">
      <c r="A233" s="40" t="s">
        <v>1109</v>
      </c>
      <c r="B233" s="41" t="s">
        <v>1129</v>
      </c>
      <c r="C233" s="42" t="s">
        <v>1074</v>
      </c>
      <c r="D233" s="41" t="s">
        <v>1077</v>
      </c>
      <c r="E233" s="35">
        <v>14.584669539999998</v>
      </c>
      <c r="F233" s="36">
        <v>10.652246399999999</v>
      </c>
      <c r="G233" s="37">
        <f t="shared" si="6"/>
        <v>0.36916374183759015</v>
      </c>
      <c r="H233" s="38">
        <f t="shared" si="7"/>
        <v>1.2509186177216002E-3</v>
      </c>
      <c r="I233" s="43">
        <v>27.838291400000003</v>
      </c>
      <c r="J233" s="43">
        <v>14.510652173913</v>
      </c>
    </row>
    <row r="234" spans="1:10" x14ac:dyDescent="0.15">
      <c r="A234" s="40" t="s">
        <v>1104</v>
      </c>
      <c r="B234" s="41" t="s">
        <v>1123</v>
      </c>
      <c r="C234" s="42" t="s">
        <v>1074</v>
      </c>
      <c r="D234" s="41" t="s">
        <v>1077</v>
      </c>
      <c r="E234" s="35">
        <v>16.227340569999999</v>
      </c>
      <c r="F234" s="36">
        <v>9.8271665000000006</v>
      </c>
      <c r="G234" s="37">
        <f t="shared" si="6"/>
        <v>0.65127359651431549</v>
      </c>
      <c r="H234" s="38">
        <f t="shared" si="7"/>
        <v>1.3918095558798683E-3</v>
      </c>
      <c r="I234" s="43">
        <v>49.496711759999997</v>
      </c>
      <c r="J234" s="43">
        <v>13.3725217391304</v>
      </c>
    </row>
    <row r="235" spans="1:10" x14ac:dyDescent="0.15">
      <c r="A235" s="40" t="s">
        <v>1105</v>
      </c>
      <c r="B235" s="41" t="s">
        <v>1124</v>
      </c>
      <c r="C235" s="42" t="s">
        <v>1074</v>
      </c>
      <c r="D235" s="41" t="s">
        <v>1077</v>
      </c>
      <c r="E235" s="35">
        <v>12.38537275</v>
      </c>
      <c r="F235" s="36">
        <v>3.1215045300000002</v>
      </c>
      <c r="G235" s="37">
        <f t="shared" si="6"/>
        <v>2.9677574166454916</v>
      </c>
      <c r="H235" s="38">
        <f t="shared" si="7"/>
        <v>1.0622862121013662E-3</v>
      </c>
      <c r="I235" s="43">
        <v>136.11295620000001</v>
      </c>
      <c r="J235" s="43">
        <v>14.865391304347799</v>
      </c>
    </row>
    <row r="236" spans="1:10" x14ac:dyDescent="0.15">
      <c r="A236" s="40" t="s">
        <v>1115</v>
      </c>
      <c r="B236" s="41" t="s">
        <v>1135</v>
      </c>
      <c r="C236" s="42" t="s">
        <v>1074</v>
      </c>
      <c r="D236" s="41" t="s">
        <v>1077</v>
      </c>
      <c r="E236" s="35">
        <v>9.167351720000001</v>
      </c>
      <c r="F236" s="36">
        <v>1.70566375</v>
      </c>
      <c r="G236" s="37">
        <f t="shared" si="6"/>
        <v>4.3746535446977761</v>
      </c>
      <c r="H236" s="38">
        <f t="shared" si="7"/>
        <v>7.8627842134502935E-4</v>
      </c>
      <c r="I236" s="43">
        <v>155.24880525</v>
      </c>
      <c r="J236" s="43">
        <v>14.895652173913</v>
      </c>
    </row>
    <row r="237" spans="1:10" x14ac:dyDescent="0.15">
      <c r="A237" s="40" t="s">
        <v>1108</v>
      </c>
      <c r="B237" s="41" t="s">
        <v>1128</v>
      </c>
      <c r="C237" s="42" t="s">
        <v>1074</v>
      </c>
      <c r="D237" s="41" t="s">
        <v>1077</v>
      </c>
      <c r="E237" s="35">
        <v>0.80541836</v>
      </c>
      <c r="F237" s="36">
        <v>0.99404049999999999</v>
      </c>
      <c r="G237" s="37">
        <f t="shared" si="6"/>
        <v>-0.18975297284164983</v>
      </c>
      <c r="H237" s="38">
        <f t="shared" si="7"/>
        <v>6.9080263959055618E-5</v>
      </c>
      <c r="I237" s="43">
        <v>63.549082299999995</v>
      </c>
      <c r="J237" s="43">
        <v>16.4602608695652</v>
      </c>
    </row>
    <row r="238" spans="1:10" x14ac:dyDescent="0.15">
      <c r="A238" s="40" t="s">
        <v>1118</v>
      </c>
      <c r="B238" s="44" t="s">
        <v>1138</v>
      </c>
      <c r="C238" s="42" t="s">
        <v>1074</v>
      </c>
      <c r="D238" s="41" t="s">
        <v>1077</v>
      </c>
      <c r="E238" s="35">
        <v>12.729493960000001</v>
      </c>
      <c r="F238" s="36">
        <v>11.42132984</v>
      </c>
      <c r="G238" s="37">
        <f t="shared" si="6"/>
        <v>0.11453693556931732</v>
      </c>
      <c r="H238" s="38">
        <f t="shared" si="7"/>
        <v>1.0918012879939864E-3</v>
      </c>
      <c r="I238" s="43">
        <v>88.989107900000008</v>
      </c>
      <c r="J238" s="43">
        <v>14.2597391304348</v>
      </c>
    </row>
    <row r="239" spans="1:10" x14ac:dyDescent="0.15">
      <c r="A239" s="40" t="s">
        <v>1107</v>
      </c>
      <c r="B239" s="41" t="s">
        <v>1127</v>
      </c>
      <c r="C239" s="42" t="s">
        <v>1074</v>
      </c>
      <c r="D239" s="41" t="s">
        <v>1077</v>
      </c>
      <c r="E239" s="35">
        <v>8.36702777</v>
      </c>
      <c r="F239" s="36">
        <v>1.2902250000000001E-2</v>
      </c>
      <c r="G239" s="37">
        <f t="shared" si="6"/>
        <v>647.49369451064729</v>
      </c>
      <c r="H239" s="38">
        <f t="shared" si="7"/>
        <v>7.1763510196657114E-4</v>
      </c>
      <c r="I239" s="43">
        <v>11.043063319999998</v>
      </c>
      <c r="J239" s="43">
        <v>15.1880434782609</v>
      </c>
    </row>
    <row r="240" spans="1:10" x14ac:dyDescent="0.15">
      <c r="A240" s="40" t="s">
        <v>1106</v>
      </c>
      <c r="B240" s="41" t="s">
        <v>1126</v>
      </c>
      <c r="C240" s="42" t="s">
        <v>1074</v>
      </c>
      <c r="D240" s="41" t="s">
        <v>1077</v>
      </c>
      <c r="E240" s="35">
        <v>9.2506818699999993</v>
      </c>
      <c r="F240" s="36">
        <v>2.23333563</v>
      </c>
      <c r="G240" s="37">
        <f t="shared" si="6"/>
        <v>3.142092100147079</v>
      </c>
      <c r="H240" s="38">
        <f t="shared" si="7"/>
        <v>7.9342559980983066E-4</v>
      </c>
      <c r="I240" s="43">
        <v>11.050056640000001</v>
      </c>
      <c r="J240" s="43">
        <v>13.7426956521739</v>
      </c>
    </row>
    <row r="241" spans="1:10" x14ac:dyDescent="0.15">
      <c r="A241" s="40" t="s">
        <v>1116</v>
      </c>
      <c r="B241" s="41" t="s">
        <v>1136</v>
      </c>
      <c r="C241" s="42" t="s">
        <v>1074</v>
      </c>
      <c r="D241" s="41" t="s">
        <v>1077</v>
      </c>
      <c r="E241" s="35">
        <v>0.91773143000000001</v>
      </c>
      <c r="F241" s="36">
        <v>1.1005783600000001</v>
      </c>
      <c r="G241" s="37">
        <f t="shared" si="6"/>
        <v>-0.16613712993593666</v>
      </c>
      <c r="H241" s="38">
        <f t="shared" si="7"/>
        <v>7.8713290603310272E-5</v>
      </c>
      <c r="I241" s="43">
        <v>9.20881434</v>
      </c>
      <c r="J241" s="43">
        <v>13.0833043478261</v>
      </c>
    </row>
    <row r="242" spans="1:10" x14ac:dyDescent="0.15">
      <c r="A242" s="40" t="s">
        <v>951</v>
      </c>
      <c r="B242" s="41" t="s">
        <v>1125</v>
      </c>
      <c r="C242" s="42" t="s">
        <v>1074</v>
      </c>
      <c r="D242" s="41" t="s">
        <v>1077</v>
      </c>
      <c r="E242" s="35">
        <v>7.3134050799999999</v>
      </c>
      <c r="F242" s="36">
        <v>7.2594923299999996</v>
      </c>
      <c r="G242" s="37">
        <f t="shared" si="6"/>
        <v>7.4265179366888034E-3</v>
      </c>
      <c r="H242" s="38">
        <f t="shared" si="7"/>
        <v>6.2726649708593461E-4</v>
      </c>
      <c r="I242" s="43">
        <v>21.638074260000003</v>
      </c>
      <c r="J242" s="43">
        <v>13.3446956521739</v>
      </c>
    </row>
    <row r="243" spans="1:10" x14ac:dyDescent="0.15">
      <c r="A243" s="40" t="s">
        <v>950</v>
      </c>
      <c r="B243" s="41" t="s">
        <v>663</v>
      </c>
      <c r="C243" s="42" t="s">
        <v>1074</v>
      </c>
      <c r="D243" s="41" t="s">
        <v>1077</v>
      </c>
      <c r="E243" s="35">
        <v>1.51289597</v>
      </c>
      <c r="F243" s="36">
        <v>2.9837839000000002</v>
      </c>
      <c r="G243" s="37">
        <f t="shared" si="6"/>
        <v>-0.49296060951330967</v>
      </c>
      <c r="H243" s="38">
        <f t="shared" si="7"/>
        <v>1.297602067951263E-4</v>
      </c>
      <c r="I243" s="43">
        <v>17.829311359999998</v>
      </c>
      <c r="J243" s="43">
        <v>18.690869565217401</v>
      </c>
    </row>
    <row r="244" spans="1:10" x14ac:dyDescent="0.15">
      <c r="A244" s="40" t="s">
        <v>1114</v>
      </c>
      <c r="B244" s="44" t="s">
        <v>1134</v>
      </c>
      <c r="C244" s="42" t="s">
        <v>1074</v>
      </c>
      <c r="D244" s="41" t="s">
        <v>1077</v>
      </c>
      <c r="E244" s="35">
        <v>20.00003697</v>
      </c>
      <c r="F244" s="36">
        <v>8.6417919699999999</v>
      </c>
      <c r="G244" s="37">
        <f t="shared" si="6"/>
        <v>1.3143390907152326</v>
      </c>
      <c r="H244" s="38">
        <f t="shared" si="7"/>
        <v>1.7153915302830578E-3</v>
      </c>
      <c r="I244" s="43">
        <v>164.25506089999999</v>
      </c>
      <c r="J244" s="43">
        <v>12.4647826086957</v>
      </c>
    </row>
    <row r="245" spans="1:10" x14ac:dyDescent="0.15">
      <c r="A245" s="40" t="s">
        <v>639</v>
      </c>
      <c r="B245" s="44" t="s">
        <v>1177</v>
      </c>
      <c r="C245" s="42" t="s">
        <v>1074</v>
      </c>
      <c r="D245" s="41" t="s">
        <v>1077</v>
      </c>
      <c r="E245" s="35">
        <v>7.2916812699999998</v>
      </c>
      <c r="F245" s="36">
        <v>0.50675994000000002</v>
      </c>
      <c r="G245" s="37">
        <f t="shared" si="6"/>
        <v>13.388827321275631</v>
      </c>
      <c r="H245" s="38">
        <f t="shared" si="7"/>
        <v>6.254032585461571E-4</v>
      </c>
      <c r="I245" s="43">
        <v>28.496294200000001</v>
      </c>
      <c r="J245" s="43">
        <v>24.224739130434799</v>
      </c>
    </row>
    <row r="246" spans="1:10" x14ac:dyDescent="0.15">
      <c r="A246" s="40" t="s">
        <v>637</v>
      </c>
      <c r="B246" s="41" t="s">
        <v>1185</v>
      </c>
      <c r="C246" s="42" t="s">
        <v>1074</v>
      </c>
      <c r="D246" s="41" t="s">
        <v>1077</v>
      </c>
      <c r="E246" s="35">
        <v>0.86261500000000002</v>
      </c>
      <c r="F246" s="36">
        <v>0.313585</v>
      </c>
      <c r="G246" s="37">
        <f t="shared" si="6"/>
        <v>1.7508171628107214</v>
      </c>
      <c r="H246" s="38">
        <f t="shared" si="7"/>
        <v>7.3985986481659994E-5</v>
      </c>
      <c r="I246" s="43">
        <v>10.49499892</v>
      </c>
      <c r="J246" s="43">
        <v>28.758869565217399</v>
      </c>
    </row>
    <row r="247" spans="1:10" x14ac:dyDescent="0.15">
      <c r="A247" s="40" t="s">
        <v>632</v>
      </c>
      <c r="B247" s="41" t="s">
        <v>1174</v>
      </c>
      <c r="C247" s="42" t="s">
        <v>1074</v>
      </c>
      <c r="D247" s="41" t="s">
        <v>1077</v>
      </c>
      <c r="E247" s="35">
        <v>0.49021199999999998</v>
      </c>
      <c r="F247" s="36">
        <v>0.47149999999999997</v>
      </c>
      <c r="G247" s="37">
        <f t="shared" si="6"/>
        <v>3.968610816542939E-2</v>
      </c>
      <c r="H247" s="38">
        <f t="shared" si="7"/>
        <v>4.2045197921607558E-5</v>
      </c>
      <c r="I247" s="43">
        <v>14.587092</v>
      </c>
      <c r="J247" s="43">
        <v>36.370086956521703</v>
      </c>
    </row>
    <row r="248" spans="1:10" x14ac:dyDescent="0.15">
      <c r="A248" s="40" t="s">
        <v>656</v>
      </c>
      <c r="B248" s="41" t="s">
        <v>1228</v>
      </c>
      <c r="C248" s="42" t="s">
        <v>1074</v>
      </c>
      <c r="D248" s="41" t="s">
        <v>1077</v>
      </c>
      <c r="E248" s="35">
        <v>0.11182605</v>
      </c>
      <c r="F248" s="36">
        <v>1.7122539000000001</v>
      </c>
      <c r="G248" s="37">
        <f t="shared" si="6"/>
        <v>-0.93469073132203118</v>
      </c>
      <c r="H248" s="38">
        <f t="shared" si="7"/>
        <v>9.5912552223152093E-6</v>
      </c>
      <c r="I248" s="43">
        <v>2.4356681400000002</v>
      </c>
      <c r="J248" s="43">
        <v>95.279347826086905</v>
      </c>
    </row>
    <row r="249" spans="1:10" x14ac:dyDescent="0.15">
      <c r="A249" s="40" t="s">
        <v>651</v>
      </c>
      <c r="B249" s="41" t="s">
        <v>1229</v>
      </c>
      <c r="C249" s="42" t="s">
        <v>1074</v>
      </c>
      <c r="D249" s="41" t="s">
        <v>1077</v>
      </c>
      <c r="E249" s="35">
        <v>0.76769630200000005</v>
      </c>
      <c r="F249" s="36">
        <v>1.0741699</v>
      </c>
      <c r="G249" s="37">
        <f t="shared" si="6"/>
        <v>-0.28531203304058317</v>
      </c>
      <c r="H249" s="38">
        <f t="shared" si="7"/>
        <v>6.5844864999788284E-5</v>
      </c>
      <c r="I249" s="43">
        <v>15.22692</v>
      </c>
      <c r="J249" s="43">
        <v>105.74747826087</v>
      </c>
    </row>
    <row r="250" spans="1:10" x14ac:dyDescent="0.15">
      <c r="A250" s="40" t="s">
        <v>659</v>
      </c>
      <c r="B250" s="41" t="s">
        <v>1239</v>
      </c>
      <c r="C250" s="42" t="s">
        <v>1074</v>
      </c>
      <c r="D250" s="41" t="s">
        <v>1077</v>
      </c>
      <c r="E250" s="35">
        <v>6.3857632600000001</v>
      </c>
      <c r="F250" s="36">
        <v>0.14291592</v>
      </c>
      <c r="G250" s="37">
        <f t="shared" si="6"/>
        <v>43.681958874840532</v>
      </c>
      <c r="H250" s="38">
        <f t="shared" si="7"/>
        <v>5.477031981004748E-4</v>
      </c>
      <c r="I250" s="43">
        <v>54.490312000000003</v>
      </c>
      <c r="J250" s="43">
        <v>70.3607826086957</v>
      </c>
    </row>
    <row r="251" spans="1:10" x14ac:dyDescent="0.15">
      <c r="A251" s="40" t="s">
        <v>657</v>
      </c>
      <c r="B251" s="41" t="s">
        <v>1240</v>
      </c>
      <c r="C251" s="42" t="s">
        <v>1074</v>
      </c>
      <c r="D251" s="41" t="s">
        <v>1077</v>
      </c>
      <c r="E251" s="35">
        <v>1.3281600000000001E-3</v>
      </c>
      <c r="F251" s="36">
        <v>1.0473093</v>
      </c>
      <c r="G251" s="37">
        <f t="shared" si="6"/>
        <v>-0.99873183595333304</v>
      </c>
      <c r="H251" s="38">
        <f t="shared" si="7"/>
        <v>1.1391551017021677E-7</v>
      </c>
      <c r="I251" s="43">
        <v>54.936450630000003</v>
      </c>
      <c r="J251" s="43">
        <v>73.959869565217403</v>
      </c>
    </row>
    <row r="252" spans="1:10" x14ac:dyDescent="0.15">
      <c r="A252" s="40" t="s">
        <v>164</v>
      </c>
      <c r="B252" s="41" t="s">
        <v>1278</v>
      </c>
      <c r="C252" s="42" t="s">
        <v>1074</v>
      </c>
      <c r="D252" s="41" t="s">
        <v>1077</v>
      </c>
      <c r="E252" s="35">
        <v>0.23316557999999998</v>
      </c>
      <c r="F252" s="36">
        <v>7.0987999999999997E-3</v>
      </c>
      <c r="G252" s="37">
        <f t="shared" si="6"/>
        <v>31.845773933622581</v>
      </c>
      <c r="H252" s="38">
        <f t="shared" si="7"/>
        <v>1.999847608709379E-5</v>
      </c>
      <c r="I252" s="43">
        <v>191.81900451000001</v>
      </c>
      <c r="J252" s="43">
        <v>49.185739130434797</v>
      </c>
    </row>
    <row r="253" spans="1:10" x14ac:dyDescent="0.15">
      <c r="A253" s="40" t="s">
        <v>169</v>
      </c>
      <c r="B253" s="41" t="s">
        <v>1386</v>
      </c>
      <c r="C253" s="42" t="s">
        <v>1074</v>
      </c>
      <c r="D253" s="41" t="s">
        <v>1077</v>
      </c>
      <c r="E253" s="35">
        <v>0.35899490000000001</v>
      </c>
      <c r="F253" s="36">
        <v>1.74477847</v>
      </c>
      <c r="G253" s="37">
        <f t="shared" si="6"/>
        <v>-0.79424614289285678</v>
      </c>
      <c r="H253" s="38">
        <f t="shared" si="7"/>
        <v>3.0790783626977132E-5</v>
      </c>
      <c r="I253" s="43">
        <v>5.7773361799999998</v>
      </c>
      <c r="J253" s="43">
        <v>36.823</v>
      </c>
    </row>
    <row r="254" spans="1:10" x14ac:dyDescent="0.15">
      <c r="A254" s="40" t="s">
        <v>1230</v>
      </c>
      <c r="B254" s="41" t="s">
        <v>1231</v>
      </c>
      <c r="C254" s="42" t="s">
        <v>1074</v>
      </c>
      <c r="D254" s="41" t="s">
        <v>1078</v>
      </c>
      <c r="E254" s="35">
        <v>0.76376175600000007</v>
      </c>
      <c r="F254" s="36">
        <v>0.36279286999999999</v>
      </c>
      <c r="G254" s="37">
        <f t="shared" si="6"/>
        <v>1.1052281319641151</v>
      </c>
      <c r="H254" s="38">
        <f t="shared" si="7"/>
        <v>6.5507401279394514E-5</v>
      </c>
      <c r="I254" s="43">
        <v>175.16833530000002</v>
      </c>
      <c r="J254" s="43">
        <v>115.829739130435</v>
      </c>
    </row>
    <row r="255" spans="1:10" x14ac:dyDescent="0.15">
      <c r="A255" s="40" t="s">
        <v>160</v>
      </c>
      <c r="B255" s="41" t="s">
        <v>1387</v>
      </c>
      <c r="C255" s="42" t="s">
        <v>1074</v>
      </c>
      <c r="D255" s="41" t="s">
        <v>1077</v>
      </c>
      <c r="E255" s="35">
        <v>0.44511020000000001</v>
      </c>
      <c r="F255" s="36">
        <v>2.6994652499999998</v>
      </c>
      <c r="G255" s="37">
        <f t="shared" si="6"/>
        <v>-0.83511171332914913</v>
      </c>
      <c r="H255" s="38">
        <f t="shared" si="7"/>
        <v>3.8176842786236011E-5</v>
      </c>
      <c r="I255" s="43">
        <v>171.33866415</v>
      </c>
      <c r="J255" s="43">
        <v>26.722391304347799</v>
      </c>
    </row>
    <row r="256" spans="1:10" x14ac:dyDescent="0.15">
      <c r="A256" s="40" t="s">
        <v>161</v>
      </c>
      <c r="B256" s="41" t="s">
        <v>236</v>
      </c>
      <c r="C256" s="42" t="s">
        <v>1074</v>
      </c>
      <c r="D256" s="41" t="s">
        <v>1077</v>
      </c>
      <c r="E256" s="35">
        <v>3.3933570000000003E-2</v>
      </c>
      <c r="F256" s="36">
        <v>1.3003222000000001</v>
      </c>
      <c r="G256" s="37">
        <f t="shared" si="6"/>
        <v>-0.97390372170835815</v>
      </c>
      <c r="H256" s="38">
        <f t="shared" si="7"/>
        <v>2.9104625485233427E-6</v>
      </c>
      <c r="I256" s="43">
        <v>506.86957825000007</v>
      </c>
      <c r="J256" s="43">
        <v>30.706782608695701</v>
      </c>
    </row>
    <row r="257" spans="1:10" x14ac:dyDescent="0.15">
      <c r="A257" s="40" t="s">
        <v>168</v>
      </c>
      <c r="B257" s="41" t="s">
        <v>1385</v>
      </c>
      <c r="C257" s="42" t="s">
        <v>1074</v>
      </c>
      <c r="D257" s="41" t="s">
        <v>1077</v>
      </c>
      <c r="E257" s="35">
        <v>2.0266192599999999</v>
      </c>
      <c r="F257" s="36">
        <v>3.2434836499999999</v>
      </c>
      <c r="G257" s="37">
        <f t="shared" si="6"/>
        <v>-0.37517204379926505</v>
      </c>
      <c r="H257" s="38">
        <f t="shared" si="7"/>
        <v>1.7382195437574326E-4</v>
      </c>
      <c r="I257" s="43">
        <v>8.7553259500000014</v>
      </c>
      <c r="J257" s="43">
        <v>54.079347826087002</v>
      </c>
    </row>
    <row r="258" spans="1:10" x14ac:dyDescent="0.15">
      <c r="A258" s="40" t="s">
        <v>167</v>
      </c>
      <c r="B258" s="41" t="s">
        <v>238</v>
      </c>
      <c r="C258" s="42" t="s">
        <v>1074</v>
      </c>
      <c r="D258" s="41" t="s">
        <v>1077</v>
      </c>
      <c r="E258" s="35">
        <v>2.07675E-3</v>
      </c>
      <c r="F258" s="36">
        <v>0</v>
      </c>
      <c r="G258" s="37" t="str">
        <f t="shared" si="6"/>
        <v/>
      </c>
      <c r="H258" s="38">
        <f t="shared" si="7"/>
        <v>1.7812163876791776E-7</v>
      </c>
      <c r="I258" s="43">
        <v>33.412454400000001</v>
      </c>
      <c r="J258" s="43">
        <v>1.50313043478261</v>
      </c>
    </row>
    <row r="259" spans="1:10" x14ac:dyDescent="0.15">
      <c r="A259" s="40" t="s">
        <v>1232</v>
      </c>
      <c r="B259" s="41" t="s">
        <v>1233</v>
      </c>
      <c r="C259" s="42" t="s">
        <v>1074</v>
      </c>
      <c r="D259" s="41" t="s">
        <v>1077</v>
      </c>
      <c r="E259" s="35">
        <v>2.40057842</v>
      </c>
      <c r="F259" s="36">
        <v>0.49484759</v>
      </c>
      <c r="G259" s="37">
        <f t="shared" si="6"/>
        <v>3.8511470370099206</v>
      </c>
      <c r="H259" s="38">
        <f t="shared" si="7"/>
        <v>2.0589621387326291E-4</v>
      </c>
      <c r="I259" s="43">
        <v>33.846302699999995</v>
      </c>
      <c r="J259" s="43">
        <v>38.252000000000002</v>
      </c>
    </row>
    <row r="260" spans="1:10" x14ac:dyDescent="0.15">
      <c r="A260" s="40" t="s">
        <v>1234</v>
      </c>
      <c r="B260" s="41" t="s">
        <v>1235</v>
      </c>
      <c r="C260" s="42" t="s">
        <v>1074</v>
      </c>
      <c r="D260" s="41" t="s">
        <v>1077</v>
      </c>
      <c r="E260" s="35">
        <v>2.7747824929999996</v>
      </c>
      <c r="F260" s="36">
        <v>6.8387032689999998</v>
      </c>
      <c r="G260" s="37">
        <f t="shared" si="6"/>
        <v>-0.59425312316471568</v>
      </c>
      <c r="H260" s="38">
        <f t="shared" si="7"/>
        <v>2.3799147941624569E-4</v>
      </c>
      <c r="I260" s="43">
        <v>45.503225520000001</v>
      </c>
      <c r="J260" s="43">
        <v>42.784956521739097</v>
      </c>
    </row>
    <row r="261" spans="1:10" x14ac:dyDescent="0.15">
      <c r="A261" s="40" t="s">
        <v>1237</v>
      </c>
      <c r="B261" s="44" t="s">
        <v>1238</v>
      </c>
      <c r="C261" s="42" t="s">
        <v>1074</v>
      </c>
      <c r="D261" s="41" t="s">
        <v>1077</v>
      </c>
      <c r="E261" s="35">
        <v>2.2543723250000003</v>
      </c>
      <c r="F261" s="36">
        <v>1.9307043779999999</v>
      </c>
      <c r="G261" s="37">
        <f t="shared" si="6"/>
        <v>0.16764241625395049</v>
      </c>
      <c r="H261" s="38">
        <f t="shared" si="7"/>
        <v>1.9335620220153652E-4</v>
      </c>
      <c r="I261" s="43">
        <v>46.734333169999999</v>
      </c>
      <c r="J261" s="43">
        <v>39.875826086956501</v>
      </c>
    </row>
    <row r="262" spans="1:10" x14ac:dyDescent="0.15">
      <c r="A262" s="40" t="s">
        <v>165</v>
      </c>
      <c r="B262" s="41" t="s">
        <v>1280</v>
      </c>
      <c r="C262" s="42" t="s">
        <v>1074</v>
      </c>
      <c r="D262" s="41" t="s">
        <v>1077</v>
      </c>
      <c r="E262" s="35">
        <v>4.9123799999999997</v>
      </c>
      <c r="F262" s="36">
        <v>9.9742600000000004E-3</v>
      </c>
      <c r="G262" s="37">
        <f t="shared" si="6"/>
        <v>491.50570969675942</v>
      </c>
      <c r="H262" s="38">
        <f t="shared" si="7"/>
        <v>4.2133197344444148E-4</v>
      </c>
      <c r="I262" s="43">
        <v>74.880069559999981</v>
      </c>
      <c r="J262" s="43">
        <v>39.370913043478303</v>
      </c>
    </row>
    <row r="263" spans="1:10" x14ac:dyDescent="0.15">
      <c r="A263" s="40" t="s">
        <v>166</v>
      </c>
      <c r="B263" s="41" t="s">
        <v>1281</v>
      </c>
      <c r="C263" s="42" t="s">
        <v>1074</v>
      </c>
      <c r="D263" s="41" t="s">
        <v>1077</v>
      </c>
      <c r="E263" s="35">
        <v>1.90219318</v>
      </c>
      <c r="F263" s="36">
        <v>0</v>
      </c>
      <c r="G263" s="37" t="str">
        <f t="shared" ref="G263:G326" si="8">IF(ISERROR(E263/F263-1),"",((E263/F263-1)))</f>
        <v/>
      </c>
      <c r="H263" s="38">
        <f t="shared" ref="H263:H326" si="9">E263/$E$624</f>
        <v>1.6315000191393129E-4</v>
      </c>
      <c r="I263" s="43">
        <v>24.68221964</v>
      </c>
      <c r="J263" s="43">
        <v>45.198782608695602</v>
      </c>
    </row>
    <row r="264" spans="1:10" x14ac:dyDescent="0.15">
      <c r="A264" s="40" t="s">
        <v>970</v>
      </c>
      <c r="B264" s="41" t="s">
        <v>1236</v>
      </c>
      <c r="C264" s="42" t="s">
        <v>1074</v>
      </c>
      <c r="D264" s="41" t="s">
        <v>1077</v>
      </c>
      <c r="E264" s="35">
        <v>17.867219977000001</v>
      </c>
      <c r="F264" s="36">
        <v>12.037560900000001</v>
      </c>
      <c r="G264" s="37">
        <f t="shared" si="8"/>
        <v>0.48428906199760124</v>
      </c>
      <c r="H264" s="38">
        <f t="shared" si="9"/>
        <v>1.5324610581582368E-3</v>
      </c>
      <c r="I264" s="43">
        <v>269.96031152</v>
      </c>
      <c r="J264" s="43">
        <v>28.105913043478299</v>
      </c>
    </row>
    <row r="265" spans="1:10" x14ac:dyDescent="0.15">
      <c r="A265" s="40" t="s">
        <v>1241</v>
      </c>
      <c r="B265" s="41" t="s">
        <v>1242</v>
      </c>
      <c r="C265" s="42" t="s">
        <v>1074</v>
      </c>
      <c r="D265" s="41" t="s">
        <v>1077</v>
      </c>
      <c r="E265" s="35">
        <v>0.22943163500000002</v>
      </c>
      <c r="F265" s="36">
        <v>6.4343999999999998E-2</v>
      </c>
      <c r="G265" s="37">
        <f t="shared" si="8"/>
        <v>2.5657036398110162</v>
      </c>
      <c r="H265" s="38">
        <f t="shared" si="9"/>
        <v>1.9678217797714102E-5</v>
      </c>
      <c r="I265" s="43">
        <v>3.4232999999999998</v>
      </c>
      <c r="J265" s="43">
        <v>184.37552173912999</v>
      </c>
    </row>
    <row r="266" spans="1:10" x14ac:dyDescent="0.15">
      <c r="A266" s="40" t="s">
        <v>162</v>
      </c>
      <c r="B266" s="41" t="s">
        <v>1388</v>
      </c>
      <c r="C266" s="42" t="s">
        <v>1074</v>
      </c>
      <c r="D266" s="41" t="s">
        <v>1077</v>
      </c>
      <c r="E266" s="35">
        <v>2.6429999999999999E-5</v>
      </c>
      <c r="F266" s="36">
        <v>0</v>
      </c>
      <c r="G266" s="37" t="str">
        <f t="shared" si="8"/>
        <v/>
      </c>
      <c r="H266" s="38">
        <f t="shared" si="9"/>
        <v>2.2668857169308131E-9</v>
      </c>
      <c r="I266" s="43">
        <v>0.66327652999999998</v>
      </c>
      <c r="J266" s="43">
        <v>47.145782608695697</v>
      </c>
    </row>
    <row r="267" spans="1:10" x14ac:dyDescent="0.15">
      <c r="A267" s="40" t="s">
        <v>163</v>
      </c>
      <c r="B267" s="41" t="s">
        <v>237</v>
      </c>
      <c r="C267" s="42" t="s">
        <v>1074</v>
      </c>
      <c r="D267" s="41" t="s">
        <v>1077</v>
      </c>
      <c r="E267" s="35">
        <v>4.0847399999999999E-3</v>
      </c>
      <c r="F267" s="36">
        <v>1.8932640000000001E-2</v>
      </c>
      <c r="G267" s="37">
        <f t="shared" si="8"/>
        <v>-0.78424878939228759</v>
      </c>
      <c r="H267" s="38">
        <f t="shared" si="9"/>
        <v>3.5034577235626071E-7</v>
      </c>
      <c r="I267" s="43">
        <v>184.98025487999999</v>
      </c>
      <c r="J267" s="43">
        <v>39.524260869565197</v>
      </c>
    </row>
    <row r="268" spans="1:10" x14ac:dyDescent="0.15">
      <c r="A268" s="40" t="s">
        <v>1243</v>
      </c>
      <c r="B268" s="41" t="s">
        <v>1244</v>
      </c>
      <c r="C268" s="42" t="s">
        <v>1075</v>
      </c>
      <c r="D268" s="41" t="s">
        <v>1077</v>
      </c>
      <c r="E268" s="35">
        <v>139.16728988999998</v>
      </c>
      <c r="F268" s="36">
        <v>223.52307338</v>
      </c>
      <c r="G268" s="37">
        <f t="shared" si="8"/>
        <v>-0.3773918379629253</v>
      </c>
      <c r="H268" s="38">
        <f t="shared" si="9"/>
        <v>1.1936297454241806E-2</v>
      </c>
      <c r="I268" s="43">
        <v>1253.8926783900001</v>
      </c>
      <c r="J268" s="43">
        <v>5.8264347826087004</v>
      </c>
    </row>
    <row r="269" spans="1:10" x14ac:dyDescent="0.15">
      <c r="A269" s="40" t="s">
        <v>616</v>
      </c>
      <c r="B269" s="41" t="s">
        <v>1275</v>
      </c>
      <c r="C269" s="42" t="s">
        <v>1075</v>
      </c>
      <c r="D269" s="41" t="s">
        <v>1078</v>
      </c>
      <c r="E269" s="35">
        <v>6.4575704600000003</v>
      </c>
      <c r="F269" s="36">
        <v>10.437680289999999</v>
      </c>
      <c r="G269" s="37">
        <f t="shared" si="8"/>
        <v>-0.38132130122947072</v>
      </c>
      <c r="H269" s="38">
        <f t="shared" si="9"/>
        <v>5.5386205985048591E-4</v>
      </c>
      <c r="I269" s="43">
        <v>58.800720779999999</v>
      </c>
      <c r="J269" s="43">
        <v>10.258652173912999</v>
      </c>
    </row>
    <row r="270" spans="1:10" x14ac:dyDescent="0.15">
      <c r="A270" s="40" t="s">
        <v>1172</v>
      </c>
      <c r="B270" s="41" t="s">
        <v>1173</v>
      </c>
      <c r="C270" s="42" t="s">
        <v>1075</v>
      </c>
      <c r="D270" s="41" t="s">
        <v>1078</v>
      </c>
      <c r="E270" s="35">
        <v>6.0895358000000002</v>
      </c>
      <c r="F270" s="36">
        <v>2.3304606699999999</v>
      </c>
      <c r="G270" s="37">
        <f t="shared" si="8"/>
        <v>1.6130180519201813</v>
      </c>
      <c r="H270" s="38">
        <f t="shared" si="9"/>
        <v>5.2229594126972589E-4</v>
      </c>
      <c r="I270" s="43">
        <v>26.439050640000001</v>
      </c>
      <c r="J270" s="43">
        <v>33.669565217391302</v>
      </c>
    </row>
    <row r="271" spans="1:10" x14ac:dyDescent="0.15">
      <c r="A271" s="40" t="s">
        <v>711</v>
      </c>
      <c r="B271" s="41" t="s">
        <v>745</v>
      </c>
      <c r="C271" s="42" t="s">
        <v>1075</v>
      </c>
      <c r="D271" s="41" t="s">
        <v>1078</v>
      </c>
      <c r="E271" s="35">
        <v>15.622325160000001</v>
      </c>
      <c r="F271" s="36">
        <v>8.0073664600000001</v>
      </c>
      <c r="G271" s="37">
        <f t="shared" si="8"/>
        <v>0.95099415494966633</v>
      </c>
      <c r="H271" s="38">
        <f t="shared" si="9"/>
        <v>1.3399177363016604E-3</v>
      </c>
      <c r="I271" s="43">
        <v>125.55392000000001</v>
      </c>
      <c r="J271" s="43">
        <v>9.9062608695652195</v>
      </c>
    </row>
    <row r="272" spans="1:10" x14ac:dyDescent="0.15">
      <c r="A272" s="40" t="s">
        <v>715</v>
      </c>
      <c r="B272" s="41" t="s">
        <v>749</v>
      </c>
      <c r="C272" s="42" t="s">
        <v>1075</v>
      </c>
      <c r="D272" s="41" t="s">
        <v>1078</v>
      </c>
      <c r="E272" s="35">
        <v>1.0875360000000001</v>
      </c>
      <c r="F272" s="36">
        <v>9.1738250000000008</v>
      </c>
      <c r="G272" s="37">
        <f t="shared" si="8"/>
        <v>-0.88145228407997755</v>
      </c>
      <c r="H272" s="38">
        <f t="shared" si="9"/>
        <v>9.3277329740751761E-5</v>
      </c>
      <c r="I272" s="43">
        <v>31.5874968</v>
      </c>
      <c r="J272" s="43">
        <v>24.970478260869601</v>
      </c>
    </row>
    <row r="273" spans="1:10" x14ac:dyDescent="0.15">
      <c r="A273" s="40" t="s">
        <v>712</v>
      </c>
      <c r="B273" s="41" t="s">
        <v>746</v>
      </c>
      <c r="C273" s="42" t="s">
        <v>1075</v>
      </c>
      <c r="D273" s="41" t="s">
        <v>1078</v>
      </c>
      <c r="E273" s="35">
        <v>1.51477993</v>
      </c>
      <c r="F273" s="36">
        <v>1.12457385</v>
      </c>
      <c r="G273" s="37">
        <f t="shared" si="8"/>
        <v>0.34698128539979844</v>
      </c>
      <c r="H273" s="38">
        <f t="shared" si="9"/>
        <v>1.299217929478039E-4</v>
      </c>
      <c r="I273" s="43">
        <v>41.560750630000001</v>
      </c>
      <c r="J273" s="43">
        <v>10.7933913043478</v>
      </c>
    </row>
    <row r="274" spans="1:10" x14ac:dyDescent="0.15">
      <c r="A274" s="40" t="s">
        <v>713</v>
      </c>
      <c r="B274" s="41" t="s">
        <v>747</v>
      </c>
      <c r="C274" s="42" t="s">
        <v>1075</v>
      </c>
      <c r="D274" s="41" t="s">
        <v>1078</v>
      </c>
      <c r="E274" s="35">
        <v>25.781538680000001</v>
      </c>
      <c r="F274" s="36">
        <v>4.4445691900000002</v>
      </c>
      <c r="G274" s="37">
        <f t="shared" si="8"/>
        <v>4.8006833908687563</v>
      </c>
      <c r="H274" s="38">
        <f t="shared" si="9"/>
        <v>2.2112675669387549E-3</v>
      </c>
      <c r="I274" s="43">
        <v>114.32899818</v>
      </c>
      <c r="J274" s="43">
        <v>10.935217391304301</v>
      </c>
    </row>
    <row r="275" spans="1:10" x14ac:dyDescent="0.15">
      <c r="A275" s="40" t="s">
        <v>714</v>
      </c>
      <c r="B275" s="41" t="s">
        <v>748</v>
      </c>
      <c r="C275" s="42" t="s">
        <v>1075</v>
      </c>
      <c r="D275" s="41" t="s">
        <v>1078</v>
      </c>
      <c r="E275" s="35">
        <v>13.91141279</v>
      </c>
      <c r="F275" s="36">
        <v>2.9620131999999999</v>
      </c>
      <c r="G275" s="37">
        <f t="shared" si="8"/>
        <v>3.6966072906089682</v>
      </c>
      <c r="H275" s="38">
        <f t="shared" si="9"/>
        <v>1.1931737781301413E-3</v>
      </c>
      <c r="I275" s="43">
        <v>118.50751725000001</v>
      </c>
      <c r="J275" s="43">
        <v>10.0478695652174</v>
      </c>
    </row>
    <row r="276" spans="1:10" x14ac:dyDescent="0.15">
      <c r="A276" s="40" t="s">
        <v>716</v>
      </c>
      <c r="B276" s="41" t="s">
        <v>750</v>
      </c>
      <c r="C276" s="42" t="s">
        <v>1075</v>
      </c>
      <c r="D276" s="41" t="s">
        <v>1078</v>
      </c>
      <c r="E276" s="35">
        <v>18.628585640000001</v>
      </c>
      <c r="F276" s="36">
        <v>36.520046690000001</v>
      </c>
      <c r="G276" s="37">
        <f t="shared" si="8"/>
        <v>-0.48990794567902562</v>
      </c>
      <c r="H276" s="38">
        <f t="shared" si="9"/>
        <v>1.5977629479356208E-3</v>
      </c>
      <c r="I276" s="43">
        <v>238.58141312000001</v>
      </c>
      <c r="J276" s="43">
        <v>8.3580434782608695</v>
      </c>
    </row>
    <row r="277" spans="1:10" x14ac:dyDescent="0.15">
      <c r="A277" s="40" t="s">
        <v>979</v>
      </c>
      <c r="B277" s="41" t="s">
        <v>1245</v>
      </c>
      <c r="C277" s="42" t="s">
        <v>1075</v>
      </c>
      <c r="D277" s="41" t="s">
        <v>1078</v>
      </c>
      <c r="E277" s="35">
        <v>53.944242979999999</v>
      </c>
      <c r="F277" s="36">
        <v>85.670267518000003</v>
      </c>
      <c r="G277" s="37">
        <f t="shared" si="8"/>
        <v>-0.37032713282159546</v>
      </c>
      <c r="H277" s="38">
        <f t="shared" si="9"/>
        <v>4.6267663231936169E-3</v>
      </c>
      <c r="I277" s="43">
        <v>1903.0291534800001</v>
      </c>
      <c r="J277" s="43">
        <v>8.4620869565217394</v>
      </c>
    </row>
    <row r="278" spans="1:10" x14ac:dyDescent="0.15">
      <c r="A278" s="40" t="s">
        <v>1293</v>
      </c>
      <c r="B278" s="41" t="s">
        <v>1294</v>
      </c>
      <c r="C278" s="42" t="s">
        <v>1074</v>
      </c>
      <c r="D278" s="41" t="s">
        <v>1077</v>
      </c>
      <c r="E278" s="35">
        <v>7.9278229900000001</v>
      </c>
      <c r="F278" s="36">
        <v>7.4956895000000001</v>
      </c>
      <c r="G278" s="37">
        <f t="shared" si="8"/>
        <v>5.7650932579317749E-2</v>
      </c>
      <c r="H278" s="38">
        <f t="shared" si="9"/>
        <v>6.7996476361659988E-4</v>
      </c>
      <c r="I278" s="43">
        <v>4.8635902499999997</v>
      </c>
      <c r="J278" s="43">
        <v>18.3504782608696</v>
      </c>
    </row>
    <row r="279" spans="1:10" x14ac:dyDescent="0.15">
      <c r="A279" s="40" t="s">
        <v>1276</v>
      </c>
      <c r="B279" s="41" t="s">
        <v>1277</v>
      </c>
      <c r="C279" s="42" t="s">
        <v>1075</v>
      </c>
      <c r="D279" s="41" t="s">
        <v>1078</v>
      </c>
      <c r="E279" s="35">
        <v>2.3015030899999998</v>
      </c>
      <c r="F279" s="36">
        <v>1.7772537100000001</v>
      </c>
      <c r="G279" s="37">
        <f t="shared" si="8"/>
        <v>0.29497723203514914</v>
      </c>
      <c r="H279" s="38">
        <f t="shared" si="9"/>
        <v>1.9739858048403827E-4</v>
      </c>
      <c r="I279" s="43">
        <v>24.78635804</v>
      </c>
      <c r="J279" s="43">
        <v>40.049608695652203</v>
      </c>
    </row>
    <row r="280" spans="1:10" x14ac:dyDescent="0.15">
      <c r="A280" s="40" t="s">
        <v>1187</v>
      </c>
      <c r="B280" s="41" t="s">
        <v>1188</v>
      </c>
      <c r="C280" s="42" t="s">
        <v>1075</v>
      </c>
      <c r="D280" s="41" t="s">
        <v>1078</v>
      </c>
      <c r="E280" s="35">
        <v>0.12304855000000001</v>
      </c>
      <c r="F280" s="36">
        <v>2.1408449999999999E-2</v>
      </c>
      <c r="G280" s="37">
        <f t="shared" si="8"/>
        <v>4.7476627219625902</v>
      </c>
      <c r="H280" s="38">
        <f t="shared" si="9"/>
        <v>1.0553802515476619E-5</v>
      </c>
      <c r="I280" s="43">
        <v>54.895371930000003</v>
      </c>
      <c r="J280" s="43">
        <v>73.233000000000004</v>
      </c>
    </row>
    <row r="281" spans="1:10" x14ac:dyDescent="0.15">
      <c r="A281" s="40" t="s">
        <v>1246</v>
      </c>
      <c r="B281" s="41" t="s">
        <v>1247</v>
      </c>
      <c r="C281" s="42" t="s">
        <v>1075</v>
      </c>
      <c r="D281" s="41" t="s">
        <v>1078</v>
      </c>
      <c r="E281" s="35">
        <v>7.0255619999999991E-2</v>
      </c>
      <c r="F281" s="36">
        <v>1.62586E-3</v>
      </c>
      <c r="G281" s="37">
        <f t="shared" si="8"/>
        <v>42.211358911591397</v>
      </c>
      <c r="H281" s="38">
        <f t="shared" si="9"/>
        <v>6.0257836364781979E-6</v>
      </c>
      <c r="I281" s="43">
        <v>2.0200610299999999</v>
      </c>
      <c r="J281" s="43">
        <v>33.396347826087002</v>
      </c>
    </row>
    <row r="282" spans="1:10" x14ac:dyDescent="0.15">
      <c r="A282" s="40" t="s">
        <v>1248</v>
      </c>
      <c r="B282" s="41" t="s">
        <v>1249</v>
      </c>
      <c r="C282" s="42" t="s">
        <v>1075</v>
      </c>
      <c r="D282" s="41" t="s">
        <v>1078</v>
      </c>
      <c r="E282" s="35">
        <v>8.8824719999999996E-2</v>
      </c>
      <c r="F282" s="36">
        <v>0.12208214000000001</v>
      </c>
      <c r="G282" s="37">
        <f t="shared" si="8"/>
        <v>-0.27241838978248589</v>
      </c>
      <c r="H282" s="38">
        <f t="shared" si="9"/>
        <v>7.6184445356934829E-6</v>
      </c>
      <c r="I282" s="43">
        <v>11.78150694</v>
      </c>
      <c r="J282" s="43">
        <v>50.032130434782601</v>
      </c>
    </row>
    <row r="283" spans="1:10" x14ac:dyDescent="0.15">
      <c r="A283" s="40" t="s">
        <v>1250</v>
      </c>
      <c r="B283" s="41" t="s">
        <v>1251</v>
      </c>
      <c r="C283" s="42" t="s">
        <v>1075</v>
      </c>
      <c r="D283" s="41" t="s">
        <v>1078</v>
      </c>
      <c r="E283" s="35">
        <v>0.20690316</v>
      </c>
      <c r="F283" s="36">
        <v>8.5903770000000004E-2</v>
      </c>
      <c r="G283" s="37">
        <f t="shared" si="8"/>
        <v>1.408545748341429</v>
      </c>
      <c r="H283" s="38">
        <f t="shared" si="9"/>
        <v>1.7745963609226287E-5</v>
      </c>
      <c r="I283" s="43">
        <v>3.6474351999999999</v>
      </c>
      <c r="J283" s="43">
        <v>40.5399130434783</v>
      </c>
    </row>
    <row r="284" spans="1:10" x14ac:dyDescent="0.15">
      <c r="A284" s="40" t="s">
        <v>986</v>
      </c>
      <c r="B284" s="41" t="s">
        <v>987</v>
      </c>
      <c r="C284" s="42" t="s">
        <v>1075</v>
      </c>
      <c r="D284" s="41" t="s">
        <v>1078</v>
      </c>
      <c r="E284" s="35">
        <v>2.1370757599999997</v>
      </c>
      <c r="F284" s="36"/>
      <c r="G284" s="37" t="str">
        <f t="shared" si="8"/>
        <v/>
      </c>
      <c r="H284" s="38">
        <f t="shared" si="9"/>
        <v>1.8329574409167848E-4</v>
      </c>
      <c r="I284" s="43">
        <v>30.485040000000001</v>
      </c>
      <c r="J284" s="43">
        <v>10.7672857142857</v>
      </c>
    </row>
    <row r="285" spans="1:10" x14ac:dyDescent="0.15">
      <c r="A285" s="40" t="s">
        <v>702</v>
      </c>
      <c r="B285" s="41" t="s">
        <v>722</v>
      </c>
      <c r="C285" s="42" t="s">
        <v>1075</v>
      </c>
      <c r="D285" s="41" t="s">
        <v>1078</v>
      </c>
      <c r="E285" s="35">
        <v>2.4134999999999998E-3</v>
      </c>
      <c r="F285" s="36">
        <v>0.13377639999999999</v>
      </c>
      <c r="G285" s="37">
        <f t="shared" si="8"/>
        <v>-0.98195870123579343</v>
      </c>
      <c r="H285" s="38">
        <f t="shared" si="9"/>
        <v>2.0700449026910774E-7</v>
      </c>
      <c r="I285" s="43">
        <v>4.4574397800000005</v>
      </c>
      <c r="J285" s="43">
        <v>30.857695652173899</v>
      </c>
    </row>
    <row r="286" spans="1:10" x14ac:dyDescent="0.15">
      <c r="A286" s="40" t="s">
        <v>701</v>
      </c>
      <c r="B286" s="41" t="s">
        <v>721</v>
      </c>
      <c r="C286" s="42" t="s">
        <v>1075</v>
      </c>
      <c r="D286" s="41" t="s">
        <v>1078</v>
      </c>
      <c r="E286" s="35">
        <v>0.42321276000000002</v>
      </c>
      <c r="F286" s="36">
        <v>1.0429000000000001E-4</v>
      </c>
      <c r="G286" s="37">
        <f t="shared" si="8"/>
        <v>4057.0377792693453</v>
      </c>
      <c r="H286" s="38">
        <f t="shared" si="9"/>
        <v>3.6298712102416507E-5</v>
      </c>
      <c r="I286" s="43">
        <v>3.8325077099999998</v>
      </c>
      <c r="J286" s="43">
        <v>16.370217391304301</v>
      </c>
    </row>
    <row r="287" spans="1:10" x14ac:dyDescent="0.15">
      <c r="A287" s="40" t="s">
        <v>700</v>
      </c>
      <c r="B287" s="41" t="s">
        <v>720</v>
      </c>
      <c r="C287" s="42" t="s">
        <v>1075</v>
      </c>
      <c r="D287" s="41" t="s">
        <v>1078</v>
      </c>
      <c r="E287" s="35">
        <v>0.61290250000000002</v>
      </c>
      <c r="F287" s="36">
        <v>1.8048654500000001</v>
      </c>
      <c r="G287" s="37">
        <f t="shared" si="8"/>
        <v>-0.66041651470473872</v>
      </c>
      <c r="H287" s="38">
        <f t="shared" si="9"/>
        <v>5.2568290696980243E-5</v>
      </c>
      <c r="I287" s="43">
        <v>66.2135514</v>
      </c>
      <c r="J287" s="43">
        <v>18.088347826086999</v>
      </c>
    </row>
    <row r="288" spans="1:10" x14ac:dyDescent="0.15">
      <c r="A288" s="40" t="s">
        <v>699</v>
      </c>
      <c r="B288" s="41" t="s">
        <v>719</v>
      </c>
      <c r="C288" s="42" t="s">
        <v>1075</v>
      </c>
      <c r="D288" s="41" t="s">
        <v>1078</v>
      </c>
      <c r="E288" s="35">
        <v>0.64189770999999995</v>
      </c>
      <c r="F288" s="36">
        <v>2.1870308999999999</v>
      </c>
      <c r="G288" s="37">
        <f t="shared" si="8"/>
        <v>-0.70649810663397572</v>
      </c>
      <c r="H288" s="38">
        <f t="shared" si="9"/>
        <v>5.5055192982580295E-5</v>
      </c>
      <c r="I288" s="43">
        <v>10.46237386</v>
      </c>
      <c r="J288" s="43">
        <v>13.4019130434783</v>
      </c>
    </row>
    <row r="289" spans="1:10" x14ac:dyDescent="0.15">
      <c r="A289" s="40" t="s">
        <v>698</v>
      </c>
      <c r="B289" s="41" t="s">
        <v>718</v>
      </c>
      <c r="C289" s="42" t="s">
        <v>1075</v>
      </c>
      <c r="D289" s="41" t="s">
        <v>1078</v>
      </c>
      <c r="E289" s="35">
        <v>4.9348383</v>
      </c>
      <c r="F289" s="36">
        <v>0.66478762999999996</v>
      </c>
      <c r="G289" s="37">
        <f t="shared" si="8"/>
        <v>6.4231800913624104</v>
      </c>
      <c r="H289" s="38">
        <f t="shared" si="9"/>
        <v>4.232582087640233E-4</v>
      </c>
      <c r="I289" s="43">
        <v>31.454005049999999</v>
      </c>
      <c r="J289" s="43">
        <v>14.518608695652199</v>
      </c>
    </row>
    <row r="290" spans="1:10" x14ac:dyDescent="0.15">
      <c r="A290" s="40" t="s">
        <v>697</v>
      </c>
      <c r="B290" s="41" t="s">
        <v>717</v>
      </c>
      <c r="C290" s="42" t="s">
        <v>1075</v>
      </c>
      <c r="D290" s="41" t="s">
        <v>1078</v>
      </c>
      <c r="E290" s="35">
        <v>1.5880635000000001</v>
      </c>
      <c r="F290" s="36">
        <v>4.5185500000000003E-2</v>
      </c>
      <c r="G290" s="37">
        <f t="shared" si="8"/>
        <v>34.145422757300459</v>
      </c>
      <c r="H290" s="38">
        <f t="shared" si="9"/>
        <v>1.3620728209342249E-4</v>
      </c>
      <c r="I290" s="43">
        <v>53.440555200000006</v>
      </c>
      <c r="J290" s="43">
        <v>16.517869565217399</v>
      </c>
    </row>
    <row r="291" spans="1:10" x14ac:dyDescent="0.15">
      <c r="A291" s="40" t="s">
        <v>968</v>
      </c>
      <c r="B291" s="44" t="s">
        <v>969</v>
      </c>
      <c r="C291" s="42" t="s">
        <v>1075</v>
      </c>
      <c r="D291" s="41" t="s">
        <v>1078</v>
      </c>
      <c r="E291" s="35">
        <v>0.35603196999999998</v>
      </c>
      <c r="F291" s="36">
        <v>0.60000178000000004</v>
      </c>
      <c r="G291" s="37">
        <f t="shared" si="8"/>
        <v>-0.40661514370840712</v>
      </c>
      <c r="H291" s="38">
        <f t="shared" si="9"/>
        <v>3.0536654845393108E-5</v>
      </c>
      <c r="I291" s="43">
        <v>30.654641160000001</v>
      </c>
      <c r="J291" s="43">
        <v>14.3149565217391</v>
      </c>
    </row>
    <row r="292" spans="1:10" x14ac:dyDescent="0.15">
      <c r="A292" s="40" t="s">
        <v>732</v>
      </c>
      <c r="B292" s="41" t="s">
        <v>733</v>
      </c>
      <c r="C292" s="42" t="s">
        <v>1075</v>
      </c>
      <c r="D292" s="41" t="s">
        <v>1078</v>
      </c>
      <c r="E292" s="35">
        <v>3.2321999999999997E-2</v>
      </c>
      <c r="F292" s="36">
        <v>8.8649999999999996E-3</v>
      </c>
      <c r="G292" s="37">
        <f t="shared" si="8"/>
        <v>2.6460236886632824</v>
      </c>
      <c r="H292" s="38">
        <f t="shared" si="9"/>
        <v>2.7722391276064223E-6</v>
      </c>
      <c r="I292" s="43">
        <v>18.800263620000003</v>
      </c>
      <c r="J292" s="43">
        <v>47.673347826087003</v>
      </c>
    </row>
    <row r="293" spans="1:10" x14ac:dyDescent="0.15">
      <c r="A293" s="40" t="s">
        <v>1162</v>
      </c>
      <c r="B293" s="41" t="s">
        <v>1163</v>
      </c>
      <c r="C293" s="42" t="s">
        <v>1075</v>
      </c>
      <c r="D293" s="41" t="s">
        <v>1078</v>
      </c>
      <c r="E293" s="35">
        <v>0.24946448999999998</v>
      </c>
      <c r="F293" s="36">
        <v>4.3981700000000004</v>
      </c>
      <c r="G293" s="37">
        <f t="shared" si="8"/>
        <v>-0.94327993460916704</v>
      </c>
      <c r="H293" s="38">
        <f t="shared" si="9"/>
        <v>2.1396424111329158E-5</v>
      </c>
      <c r="I293" s="43">
        <v>36.340931850000004</v>
      </c>
      <c r="J293" s="43">
        <v>16.690782608695699</v>
      </c>
    </row>
    <row r="294" spans="1:10" x14ac:dyDescent="0.15">
      <c r="A294" s="40" t="s">
        <v>734</v>
      </c>
      <c r="B294" s="41" t="s">
        <v>735</v>
      </c>
      <c r="C294" s="42" t="s">
        <v>1075</v>
      </c>
      <c r="D294" s="41" t="s">
        <v>1078</v>
      </c>
      <c r="E294" s="35">
        <v>0.27475740999999998</v>
      </c>
      <c r="F294" s="36">
        <v>8.7056999999999998E-4</v>
      </c>
      <c r="G294" s="37">
        <f t="shared" si="8"/>
        <v>314.60633837600653</v>
      </c>
      <c r="H294" s="38">
        <f t="shared" si="9"/>
        <v>2.3565783138475346E-5</v>
      </c>
      <c r="I294" s="43">
        <v>5.45247846</v>
      </c>
      <c r="J294" s="43">
        <v>62.781304347826101</v>
      </c>
    </row>
    <row r="295" spans="1:10" x14ac:dyDescent="0.15">
      <c r="A295" s="40" t="s">
        <v>736</v>
      </c>
      <c r="B295" s="41" t="s">
        <v>737</v>
      </c>
      <c r="C295" s="42" t="s">
        <v>1075</v>
      </c>
      <c r="D295" s="41" t="s">
        <v>1078</v>
      </c>
      <c r="E295" s="35">
        <v>5.5402365800000002</v>
      </c>
      <c r="F295" s="36">
        <v>0.1357978</v>
      </c>
      <c r="G295" s="37">
        <f t="shared" si="8"/>
        <v>39.797690242404521</v>
      </c>
      <c r="H295" s="38">
        <f t="shared" si="9"/>
        <v>4.7518286687928937E-4</v>
      </c>
      <c r="I295" s="43">
        <v>12.319441470000001</v>
      </c>
      <c r="J295" s="43">
        <v>221.86099999999999</v>
      </c>
    </row>
    <row r="296" spans="1:10" x14ac:dyDescent="0.15">
      <c r="A296" s="40" t="s">
        <v>1160</v>
      </c>
      <c r="B296" s="41" t="s">
        <v>1161</v>
      </c>
      <c r="C296" s="42" t="s">
        <v>1075</v>
      </c>
      <c r="D296" s="41" t="s">
        <v>1078</v>
      </c>
      <c r="E296" s="35">
        <v>0.73941657999999999</v>
      </c>
      <c r="F296" s="36">
        <v>0.41893213000000001</v>
      </c>
      <c r="G296" s="37">
        <f t="shared" si="8"/>
        <v>0.76500327153231229</v>
      </c>
      <c r="H296" s="38">
        <f t="shared" si="9"/>
        <v>6.3419329703512305E-5</v>
      </c>
      <c r="I296" s="43">
        <v>30.4101252</v>
      </c>
      <c r="J296" s="43">
        <v>66.514130434782601</v>
      </c>
    </row>
    <row r="297" spans="1:10" x14ac:dyDescent="0.15">
      <c r="A297" s="40" t="s">
        <v>738</v>
      </c>
      <c r="B297" s="41" t="s">
        <v>739</v>
      </c>
      <c r="C297" s="42" t="s">
        <v>1075</v>
      </c>
      <c r="D297" s="41" t="s">
        <v>1078</v>
      </c>
      <c r="E297" s="35">
        <v>0.67291880000000004</v>
      </c>
      <c r="F297" s="36">
        <v>0</v>
      </c>
      <c r="G297" s="37" t="str">
        <f t="shared" si="8"/>
        <v/>
      </c>
      <c r="H297" s="38">
        <f t="shared" si="9"/>
        <v>5.7715853816656176E-5</v>
      </c>
      <c r="I297" s="43">
        <v>33.019707930000003</v>
      </c>
      <c r="J297" s="43">
        <v>106.664347826087</v>
      </c>
    </row>
    <row r="298" spans="1:10" x14ac:dyDescent="0.15">
      <c r="A298" s="40" t="s">
        <v>740</v>
      </c>
      <c r="B298" s="41" t="s">
        <v>741</v>
      </c>
      <c r="C298" s="42" t="s">
        <v>1075</v>
      </c>
      <c r="D298" s="41" t="s">
        <v>1078</v>
      </c>
      <c r="E298" s="35">
        <v>2.6701155000000001</v>
      </c>
      <c r="F298" s="36">
        <v>0.1650933</v>
      </c>
      <c r="G298" s="37">
        <f t="shared" si="8"/>
        <v>15.173372874610902</v>
      </c>
      <c r="H298" s="38">
        <f t="shared" si="9"/>
        <v>2.2901425234603015E-4</v>
      </c>
      <c r="I298" s="43">
        <v>27.677329400000001</v>
      </c>
      <c r="J298" s="43">
        <v>121.837260869565</v>
      </c>
    </row>
    <row r="299" spans="1:10" x14ac:dyDescent="0.15">
      <c r="A299" s="40" t="s">
        <v>1164</v>
      </c>
      <c r="B299" s="44" t="s">
        <v>1165</v>
      </c>
      <c r="C299" s="42" t="s">
        <v>1075</v>
      </c>
      <c r="D299" s="41" t="s">
        <v>1078</v>
      </c>
      <c r="E299" s="35">
        <v>0.82790518999999996</v>
      </c>
      <c r="F299" s="36">
        <v>3.7096057</v>
      </c>
      <c r="G299" s="37">
        <f t="shared" si="8"/>
        <v>-0.77682124275364361</v>
      </c>
      <c r="H299" s="38">
        <f t="shared" si="9"/>
        <v>7.1008946280132088E-5</v>
      </c>
      <c r="I299" s="43">
        <v>59.251517</v>
      </c>
      <c r="J299" s="43">
        <v>47.678391304347798</v>
      </c>
    </row>
    <row r="300" spans="1:10" x14ac:dyDescent="0.15">
      <c r="A300" s="40" t="s">
        <v>742</v>
      </c>
      <c r="B300" s="41" t="s">
        <v>743</v>
      </c>
      <c r="C300" s="42" t="s">
        <v>1075</v>
      </c>
      <c r="D300" s="41" t="s">
        <v>1078</v>
      </c>
      <c r="E300" s="35">
        <v>0.60867494</v>
      </c>
      <c r="F300" s="36">
        <v>1.8629440000000001E-2</v>
      </c>
      <c r="G300" s="37">
        <f t="shared" si="8"/>
        <v>31.672744859748867</v>
      </c>
      <c r="H300" s="38">
        <f t="shared" si="9"/>
        <v>5.2205695336349594E-5</v>
      </c>
      <c r="I300" s="43">
        <v>7.0277762400000006</v>
      </c>
      <c r="J300" s="43">
        <v>131.741954545455</v>
      </c>
    </row>
    <row r="301" spans="1:10" x14ac:dyDescent="0.15">
      <c r="A301" s="40" t="s">
        <v>253</v>
      </c>
      <c r="B301" s="41" t="s">
        <v>107</v>
      </c>
      <c r="C301" s="42" t="s">
        <v>1074</v>
      </c>
      <c r="D301" s="41" t="s">
        <v>1078</v>
      </c>
      <c r="E301" s="35">
        <v>16.354710269999998</v>
      </c>
      <c r="F301" s="36">
        <v>20.706744860000001</v>
      </c>
      <c r="G301" s="37">
        <f t="shared" si="8"/>
        <v>-0.21017473385722696</v>
      </c>
      <c r="H301" s="38">
        <f t="shared" si="9"/>
        <v>1.4027339809158032E-3</v>
      </c>
      <c r="I301" s="43">
        <v>14.520722549999999</v>
      </c>
      <c r="J301" s="43">
        <v>16.8588695652174</v>
      </c>
    </row>
    <row r="302" spans="1:10" x14ac:dyDescent="0.15">
      <c r="A302" s="40" t="s">
        <v>252</v>
      </c>
      <c r="B302" s="41" t="s">
        <v>109</v>
      </c>
      <c r="C302" s="42" t="s">
        <v>1074</v>
      </c>
      <c r="D302" s="41" t="s">
        <v>1078</v>
      </c>
      <c r="E302" s="35">
        <v>33.151049479999998</v>
      </c>
      <c r="F302" s="36">
        <v>43.151409989999998</v>
      </c>
      <c r="G302" s="37">
        <f t="shared" si="8"/>
        <v>-0.23175049233194245</v>
      </c>
      <c r="H302" s="38">
        <f t="shared" si="9"/>
        <v>2.8433462189738426E-3</v>
      </c>
      <c r="I302" s="43">
        <v>23.98394</v>
      </c>
      <c r="J302" s="43">
        <v>23.569434782608699</v>
      </c>
    </row>
    <row r="303" spans="1:10" x14ac:dyDescent="0.15">
      <c r="A303" s="40" t="s">
        <v>652</v>
      </c>
      <c r="B303" s="41" t="s">
        <v>45</v>
      </c>
      <c r="C303" s="42" t="s">
        <v>1074</v>
      </c>
      <c r="D303" s="41" t="s">
        <v>1077</v>
      </c>
      <c r="E303" s="35">
        <v>0.14238795000000001</v>
      </c>
      <c r="F303" s="36">
        <v>6.1146279999999997E-2</v>
      </c>
      <c r="G303" s="37">
        <f t="shared" si="8"/>
        <v>1.3286445226103702</v>
      </c>
      <c r="H303" s="38">
        <f t="shared" si="9"/>
        <v>1.221253159735372E-5</v>
      </c>
      <c r="I303" s="43">
        <v>9.3639118999999997</v>
      </c>
      <c r="J303" s="43">
        <v>166.59369565217401</v>
      </c>
    </row>
    <row r="304" spans="1:10" x14ac:dyDescent="0.15">
      <c r="A304" s="40" t="s">
        <v>980</v>
      </c>
      <c r="B304" s="41" t="s">
        <v>731</v>
      </c>
      <c r="C304" s="42" t="s">
        <v>1074</v>
      </c>
      <c r="D304" s="41" t="s">
        <v>1077</v>
      </c>
      <c r="E304" s="35">
        <v>1.2950566999999999</v>
      </c>
      <c r="F304" s="36">
        <v>1.6565726599999999</v>
      </c>
      <c r="G304" s="37">
        <f t="shared" si="8"/>
        <v>-0.21823127275322773</v>
      </c>
      <c r="H304" s="38">
        <f t="shared" si="9"/>
        <v>1.1107625939635085E-4</v>
      </c>
      <c r="I304" s="43">
        <v>32.165452200000004</v>
      </c>
      <c r="J304" s="43">
        <v>157.46413043478299</v>
      </c>
    </row>
    <row r="305" spans="1:10" x14ac:dyDescent="0.15">
      <c r="A305" s="40" t="s">
        <v>625</v>
      </c>
      <c r="B305" s="41" t="s">
        <v>108</v>
      </c>
      <c r="C305" s="42" t="s">
        <v>1074</v>
      </c>
      <c r="D305" s="41" t="s">
        <v>1078</v>
      </c>
      <c r="E305" s="35">
        <v>9.7177866399999999</v>
      </c>
      <c r="F305" s="36">
        <v>9.1119852899999998</v>
      </c>
      <c r="G305" s="37">
        <f t="shared" si="8"/>
        <v>6.6484013167233735E-2</v>
      </c>
      <c r="H305" s="38">
        <f t="shared" si="9"/>
        <v>8.3348890406345362E-4</v>
      </c>
      <c r="I305" s="43">
        <v>6.0539545099999996</v>
      </c>
      <c r="J305" s="43">
        <v>18.775304347826101</v>
      </c>
    </row>
    <row r="306" spans="1:10" x14ac:dyDescent="0.15">
      <c r="A306" s="40" t="s">
        <v>642</v>
      </c>
      <c r="B306" s="41" t="s">
        <v>106</v>
      </c>
      <c r="C306" s="42" t="s">
        <v>1074</v>
      </c>
      <c r="D306" s="41" t="s">
        <v>1078</v>
      </c>
      <c r="E306" s="35">
        <v>2.54967883</v>
      </c>
      <c r="F306" s="36">
        <v>2.8246353100000001</v>
      </c>
      <c r="G306" s="37">
        <f t="shared" si="8"/>
        <v>-9.7342293720742323E-2</v>
      </c>
      <c r="H306" s="38">
        <f t="shared" si="9"/>
        <v>2.1868446925795942E-4</v>
      </c>
      <c r="I306" s="43">
        <v>7.7917342000000005</v>
      </c>
      <c r="J306" s="43">
        <v>23.6993043478261</v>
      </c>
    </row>
    <row r="307" spans="1:10" x14ac:dyDescent="0.15">
      <c r="A307" s="40" t="s">
        <v>661</v>
      </c>
      <c r="B307" s="41" t="s">
        <v>43</v>
      </c>
      <c r="C307" s="42" t="s">
        <v>1074</v>
      </c>
      <c r="D307" s="41" t="s">
        <v>1077</v>
      </c>
      <c r="E307" s="35">
        <v>7.1834999999999996E-2</v>
      </c>
      <c r="F307" s="36">
        <v>3.1619999999999999E-3</v>
      </c>
      <c r="G307" s="37">
        <f t="shared" si="8"/>
        <v>21.718216318785579</v>
      </c>
      <c r="H307" s="38">
        <f t="shared" si="9"/>
        <v>6.1612461398306837E-6</v>
      </c>
      <c r="I307" s="43">
        <v>9.4952979000000006</v>
      </c>
      <c r="J307" s="43">
        <v>156.90386956521701</v>
      </c>
    </row>
    <row r="308" spans="1:10" x14ac:dyDescent="0.15">
      <c r="A308" s="40" t="s">
        <v>654</v>
      </c>
      <c r="B308" s="41" t="s">
        <v>46</v>
      </c>
      <c r="C308" s="42" t="s">
        <v>1074</v>
      </c>
      <c r="D308" s="41" t="s">
        <v>1077</v>
      </c>
      <c r="E308" s="35">
        <v>0.19159085000000001</v>
      </c>
      <c r="F308" s="36">
        <v>1.44517E-2</v>
      </c>
      <c r="G308" s="37">
        <f t="shared" si="8"/>
        <v>12.257322667921422</v>
      </c>
      <c r="H308" s="38">
        <f t="shared" si="9"/>
        <v>1.6432635692759514E-5</v>
      </c>
      <c r="I308" s="43">
        <v>5.6959499999999998</v>
      </c>
      <c r="J308" s="43">
        <v>26.051217391304299</v>
      </c>
    </row>
    <row r="309" spans="1:10" x14ac:dyDescent="0.15">
      <c r="A309" s="40" t="s">
        <v>630</v>
      </c>
      <c r="B309" s="41" t="s">
        <v>47</v>
      </c>
      <c r="C309" s="42" t="s">
        <v>1074</v>
      </c>
      <c r="D309" s="41" t="s">
        <v>1077</v>
      </c>
      <c r="E309" s="35">
        <v>0.60864404000000005</v>
      </c>
      <c r="F309" s="36">
        <v>0.38195224</v>
      </c>
      <c r="G309" s="37">
        <f t="shared" si="8"/>
        <v>0.5935082354799126</v>
      </c>
      <c r="H309" s="38">
        <f t="shared" si="9"/>
        <v>5.2203045061334345E-5</v>
      </c>
      <c r="I309" s="43">
        <v>14.3306568</v>
      </c>
      <c r="J309" s="43">
        <v>19.6819130434783</v>
      </c>
    </row>
    <row r="310" spans="1:10" x14ac:dyDescent="0.15">
      <c r="A310" s="40" t="s">
        <v>653</v>
      </c>
      <c r="B310" s="41" t="s">
        <v>44</v>
      </c>
      <c r="C310" s="42" t="s">
        <v>1074</v>
      </c>
      <c r="D310" s="41" t="s">
        <v>1077</v>
      </c>
      <c r="E310" s="35">
        <v>0.58716698999999994</v>
      </c>
      <c r="F310" s="36">
        <v>0.21952563999999999</v>
      </c>
      <c r="G310" s="37">
        <f t="shared" si="8"/>
        <v>1.6747080204389793</v>
      </c>
      <c r="H310" s="38">
        <f t="shared" si="9"/>
        <v>5.036097098313498E-5</v>
      </c>
      <c r="I310" s="43">
        <v>36.408944879999993</v>
      </c>
      <c r="J310" s="43">
        <v>181.630043478261</v>
      </c>
    </row>
    <row r="311" spans="1:10" x14ac:dyDescent="0.15">
      <c r="A311" s="40" t="s">
        <v>658</v>
      </c>
      <c r="B311" s="41" t="s">
        <v>42</v>
      </c>
      <c r="C311" s="42" t="s">
        <v>1074</v>
      </c>
      <c r="D311" s="41" t="s">
        <v>1077</v>
      </c>
      <c r="E311" s="35">
        <v>0.11786479</v>
      </c>
      <c r="F311" s="36">
        <v>0.55285870000000004</v>
      </c>
      <c r="G311" s="37">
        <f t="shared" si="8"/>
        <v>-0.78680847384693409</v>
      </c>
      <c r="H311" s="38">
        <f t="shared" si="9"/>
        <v>1.0109194437383645E-5</v>
      </c>
      <c r="I311" s="43">
        <v>30.344077940000002</v>
      </c>
      <c r="J311" s="43">
        <v>180.74326086956501</v>
      </c>
    </row>
    <row r="312" spans="1:10" x14ac:dyDescent="0.15">
      <c r="A312" s="40" t="s">
        <v>99</v>
      </c>
      <c r="B312" s="41" t="s">
        <v>1175</v>
      </c>
      <c r="C312" s="42" t="s">
        <v>1074</v>
      </c>
      <c r="D312" s="41" t="s">
        <v>1077</v>
      </c>
      <c r="E312" s="35">
        <v>0.96251160000000002</v>
      </c>
      <c r="F312" s="36">
        <v>1.22723274</v>
      </c>
      <c r="G312" s="37">
        <f t="shared" si="8"/>
        <v>-0.2157057348388538</v>
      </c>
      <c r="H312" s="38">
        <f t="shared" si="9"/>
        <v>8.2554059720780333E-5</v>
      </c>
      <c r="I312" s="43">
        <v>76.216553599999997</v>
      </c>
      <c r="J312" s="43">
        <v>10.194739130434799</v>
      </c>
    </row>
    <row r="313" spans="1:10" x14ac:dyDescent="0.15">
      <c r="A313" s="40" t="s">
        <v>100</v>
      </c>
      <c r="B313" s="41" t="s">
        <v>1176</v>
      </c>
      <c r="C313" s="42" t="s">
        <v>1074</v>
      </c>
      <c r="D313" s="41" t="s">
        <v>1077</v>
      </c>
      <c r="E313" s="35">
        <v>1.5468211599999999</v>
      </c>
      <c r="F313" s="36">
        <v>2.4920773000000001</v>
      </c>
      <c r="G313" s="37">
        <f t="shared" si="8"/>
        <v>-0.3793045023121876</v>
      </c>
      <c r="H313" s="38">
        <f t="shared" si="9"/>
        <v>1.3266995059592706E-4</v>
      </c>
      <c r="I313" s="43">
        <v>32.389617049999998</v>
      </c>
      <c r="J313" s="43">
        <v>34.7134782608696</v>
      </c>
    </row>
    <row r="314" spans="1:10" x14ac:dyDescent="0.15">
      <c r="A314" s="40" t="s">
        <v>1253</v>
      </c>
      <c r="B314" s="41" t="s">
        <v>1254</v>
      </c>
      <c r="C314" s="42" t="s">
        <v>1075</v>
      </c>
      <c r="D314" s="41" t="s">
        <v>1078</v>
      </c>
      <c r="E314" s="35">
        <v>5.0280239949999999</v>
      </c>
      <c r="F314" s="36">
        <v>2.0942648400000001</v>
      </c>
      <c r="G314" s="37">
        <f t="shared" si="8"/>
        <v>1.4008539411853946</v>
      </c>
      <c r="H314" s="38">
        <f t="shared" si="9"/>
        <v>4.312506915872458E-4</v>
      </c>
      <c r="I314" s="43">
        <v>490.97399999999999</v>
      </c>
      <c r="J314" s="43">
        <v>78.503826086956494</v>
      </c>
    </row>
    <row r="315" spans="1:10" x14ac:dyDescent="0.15">
      <c r="A315" s="40" t="s">
        <v>1255</v>
      </c>
      <c r="B315" s="41" t="s">
        <v>1256</v>
      </c>
      <c r="C315" s="42" t="s">
        <v>1075</v>
      </c>
      <c r="D315" s="41" t="s">
        <v>1077</v>
      </c>
      <c r="E315" s="35">
        <v>0.16287189000000002</v>
      </c>
      <c r="F315" s="36">
        <v>0.20424591</v>
      </c>
      <c r="G315" s="37">
        <f t="shared" si="8"/>
        <v>-0.20256963774696879</v>
      </c>
      <c r="H315" s="38">
        <f t="shared" si="9"/>
        <v>1.3969427208873499E-5</v>
      </c>
      <c r="I315" s="43">
        <v>432.4</v>
      </c>
      <c r="J315" s="43">
        <v>28.107434782608699</v>
      </c>
    </row>
    <row r="316" spans="1:10" x14ac:dyDescent="0.15">
      <c r="A316" s="40" t="s">
        <v>1257</v>
      </c>
      <c r="B316" s="41" t="s">
        <v>1258</v>
      </c>
      <c r="C316" s="42" t="s">
        <v>1075</v>
      </c>
      <c r="D316" s="41" t="s">
        <v>1078</v>
      </c>
      <c r="E316" s="35">
        <v>59.782557924999999</v>
      </c>
      <c r="F316" s="36">
        <v>40.884864759999999</v>
      </c>
      <c r="G316" s="37">
        <f t="shared" si="8"/>
        <v>0.46221733338075488</v>
      </c>
      <c r="H316" s="38">
        <f t="shared" si="9"/>
        <v>5.1275151979482212E-3</v>
      </c>
      <c r="I316" s="43">
        <v>283.71600000000001</v>
      </c>
      <c r="J316" s="43">
        <v>7.6688260869565203</v>
      </c>
    </row>
    <row r="317" spans="1:10" x14ac:dyDescent="0.15">
      <c r="A317" s="40" t="s">
        <v>1259</v>
      </c>
      <c r="B317" s="44" t="s">
        <v>1260</v>
      </c>
      <c r="C317" s="42" t="s">
        <v>1075</v>
      </c>
      <c r="D317" s="41" t="s">
        <v>1078</v>
      </c>
      <c r="E317" s="35">
        <v>21.837940355000001</v>
      </c>
      <c r="F317" s="36">
        <v>17.556762547999998</v>
      </c>
      <c r="G317" s="37">
        <f t="shared" si="8"/>
        <v>0.24384779342406149</v>
      </c>
      <c r="H317" s="38">
        <f t="shared" si="9"/>
        <v>1.8730274338984684E-3</v>
      </c>
      <c r="I317" s="43">
        <v>157.9776</v>
      </c>
      <c r="J317" s="43">
        <v>16.1802173913043</v>
      </c>
    </row>
    <row r="318" spans="1:10" x14ac:dyDescent="0.15">
      <c r="A318" s="40" t="s">
        <v>1261</v>
      </c>
      <c r="B318" s="41" t="s">
        <v>1262</v>
      </c>
      <c r="C318" s="42" t="s">
        <v>1075</v>
      </c>
      <c r="D318" s="41" t="s">
        <v>1078</v>
      </c>
      <c r="E318" s="35">
        <v>131.69288075599999</v>
      </c>
      <c r="F318" s="36">
        <v>58.657310262999999</v>
      </c>
      <c r="G318" s="37">
        <f t="shared" si="8"/>
        <v>1.2451230744391899</v>
      </c>
      <c r="H318" s="38">
        <f t="shared" si="9"/>
        <v>1.1295221733153581E-2</v>
      </c>
      <c r="I318" s="43">
        <v>3328.0704000000001</v>
      </c>
      <c r="J318" s="43">
        <v>8.0806521739130392</v>
      </c>
    </row>
    <row r="319" spans="1:10" x14ac:dyDescent="0.15">
      <c r="A319" s="40" t="s">
        <v>706</v>
      </c>
      <c r="B319" s="41" t="s">
        <v>726</v>
      </c>
      <c r="C319" s="42" t="s">
        <v>1075</v>
      </c>
      <c r="D319" s="41" t="s">
        <v>1078</v>
      </c>
      <c r="E319" s="35">
        <v>4.2100946500000003</v>
      </c>
      <c r="F319" s="36">
        <v>2.1295445599999998</v>
      </c>
      <c r="G319" s="37">
        <f t="shared" si="8"/>
        <v>0.97699298201113982</v>
      </c>
      <c r="H319" s="38">
        <f t="shared" si="9"/>
        <v>3.6109736772651656E-4</v>
      </c>
      <c r="I319" s="43">
        <v>50.331600000000002</v>
      </c>
      <c r="J319" s="43">
        <v>33.412173913043503</v>
      </c>
    </row>
    <row r="320" spans="1:10" x14ac:dyDescent="0.15">
      <c r="A320" s="40" t="s">
        <v>1263</v>
      </c>
      <c r="B320" s="41" t="s">
        <v>1264</v>
      </c>
      <c r="C320" s="42" t="s">
        <v>1075</v>
      </c>
      <c r="D320" s="41" t="s">
        <v>1078</v>
      </c>
      <c r="E320" s="35">
        <v>15.60348705</v>
      </c>
      <c r="F320" s="36">
        <v>28.920767074</v>
      </c>
      <c r="G320" s="37">
        <f t="shared" si="8"/>
        <v>-0.46047464750588651</v>
      </c>
      <c r="H320" s="38">
        <f t="shared" si="9"/>
        <v>1.3383020025713171E-3</v>
      </c>
      <c r="I320" s="43">
        <v>520.98</v>
      </c>
      <c r="J320" s="43">
        <v>5.1994782608695704</v>
      </c>
    </row>
    <row r="321" spans="1:10" x14ac:dyDescent="0.15">
      <c r="A321" s="40" t="s">
        <v>1265</v>
      </c>
      <c r="B321" s="41" t="s">
        <v>1266</v>
      </c>
      <c r="C321" s="42" t="s">
        <v>1075</v>
      </c>
      <c r="D321" s="41" t="s">
        <v>1078</v>
      </c>
      <c r="E321" s="35">
        <v>4.2198770899999998</v>
      </c>
      <c r="F321" s="36">
        <v>19.880134909999999</v>
      </c>
      <c r="G321" s="37">
        <f t="shared" si="8"/>
        <v>-0.78773398122779636</v>
      </c>
      <c r="H321" s="38">
        <f t="shared" si="9"/>
        <v>3.6193640191163693E-4</v>
      </c>
      <c r="I321" s="43">
        <v>181.36160000000001</v>
      </c>
      <c r="J321" s="43">
        <v>20.433304347826098</v>
      </c>
    </row>
    <row r="322" spans="1:10" x14ac:dyDescent="0.15">
      <c r="A322" s="40" t="s">
        <v>1267</v>
      </c>
      <c r="B322" s="41" t="s">
        <v>1268</v>
      </c>
      <c r="C322" s="42" t="s">
        <v>1075</v>
      </c>
      <c r="D322" s="41" t="s">
        <v>1078</v>
      </c>
      <c r="E322" s="35">
        <v>11.45943018</v>
      </c>
      <c r="F322" s="36">
        <v>10.947957363</v>
      </c>
      <c r="G322" s="37">
        <f t="shared" si="8"/>
        <v>4.671856128418872E-2</v>
      </c>
      <c r="H322" s="38">
        <f t="shared" si="9"/>
        <v>9.8286865679939072E-4</v>
      </c>
      <c r="I322" s="43">
        <v>466.48799999999994</v>
      </c>
      <c r="J322" s="43">
        <v>6.8109130434782603</v>
      </c>
    </row>
    <row r="323" spans="1:10" x14ac:dyDescent="0.15">
      <c r="A323" s="40" t="s">
        <v>1269</v>
      </c>
      <c r="B323" s="41" t="s">
        <v>178</v>
      </c>
      <c r="C323" s="42" t="s">
        <v>1075</v>
      </c>
      <c r="D323" s="41" t="s">
        <v>1078</v>
      </c>
      <c r="E323" s="35">
        <v>9.9084247799999989</v>
      </c>
      <c r="F323" s="36">
        <v>16.89728783</v>
      </c>
      <c r="G323" s="37">
        <f t="shared" si="8"/>
        <v>-0.41360856963043169</v>
      </c>
      <c r="H323" s="38">
        <f t="shared" si="9"/>
        <v>8.4983982637401947E-4</v>
      </c>
      <c r="I323" s="43">
        <v>408.1302</v>
      </c>
      <c r="J323" s="43">
        <v>8.2030434782608701</v>
      </c>
    </row>
    <row r="324" spans="1:10" x14ac:dyDescent="0.15">
      <c r="A324" s="40" t="s">
        <v>179</v>
      </c>
      <c r="B324" s="41" t="s">
        <v>180</v>
      </c>
      <c r="C324" s="42" t="s">
        <v>1075</v>
      </c>
      <c r="D324" s="41" t="s">
        <v>1077</v>
      </c>
      <c r="E324" s="35">
        <v>19.454559545999999</v>
      </c>
      <c r="F324" s="36">
        <v>14.024642377999999</v>
      </c>
      <c r="G324" s="37">
        <f t="shared" si="8"/>
        <v>0.38716974177664132</v>
      </c>
      <c r="H324" s="38">
        <f t="shared" si="9"/>
        <v>1.668606249111139E-3</v>
      </c>
      <c r="I324" s="43">
        <v>618.37019999999995</v>
      </c>
      <c r="J324" s="43">
        <v>17.4797826086957</v>
      </c>
    </row>
    <row r="325" spans="1:10" x14ac:dyDescent="0.15">
      <c r="A325" s="40" t="s">
        <v>181</v>
      </c>
      <c r="B325" s="41" t="s">
        <v>182</v>
      </c>
      <c r="C325" s="42" t="s">
        <v>1075</v>
      </c>
      <c r="D325" s="41" t="s">
        <v>1078</v>
      </c>
      <c r="E325" s="35">
        <v>13.100874456</v>
      </c>
      <c r="F325" s="36">
        <v>9.8152581520000002</v>
      </c>
      <c r="G325" s="37">
        <f t="shared" si="8"/>
        <v>0.33474578590992099</v>
      </c>
      <c r="H325" s="38">
        <f t="shared" si="9"/>
        <v>1.1236543769810874E-3</v>
      </c>
      <c r="I325" s="43">
        <v>53.84818714</v>
      </c>
      <c r="J325" s="43">
        <v>24.499521739130401</v>
      </c>
    </row>
    <row r="326" spans="1:10" x14ac:dyDescent="0.15">
      <c r="A326" s="40" t="s">
        <v>685</v>
      </c>
      <c r="B326" s="41" t="s">
        <v>686</v>
      </c>
      <c r="C326" s="42" t="s">
        <v>1075</v>
      </c>
      <c r="D326" s="41" t="s">
        <v>1078</v>
      </c>
      <c r="E326" s="35">
        <v>0.5396415</v>
      </c>
      <c r="F326" s="36">
        <v>1.2450451600000001</v>
      </c>
      <c r="G326" s="37">
        <f t="shared" si="8"/>
        <v>-0.56656873394054241</v>
      </c>
      <c r="H326" s="38">
        <f t="shared" si="9"/>
        <v>4.6284737367125217E-5</v>
      </c>
      <c r="I326" s="43">
        <v>116.78298331000001</v>
      </c>
      <c r="J326" s="43">
        <v>34.633695652173898</v>
      </c>
    </row>
    <row r="327" spans="1:10" x14ac:dyDescent="0.15">
      <c r="A327" s="40" t="s">
        <v>1295</v>
      </c>
      <c r="B327" s="41" t="s">
        <v>1296</v>
      </c>
      <c r="C327" s="42" t="s">
        <v>1075</v>
      </c>
      <c r="D327" s="41" t="s">
        <v>1078</v>
      </c>
      <c r="E327" s="35">
        <v>1.9372633000000001</v>
      </c>
      <c r="F327" s="36">
        <v>0.16940474999999999</v>
      </c>
      <c r="G327" s="37">
        <f t="shared" ref="G327:G390" si="10">IF(ISERROR(E327/F327-1),"",((E327/F327-1)))</f>
        <v>10.435708266739866</v>
      </c>
      <c r="H327" s="38">
        <f t="shared" ref="H327:H390" si="11">E327/$E$624</f>
        <v>1.6615794569444772E-4</v>
      </c>
      <c r="I327" s="43">
        <v>57.331812960000001</v>
      </c>
      <c r="J327" s="43">
        <v>30.551521739130401</v>
      </c>
    </row>
    <row r="328" spans="1:10" x14ac:dyDescent="0.15">
      <c r="A328" s="40" t="s">
        <v>689</v>
      </c>
      <c r="B328" s="41" t="s">
        <v>690</v>
      </c>
      <c r="C328" s="42" t="s">
        <v>1075</v>
      </c>
      <c r="D328" s="41" t="s">
        <v>1078</v>
      </c>
      <c r="E328" s="35">
        <v>3.7653125099999998</v>
      </c>
      <c r="F328" s="36">
        <v>3.5368168</v>
      </c>
      <c r="G328" s="37">
        <f t="shared" si="10"/>
        <v>6.4604904048182421E-2</v>
      </c>
      <c r="H328" s="38">
        <f t="shared" si="11"/>
        <v>3.2294866245553952E-4</v>
      </c>
      <c r="I328" s="43">
        <v>739.68912624000006</v>
      </c>
      <c r="J328" s="43">
        <v>19.720869565217399</v>
      </c>
    </row>
    <row r="329" spans="1:10" x14ac:dyDescent="0.15">
      <c r="A329" s="40" t="s">
        <v>1297</v>
      </c>
      <c r="B329" s="41" t="s">
        <v>1298</v>
      </c>
      <c r="C329" s="42" t="s">
        <v>1075</v>
      </c>
      <c r="D329" s="41" t="s">
        <v>1078</v>
      </c>
      <c r="E329" s="35">
        <v>7.7596774499999999</v>
      </c>
      <c r="F329" s="36">
        <v>1.13347306</v>
      </c>
      <c r="G329" s="37">
        <f t="shared" si="10"/>
        <v>5.8459301979351848</v>
      </c>
      <c r="H329" s="38">
        <f t="shared" si="11"/>
        <v>6.6554301851665207E-4</v>
      </c>
      <c r="I329" s="43">
        <v>29.256162</v>
      </c>
      <c r="J329" s="43">
        <v>28.163</v>
      </c>
    </row>
    <row r="330" spans="1:10" x14ac:dyDescent="0.15">
      <c r="A330" s="40" t="s">
        <v>1299</v>
      </c>
      <c r="B330" s="41" t="s">
        <v>1300</v>
      </c>
      <c r="C330" s="42" t="s">
        <v>1075</v>
      </c>
      <c r="D330" s="41" t="s">
        <v>1078</v>
      </c>
      <c r="E330" s="35">
        <v>8.1342933500000001</v>
      </c>
      <c r="F330" s="36">
        <v>8.2379166000000001</v>
      </c>
      <c r="G330" s="37">
        <f t="shared" si="10"/>
        <v>-1.2578817561712197E-2</v>
      </c>
      <c r="H330" s="38">
        <f t="shared" si="11"/>
        <v>6.9767360622172896E-4</v>
      </c>
      <c r="I330" s="43">
        <v>30.851842829999999</v>
      </c>
      <c r="J330" s="43">
        <v>21.764260869565199</v>
      </c>
    </row>
    <row r="331" spans="1:10" x14ac:dyDescent="0.15">
      <c r="A331" s="40" t="s">
        <v>1344</v>
      </c>
      <c r="B331" s="41" t="s">
        <v>1345</v>
      </c>
      <c r="C331" s="42" t="s">
        <v>1075</v>
      </c>
      <c r="D331" s="41" t="s">
        <v>1078</v>
      </c>
      <c r="E331" s="35">
        <v>0.13066</v>
      </c>
      <c r="F331" s="36">
        <v>0</v>
      </c>
      <c r="G331" s="37" t="str">
        <f t="shared" si="10"/>
        <v/>
      </c>
      <c r="H331" s="38">
        <f t="shared" si="11"/>
        <v>1.1206632151879685E-5</v>
      </c>
      <c r="I331" s="43">
        <v>15.830399999999997</v>
      </c>
      <c r="J331" s="43">
        <v>17.787260869565198</v>
      </c>
    </row>
    <row r="332" spans="1:10" x14ac:dyDescent="0.15">
      <c r="A332" s="40" t="s">
        <v>1346</v>
      </c>
      <c r="B332" s="41" t="s">
        <v>1347</v>
      </c>
      <c r="C332" s="42" t="s">
        <v>1075</v>
      </c>
      <c r="D332" s="41" t="s">
        <v>1078</v>
      </c>
      <c r="E332" s="35">
        <v>0.29658140000000005</v>
      </c>
      <c r="F332" s="36">
        <v>0</v>
      </c>
      <c r="G332" s="37" t="str">
        <f t="shared" si="10"/>
        <v/>
      </c>
      <c r="H332" s="38">
        <f t="shared" si="11"/>
        <v>2.5437614058545003E-5</v>
      </c>
      <c r="I332" s="43">
        <v>20.723199999999999</v>
      </c>
      <c r="J332" s="43">
        <v>9.8858695652173907</v>
      </c>
    </row>
    <row r="333" spans="1:10" x14ac:dyDescent="0.15">
      <c r="A333" s="40" t="s">
        <v>1329</v>
      </c>
      <c r="B333" s="41" t="s">
        <v>1330</v>
      </c>
      <c r="C333" s="42" t="s">
        <v>1075</v>
      </c>
      <c r="D333" s="41" t="s">
        <v>1078</v>
      </c>
      <c r="E333" s="35">
        <v>3.1087966499999999</v>
      </c>
      <c r="F333" s="36">
        <v>0.26050482000000003</v>
      </c>
      <c r="G333" s="37">
        <f t="shared" si="10"/>
        <v>10.933739460175822</v>
      </c>
      <c r="H333" s="38">
        <f t="shared" si="11"/>
        <v>2.666396792556701E-4</v>
      </c>
      <c r="I333" s="43">
        <v>7.2741005000000003</v>
      </c>
      <c r="J333" s="43">
        <v>12.6930869565217</v>
      </c>
    </row>
    <row r="334" spans="1:10" x14ac:dyDescent="0.15">
      <c r="A334" s="40" t="s">
        <v>687</v>
      </c>
      <c r="B334" s="44" t="s">
        <v>688</v>
      </c>
      <c r="C334" s="42" t="s">
        <v>1075</v>
      </c>
      <c r="D334" s="41" t="s">
        <v>1078</v>
      </c>
      <c r="E334" s="35">
        <v>2.6556717400000003</v>
      </c>
      <c r="F334" s="36">
        <v>0.31021359999999998</v>
      </c>
      <c r="G334" s="37">
        <f t="shared" si="10"/>
        <v>7.5607843756688951</v>
      </c>
      <c r="H334" s="38">
        <f t="shared" si="11"/>
        <v>2.2777541945754072E-4</v>
      </c>
      <c r="I334" s="43">
        <v>21.625346580000002</v>
      </c>
      <c r="J334" s="43">
        <v>11.798391304347801</v>
      </c>
    </row>
    <row r="335" spans="1:10" x14ac:dyDescent="0.15">
      <c r="A335" s="40" t="s">
        <v>691</v>
      </c>
      <c r="B335" s="41" t="s">
        <v>692</v>
      </c>
      <c r="C335" s="42" t="s">
        <v>1075</v>
      </c>
      <c r="D335" s="41" t="s">
        <v>1078</v>
      </c>
      <c r="E335" s="35">
        <v>2.6126112699999999</v>
      </c>
      <c r="F335" s="36">
        <v>11.56490353</v>
      </c>
      <c r="G335" s="37">
        <f t="shared" si="10"/>
        <v>-0.77409139097245894</v>
      </c>
      <c r="H335" s="38">
        <f t="shared" si="11"/>
        <v>2.2408214800815257E-4</v>
      </c>
      <c r="I335" s="43">
        <v>129.9299652</v>
      </c>
      <c r="J335" s="43">
        <v>22.846391304347801</v>
      </c>
    </row>
    <row r="336" spans="1:10" x14ac:dyDescent="0.15">
      <c r="A336" s="40" t="s">
        <v>183</v>
      </c>
      <c r="B336" s="41" t="s">
        <v>184</v>
      </c>
      <c r="C336" s="42" t="s">
        <v>1075</v>
      </c>
      <c r="D336" s="41" t="s">
        <v>1077</v>
      </c>
      <c r="E336" s="35">
        <v>1223.9474705799998</v>
      </c>
      <c r="F336" s="36">
        <v>1425.706907559</v>
      </c>
      <c r="G336" s="37">
        <f t="shared" si="10"/>
        <v>-0.14151536750596172</v>
      </c>
      <c r="H336" s="38">
        <f t="shared" si="11"/>
        <v>0.10497726217674606</v>
      </c>
      <c r="I336" s="43">
        <v>2766.4655709600002</v>
      </c>
      <c r="J336" s="43">
        <v>3.68469565217391</v>
      </c>
    </row>
    <row r="337" spans="1:10" x14ac:dyDescent="0.15">
      <c r="A337" s="40" t="s">
        <v>185</v>
      </c>
      <c r="B337" s="41" t="s">
        <v>186</v>
      </c>
      <c r="C337" s="42" t="s">
        <v>1075</v>
      </c>
      <c r="D337" s="41" t="s">
        <v>1078</v>
      </c>
      <c r="E337" s="35">
        <v>34.497673505000002</v>
      </c>
      <c r="F337" s="36">
        <v>37.793520528000002</v>
      </c>
      <c r="G337" s="37">
        <f t="shared" si="10"/>
        <v>-8.7206668681691468E-2</v>
      </c>
      <c r="H337" s="38">
        <f t="shared" si="11"/>
        <v>2.9588453778216818E-3</v>
      </c>
      <c r="I337" s="43">
        <v>203.55879081999998</v>
      </c>
      <c r="J337" s="43">
        <v>18.3230434782609</v>
      </c>
    </row>
    <row r="338" spans="1:10" x14ac:dyDescent="0.15">
      <c r="A338" s="40" t="s">
        <v>620</v>
      </c>
      <c r="B338" s="41" t="s">
        <v>187</v>
      </c>
      <c r="C338" s="42" t="s">
        <v>1075</v>
      </c>
      <c r="D338" s="41" t="s">
        <v>1078</v>
      </c>
      <c r="E338" s="35">
        <v>4.0689901549999998</v>
      </c>
      <c r="F338" s="36">
        <v>1.1356889459999999</v>
      </c>
      <c r="G338" s="37">
        <f t="shared" si="10"/>
        <v>2.5828385662565041</v>
      </c>
      <c r="H338" s="38">
        <f t="shared" si="11"/>
        <v>3.4899491731750265E-4</v>
      </c>
      <c r="I338" s="43">
        <v>82.577454560000007</v>
      </c>
      <c r="J338" s="43">
        <v>34.499043478260901</v>
      </c>
    </row>
    <row r="339" spans="1:10" x14ac:dyDescent="0.15">
      <c r="A339" s="40" t="s">
        <v>188</v>
      </c>
      <c r="B339" s="41" t="s">
        <v>189</v>
      </c>
      <c r="C339" s="42" t="s">
        <v>1075</v>
      </c>
      <c r="D339" s="41" t="s">
        <v>1078</v>
      </c>
      <c r="E339" s="35">
        <v>2.1193012200000001</v>
      </c>
      <c r="F339" s="36">
        <v>0.32958137999999998</v>
      </c>
      <c r="G339" s="37">
        <f t="shared" si="10"/>
        <v>5.4302820141113566</v>
      </c>
      <c r="H339" s="38">
        <f t="shared" si="11"/>
        <v>1.8177123214120497E-4</v>
      </c>
      <c r="I339" s="43">
        <v>132.726</v>
      </c>
      <c r="J339" s="43">
        <v>35.254173913043502</v>
      </c>
    </row>
    <row r="340" spans="1:10" x14ac:dyDescent="0.15">
      <c r="A340" s="40" t="s">
        <v>190</v>
      </c>
      <c r="B340" s="41" t="s">
        <v>191</v>
      </c>
      <c r="C340" s="42" t="s">
        <v>1075</v>
      </c>
      <c r="D340" s="41" t="s">
        <v>1078</v>
      </c>
      <c r="E340" s="35">
        <v>8.4575206190000003</v>
      </c>
      <c r="F340" s="36">
        <v>10.081555010000001</v>
      </c>
      <c r="G340" s="37">
        <f t="shared" si="10"/>
        <v>-0.16108967211795244</v>
      </c>
      <c r="H340" s="38">
        <f t="shared" si="11"/>
        <v>7.2539662095569247E-4</v>
      </c>
      <c r="I340" s="43">
        <v>46.833754499999998</v>
      </c>
      <c r="J340" s="43">
        <v>31.857652173912999</v>
      </c>
    </row>
    <row r="341" spans="1:10" x14ac:dyDescent="0.15">
      <c r="A341" s="40" t="s">
        <v>676</v>
      </c>
      <c r="B341" s="41" t="s">
        <v>192</v>
      </c>
      <c r="C341" s="42" t="s">
        <v>1075</v>
      </c>
      <c r="D341" s="41" t="s">
        <v>1078</v>
      </c>
      <c r="E341" s="35">
        <v>26.195492090999998</v>
      </c>
      <c r="F341" s="36">
        <v>27.160174627</v>
      </c>
      <c r="G341" s="37">
        <f t="shared" si="10"/>
        <v>-3.5518274431159513E-2</v>
      </c>
      <c r="H341" s="38">
        <f t="shared" si="11"/>
        <v>2.246772110066666E-3</v>
      </c>
      <c r="I341" s="43">
        <v>477.25368744000002</v>
      </c>
      <c r="J341" s="43">
        <v>16.667043478260901</v>
      </c>
    </row>
    <row r="342" spans="1:10" x14ac:dyDescent="0.15">
      <c r="A342" s="40" t="s">
        <v>751</v>
      </c>
      <c r="B342" s="41" t="s">
        <v>193</v>
      </c>
      <c r="C342" s="42" t="s">
        <v>1075</v>
      </c>
      <c r="D342" s="41" t="s">
        <v>1078</v>
      </c>
      <c r="E342" s="35">
        <v>294.30729035000002</v>
      </c>
      <c r="F342" s="36">
        <v>386.31271147799998</v>
      </c>
      <c r="G342" s="37">
        <f t="shared" si="10"/>
        <v>-0.23816306943666166</v>
      </c>
      <c r="H342" s="38">
        <f t="shared" si="11"/>
        <v>2.5242564997465942E-2</v>
      </c>
      <c r="I342" s="43">
        <v>4177.8360000000002</v>
      </c>
      <c r="J342" s="43">
        <v>6.82765217391304</v>
      </c>
    </row>
    <row r="343" spans="1:10" x14ac:dyDescent="0.15">
      <c r="A343" s="40" t="s">
        <v>1316</v>
      </c>
      <c r="B343" s="41" t="s">
        <v>194</v>
      </c>
      <c r="C343" s="42" t="s">
        <v>1075</v>
      </c>
      <c r="D343" s="41" t="s">
        <v>1078</v>
      </c>
      <c r="E343" s="35">
        <v>914.625950515</v>
      </c>
      <c r="F343" s="36">
        <v>1018.192177511</v>
      </c>
      <c r="G343" s="37">
        <f t="shared" si="10"/>
        <v>-0.10171579519415541</v>
      </c>
      <c r="H343" s="38">
        <f t="shared" si="11"/>
        <v>7.8446935435365961E-2</v>
      </c>
      <c r="I343" s="43">
        <v>3933.9334392300002</v>
      </c>
      <c r="J343" s="43">
        <v>6.8522608695652201</v>
      </c>
    </row>
    <row r="344" spans="1:10" x14ac:dyDescent="0.15">
      <c r="A344" s="40" t="s">
        <v>245</v>
      </c>
      <c r="B344" s="41" t="s">
        <v>195</v>
      </c>
      <c r="C344" s="42" t="s">
        <v>1075</v>
      </c>
      <c r="D344" s="41" t="s">
        <v>1078</v>
      </c>
      <c r="E344" s="35">
        <v>18.19631824</v>
      </c>
      <c r="F344" s="36">
        <v>23.076219385999998</v>
      </c>
      <c r="G344" s="37">
        <f t="shared" si="10"/>
        <v>-0.21146883137020978</v>
      </c>
      <c r="H344" s="38">
        <f t="shared" si="11"/>
        <v>1.5606876246304819E-3</v>
      </c>
      <c r="I344" s="43">
        <v>126.85549760000001</v>
      </c>
      <c r="J344" s="43">
        <v>16.3606086956522</v>
      </c>
    </row>
    <row r="345" spans="1:10" x14ac:dyDescent="0.15">
      <c r="A345" s="40" t="s">
        <v>1317</v>
      </c>
      <c r="B345" s="41" t="s">
        <v>196</v>
      </c>
      <c r="C345" s="42" t="s">
        <v>1075</v>
      </c>
      <c r="D345" s="41" t="s">
        <v>1078</v>
      </c>
      <c r="E345" s="35">
        <v>1.2563847500000001</v>
      </c>
      <c r="F345" s="36">
        <v>1.5276347100000001</v>
      </c>
      <c r="G345" s="37">
        <f t="shared" si="10"/>
        <v>-0.17756205604938102</v>
      </c>
      <c r="H345" s="38">
        <f t="shared" si="11"/>
        <v>1.0775938875310975E-4</v>
      </c>
      <c r="I345" s="43">
        <v>34.935000000000002</v>
      </c>
      <c r="J345" s="43">
        <v>14.4890434782609</v>
      </c>
    </row>
    <row r="346" spans="1:10" x14ac:dyDescent="0.15">
      <c r="A346" s="40" t="s">
        <v>641</v>
      </c>
      <c r="B346" s="41" t="s">
        <v>197</v>
      </c>
      <c r="C346" s="42" t="s">
        <v>1075</v>
      </c>
      <c r="D346" s="41" t="s">
        <v>1078</v>
      </c>
      <c r="E346" s="35">
        <v>0.96925563000000003</v>
      </c>
      <c r="F346" s="36">
        <v>1.12087493</v>
      </c>
      <c r="G346" s="37">
        <f t="shared" si="10"/>
        <v>-0.13526870477868569</v>
      </c>
      <c r="H346" s="38">
        <f t="shared" si="11"/>
        <v>8.3132491248648398E-5</v>
      </c>
      <c r="I346" s="43">
        <v>6.2990871999999998</v>
      </c>
      <c r="J346" s="43">
        <v>22.004173913043498</v>
      </c>
    </row>
    <row r="347" spans="1:10" x14ac:dyDescent="0.15">
      <c r="A347" s="40" t="s">
        <v>752</v>
      </c>
      <c r="B347" s="41" t="s">
        <v>198</v>
      </c>
      <c r="C347" s="42" t="s">
        <v>1075</v>
      </c>
      <c r="D347" s="41" t="s">
        <v>1078</v>
      </c>
      <c r="E347" s="35">
        <v>1.9630432900000001</v>
      </c>
      <c r="F347" s="36">
        <v>0.34311897000000002</v>
      </c>
      <c r="G347" s="37">
        <f t="shared" si="10"/>
        <v>4.7211738832160748</v>
      </c>
      <c r="H347" s="38">
        <f t="shared" si="11"/>
        <v>1.6836908043200426E-4</v>
      </c>
      <c r="I347" s="43">
        <v>141.16</v>
      </c>
      <c r="J347" s="43">
        <v>24.9546956521739</v>
      </c>
    </row>
    <row r="348" spans="1:10" x14ac:dyDescent="0.15">
      <c r="A348" s="40" t="s">
        <v>1318</v>
      </c>
      <c r="B348" s="44" t="s">
        <v>199</v>
      </c>
      <c r="C348" s="42" t="s">
        <v>1075</v>
      </c>
      <c r="D348" s="41" t="s">
        <v>1078</v>
      </c>
      <c r="E348" s="35">
        <v>4.9722840899999996</v>
      </c>
      <c r="F348" s="36">
        <v>2.2492775200000001</v>
      </c>
      <c r="G348" s="37">
        <f t="shared" si="10"/>
        <v>1.2106138730271039</v>
      </c>
      <c r="H348" s="38">
        <f t="shared" si="11"/>
        <v>4.2646991237772704E-4</v>
      </c>
      <c r="I348" s="43">
        <v>424.762</v>
      </c>
      <c r="J348" s="43">
        <v>16.935260869565202</v>
      </c>
    </row>
    <row r="349" spans="1:10" x14ac:dyDescent="0.15">
      <c r="A349" s="40" t="s">
        <v>1319</v>
      </c>
      <c r="B349" s="41" t="s">
        <v>200</v>
      </c>
      <c r="C349" s="42" t="s">
        <v>1075</v>
      </c>
      <c r="D349" s="41" t="s">
        <v>1078</v>
      </c>
      <c r="E349" s="35">
        <v>30.095291906</v>
      </c>
      <c r="F349" s="36">
        <v>18.323651825999999</v>
      </c>
      <c r="G349" s="37">
        <f t="shared" si="10"/>
        <v>0.64242871408945112</v>
      </c>
      <c r="H349" s="38">
        <f t="shared" si="11"/>
        <v>2.5812556703963267E-3</v>
      </c>
      <c r="I349" s="43">
        <v>368.55747327999995</v>
      </c>
      <c r="J349" s="43">
        <v>17.986565217391298</v>
      </c>
    </row>
    <row r="350" spans="1:10" x14ac:dyDescent="0.15">
      <c r="A350" s="40" t="s">
        <v>753</v>
      </c>
      <c r="B350" s="41" t="s">
        <v>201</v>
      </c>
      <c r="C350" s="42" t="s">
        <v>1075</v>
      </c>
      <c r="D350" s="41" t="s">
        <v>1078</v>
      </c>
      <c r="E350" s="35">
        <v>14.846812755</v>
      </c>
      <c r="F350" s="36">
        <v>6.1898818249999996</v>
      </c>
      <c r="G350" s="37">
        <f t="shared" si="10"/>
        <v>1.3985615840089163</v>
      </c>
      <c r="H350" s="38">
        <f t="shared" si="11"/>
        <v>1.2734024886967732E-3</v>
      </c>
      <c r="I350" s="43">
        <v>402.5625</v>
      </c>
      <c r="J350" s="43">
        <v>14.9258695652174</v>
      </c>
    </row>
    <row r="351" spans="1:10" x14ac:dyDescent="0.15">
      <c r="A351" s="40" t="s">
        <v>678</v>
      </c>
      <c r="B351" s="41" t="s">
        <v>202</v>
      </c>
      <c r="C351" s="42" t="s">
        <v>1075</v>
      </c>
      <c r="D351" s="41" t="s">
        <v>1078</v>
      </c>
      <c r="E351" s="35">
        <v>5.2550290300000002</v>
      </c>
      <c r="F351" s="36">
        <v>5.3469616200000001</v>
      </c>
      <c r="G351" s="37">
        <f t="shared" si="10"/>
        <v>-1.7193426198559458E-2</v>
      </c>
      <c r="H351" s="38">
        <f t="shared" si="11"/>
        <v>4.5072078131531545E-4</v>
      </c>
      <c r="I351" s="43">
        <v>68.216677750000002</v>
      </c>
      <c r="J351" s="43">
        <v>25.5305217391304</v>
      </c>
    </row>
    <row r="352" spans="1:10" x14ac:dyDescent="0.15">
      <c r="A352" s="40" t="s">
        <v>662</v>
      </c>
      <c r="B352" s="41" t="s">
        <v>29</v>
      </c>
      <c r="C352" s="42" t="s">
        <v>1075</v>
      </c>
      <c r="D352" s="41" t="s">
        <v>1078</v>
      </c>
      <c r="E352" s="35">
        <v>1.16158512</v>
      </c>
      <c r="F352" s="36">
        <v>2.03271376</v>
      </c>
      <c r="G352" s="37">
        <f t="shared" si="10"/>
        <v>-0.42855450538200712</v>
      </c>
      <c r="H352" s="38">
        <f t="shared" si="11"/>
        <v>9.9628479664296823E-5</v>
      </c>
      <c r="I352" s="43">
        <v>13.61434758</v>
      </c>
      <c r="J352" s="43">
        <v>30.523913043478299</v>
      </c>
    </row>
    <row r="353" spans="1:10" x14ac:dyDescent="0.15">
      <c r="A353" s="40" t="s">
        <v>619</v>
      </c>
      <c r="B353" s="41" t="s">
        <v>203</v>
      </c>
      <c r="C353" s="42" t="s">
        <v>1075</v>
      </c>
      <c r="D353" s="41" t="s">
        <v>1078</v>
      </c>
      <c r="E353" s="35">
        <v>13.97562033</v>
      </c>
      <c r="F353" s="36">
        <v>3.2363485980000002</v>
      </c>
      <c r="G353" s="37">
        <f t="shared" si="10"/>
        <v>3.3183297184477158</v>
      </c>
      <c r="H353" s="38">
        <f t="shared" si="11"/>
        <v>1.1986808214651873E-3</v>
      </c>
      <c r="I353" s="43">
        <v>23.420238600000001</v>
      </c>
      <c r="J353" s="43">
        <v>22.8198260869565</v>
      </c>
    </row>
    <row r="354" spans="1:10" x14ac:dyDescent="0.15">
      <c r="A354" s="40" t="s">
        <v>1320</v>
      </c>
      <c r="B354" s="41" t="s">
        <v>204</v>
      </c>
      <c r="C354" s="42" t="s">
        <v>1075</v>
      </c>
      <c r="D354" s="41" t="s">
        <v>1078</v>
      </c>
      <c r="E354" s="35">
        <v>1.1050605600000001</v>
      </c>
      <c r="F354" s="36">
        <v>1.493985103</v>
      </c>
      <c r="G354" s="37">
        <f t="shared" si="10"/>
        <v>-0.26032692174709049</v>
      </c>
      <c r="H354" s="38">
        <f t="shared" si="11"/>
        <v>9.4780401052121306E-5</v>
      </c>
      <c r="I354" s="43">
        <v>61.655999999999999</v>
      </c>
      <c r="J354" s="43">
        <v>14.378391304347801</v>
      </c>
    </row>
    <row r="355" spans="1:10" x14ac:dyDescent="0.15">
      <c r="A355" s="40" t="s">
        <v>205</v>
      </c>
      <c r="B355" s="41" t="s">
        <v>206</v>
      </c>
      <c r="C355" s="42" t="s">
        <v>1075</v>
      </c>
      <c r="D355" s="41" t="s">
        <v>1078</v>
      </c>
      <c r="E355" s="35">
        <v>10.154867116</v>
      </c>
      <c r="F355" s="36">
        <v>5.065540114</v>
      </c>
      <c r="G355" s="37">
        <f t="shared" si="10"/>
        <v>1.0046958246237669</v>
      </c>
      <c r="H355" s="38">
        <f t="shared" si="11"/>
        <v>8.7097704209575483E-4</v>
      </c>
      <c r="I355" s="43">
        <v>72.161442919999999</v>
      </c>
      <c r="J355" s="43">
        <v>52.416913043478303</v>
      </c>
    </row>
    <row r="356" spans="1:10" x14ac:dyDescent="0.15">
      <c r="A356" s="40" t="s">
        <v>207</v>
      </c>
      <c r="B356" s="41" t="s">
        <v>208</v>
      </c>
      <c r="C356" s="42" t="s">
        <v>1075</v>
      </c>
      <c r="D356" s="41" t="s">
        <v>1078</v>
      </c>
      <c r="E356" s="35">
        <v>35.063186952999999</v>
      </c>
      <c r="F356" s="36">
        <v>62.105070632</v>
      </c>
      <c r="G356" s="37">
        <f t="shared" si="10"/>
        <v>-0.43542151073678215</v>
      </c>
      <c r="H356" s="38">
        <f t="shared" si="11"/>
        <v>3.0073491371105012E-3</v>
      </c>
      <c r="I356" s="43">
        <v>184.65108187999999</v>
      </c>
      <c r="J356" s="43">
        <v>13.0559130434783</v>
      </c>
    </row>
    <row r="357" spans="1:10" x14ac:dyDescent="0.15">
      <c r="A357" s="40" t="s">
        <v>209</v>
      </c>
      <c r="B357" s="41" t="s">
        <v>210</v>
      </c>
      <c r="C357" s="42" t="s">
        <v>1075</v>
      </c>
      <c r="D357" s="41" t="s">
        <v>1078</v>
      </c>
      <c r="E357" s="35">
        <v>38.037775998000001</v>
      </c>
      <c r="F357" s="36">
        <v>37.625464843000003</v>
      </c>
      <c r="G357" s="37">
        <f t="shared" si="10"/>
        <v>1.0958300627525785E-2</v>
      </c>
      <c r="H357" s="38">
        <f t="shared" si="11"/>
        <v>3.2624779081982564E-3</v>
      </c>
      <c r="I357" s="43">
        <v>774.39599999999996</v>
      </c>
      <c r="J357" s="43">
        <v>12.610565217391301</v>
      </c>
    </row>
    <row r="358" spans="1:10" x14ac:dyDescent="0.15">
      <c r="A358" s="40" t="s">
        <v>211</v>
      </c>
      <c r="B358" s="41" t="s">
        <v>212</v>
      </c>
      <c r="C358" s="42" t="s">
        <v>1075</v>
      </c>
      <c r="D358" s="41" t="s">
        <v>1078</v>
      </c>
      <c r="E358" s="35">
        <v>28.793879059999998</v>
      </c>
      <c r="F358" s="36">
        <v>27.528503531999998</v>
      </c>
      <c r="G358" s="37">
        <f t="shared" si="10"/>
        <v>4.5966012156421376E-2</v>
      </c>
      <c r="H358" s="38">
        <f t="shared" si="11"/>
        <v>2.4696342480570272E-3</v>
      </c>
      <c r="I358" s="43">
        <v>427.10379140000003</v>
      </c>
      <c r="J358" s="43">
        <v>12.7686956521739</v>
      </c>
    </row>
    <row r="359" spans="1:10" x14ac:dyDescent="0.15">
      <c r="A359" s="40" t="s">
        <v>213</v>
      </c>
      <c r="B359" s="41" t="s">
        <v>214</v>
      </c>
      <c r="C359" s="42" t="s">
        <v>1075</v>
      </c>
      <c r="D359" s="41" t="s">
        <v>1078</v>
      </c>
      <c r="E359" s="35">
        <v>78.822071558000005</v>
      </c>
      <c r="F359" s="36">
        <v>74.909877958999999</v>
      </c>
      <c r="G359" s="37">
        <f t="shared" si="10"/>
        <v>5.2225336705811198E-2</v>
      </c>
      <c r="H359" s="38">
        <f t="shared" si="11"/>
        <v>6.7605232006707795E-3</v>
      </c>
      <c r="I359" s="43">
        <v>980.06536560000006</v>
      </c>
      <c r="J359" s="43">
        <v>14.535652173913</v>
      </c>
    </row>
    <row r="360" spans="1:10" x14ac:dyDescent="0.15">
      <c r="A360" s="40" t="s">
        <v>215</v>
      </c>
      <c r="B360" s="44" t="s">
        <v>216</v>
      </c>
      <c r="C360" s="42" t="s">
        <v>1075</v>
      </c>
      <c r="D360" s="41" t="s">
        <v>1078</v>
      </c>
      <c r="E360" s="35">
        <v>2.9524692099999998</v>
      </c>
      <c r="F360" s="36">
        <v>1.588103217</v>
      </c>
      <c r="G360" s="37">
        <f t="shared" si="10"/>
        <v>0.85911669871014418</v>
      </c>
      <c r="H360" s="38">
        <f t="shared" si="11"/>
        <v>2.5323156571422631E-4</v>
      </c>
      <c r="I360" s="43">
        <v>12.233064959999998</v>
      </c>
      <c r="J360" s="43">
        <v>20.4115217391304</v>
      </c>
    </row>
    <row r="361" spans="1:10" x14ac:dyDescent="0.15">
      <c r="A361" s="40" t="s">
        <v>217</v>
      </c>
      <c r="B361" s="41" t="s">
        <v>218</v>
      </c>
      <c r="C361" s="42" t="s">
        <v>1074</v>
      </c>
      <c r="D361" s="41" t="s">
        <v>1077</v>
      </c>
      <c r="E361" s="35">
        <v>2.8633856899999999</v>
      </c>
      <c r="F361" s="36">
        <v>0.83128975999999999</v>
      </c>
      <c r="G361" s="37">
        <f t="shared" si="10"/>
        <v>2.4445097579452919</v>
      </c>
      <c r="H361" s="38">
        <f t="shared" si="11"/>
        <v>2.4559092405316234E-4</v>
      </c>
      <c r="I361" s="43">
        <v>2.5094539799999995</v>
      </c>
      <c r="J361" s="43">
        <v>22.414434782608701</v>
      </c>
    </row>
    <row r="362" spans="1:10" x14ac:dyDescent="0.15">
      <c r="A362" s="40" t="s">
        <v>219</v>
      </c>
      <c r="B362" s="41" t="s">
        <v>220</v>
      </c>
      <c r="C362" s="42" t="s">
        <v>1075</v>
      </c>
      <c r="D362" s="41" t="s">
        <v>1078</v>
      </c>
      <c r="E362" s="35">
        <v>21.730164274</v>
      </c>
      <c r="F362" s="36">
        <v>21.875338604</v>
      </c>
      <c r="G362" s="37">
        <f t="shared" si="10"/>
        <v>-6.6364380743095808E-3</v>
      </c>
      <c r="H362" s="38">
        <f t="shared" si="11"/>
        <v>1.863783542160077E-3</v>
      </c>
      <c r="I362" s="43">
        <v>173.22654882</v>
      </c>
      <c r="J362" s="43">
        <v>16.913130434782602</v>
      </c>
    </row>
    <row r="363" spans="1:10" x14ac:dyDescent="0.15">
      <c r="A363" s="40" t="s">
        <v>221</v>
      </c>
      <c r="B363" s="41" t="s">
        <v>222</v>
      </c>
      <c r="C363" s="42" t="s">
        <v>1074</v>
      </c>
      <c r="D363" s="41" t="s">
        <v>1077</v>
      </c>
      <c r="E363" s="35">
        <v>3.0334758799999997</v>
      </c>
      <c r="F363" s="36">
        <v>2.1547689800000001</v>
      </c>
      <c r="G363" s="37">
        <f t="shared" si="10"/>
        <v>0.40779633833414453</v>
      </c>
      <c r="H363" s="38">
        <f t="shared" si="11"/>
        <v>2.6017946065176427E-4</v>
      </c>
      <c r="I363" s="43">
        <v>17.345840619999997</v>
      </c>
      <c r="J363" s="43">
        <v>22.909347826087</v>
      </c>
    </row>
    <row r="364" spans="1:10" x14ac:dyDescent="0.15">
      <c r="A364" s="40" t="s">
        <v>223</v>
      </c>
      <c r="B364" s="44" t="s">
        <v>224</v>
      </c>
      <c r="C364" s="42" t="s">
        <v>1075</v>
      </c>
      <c r="D364" s="41" t="s">
        <v>1078</v>
      </c>
      <c r="E364" s="35">
        <v>51.576487241999999</v>
      </c>
      <c r="F364" s="36">
        <v>61.490441533000002</v>
      </c>
      <c r="G364" s="37">
        <f t="shared" si="10"/>
        <v>-0.1612275671443909</v>
      </c>
      <c r="H364" s="38">
        <f t="shared" si="11"/>
        <v>4.4236852916516882E-3</v>
      </c>
      <c r="I364" s="43">
        <v>289.24169606999999</v>
      </c>
      <c r="J364" s="43">
        <v>12.657826086956501</v>
      </c>
    </row>
    <row r="365" spans="1:10" x14ac:dyDescent="0.15">
      <c r="A365" s="40" t="s">
        <v>225</v>
      </c>
      <c r="B365" s="44" t="s">
        <v>226</v>
      </c>
      <c r="C365" s="42" t="s">
        <v>1074</v>
      </c>
      <c r="D365" s="41" t="s">
        <v>1077</v>
      </c>
      <c r="E365" s="35">
        <v>6.7488104450000002</v>
      </c>
      <c r="F365" s="36">
        <v>3.19069344</v>
      </c>
      <c r="G365" s="37">
        <f t="shared" si="10"/>
        <v>1.1151547686762413</v>
      </c>
      <c r="H365" s="38">
        <f t="shared" si="11"/>
        <v>5.7884154385334796E-4</v>
      </c>
      <c r="I365" s="43">
        <v>46.712341000000002</v>
      </c>
      <c r="J365" s="43">
        <v>17.407347826087001</v>
      </c>
    </row>
    <row r="366" spans="1:10" x14ac:dyDescent="0.15">
      <c r="A366" s="40" t="s">
        <v>227</v>
      </c>
      <c r="B366" s="41" t="s">
        <v>228</v>
      </c>
      <c r="C366" s="42" t="s">
        <v>1075</v>
      </c>
      <c r="D366" s="41" t="s">
        <v>1078</v>
      </c>
      <c r="E366" s="35">
        <v>7.0087388129999999</v>
      </c>
      <c r="F366" s="36">
        <v>12.49921398</v>
      </c>
      <c r="G366" s="37">
        <f t="shared" si="10"/>
        <v>-0.43926563508595928</v>
      </c>
      <c r="H366" s="38">
        <f t="shared" si="11"/>
        <v>6.0113544869043977E-4</v>
      </c>
      <c r="I366" s="43">
        <v>24.817511669999998</v>
      </c>
      <c r="J366" s="43">
        <v>15.6223043478261</v>
      </c>
    </row>
    <row r="367" spans="1:10" x14ac:dyDescent="0.15">
      <c r="A367" s="40" t="s">
        <v>229</v>
      </c>
      <c r="B367" s="41" t="s">
        <v>230</v>
      </c>
      <c r="C367" s="42" t="s">
        <v>1074</v>
      </c>
      <c r="D367" s="41" t="s">
        <v>1077</v>
      </c>
      <c r="E367" s="35">
        <v>3.725878518</v>
      </c>
      <c r="F367" s="36">
        <v>10.792505970000001</v>
      </c>
      <c r="G367" s="37">
        <f t="shared" si="10"/>
        <v>-0.65477169729098605</v>
      </c>
      <c r="H367" s="38">
        <f t="shared" si="11"/>
        <v>3.1956643191349019E-4</v>
      </c>
      <c r="I367" s="43">
        <v>22.803836230000002</v>
      </c>
      <c r="J367" s="43">
        <v>16.309565217391299</v>
      </c>
    </row>
    <row r="368" spans="1:10" x14ac:dyDescent="0.15">
      <c r="A368" s="40" t="s">
        <v>1395</v>
      </c>
      <c r="B368" s="41" t="s">
        <v>1396</v>
      </c>
      <c r="C368" s="42" t="s">
        <v>1075</v>
      </c>
      <c r="D368" s="41" t="s">
        <v>1078</v>
      </c>
      <c r="E368" s="35">
        <v>2.809339853</v>
      </c>
      <c r="F368" s="36">
        <v>2.83664432</v>
      </c>
      <c r="G368" s="37">
        <f t="shared" si="10"/>
        <v>-9.6256223621296044E-3</v>
      </c>
      <c r="H368" s="38">
        <f t="shared" si="11"/>
        <v>2.4095544407000418E-4</v>
      </c>
      <c r="I368" s="43">
        <v>21.003775960000002</v>
      </c>
      <c r="J368" s="43">
        <v>25.176913043478301</v>
      </c>
    </row>
    <row r="369" spans="1:10" x14ac:dyDescent="0.15">
      <c r="A369" s="40" t="s">
        <v>1397</v>
      </c>
      <c r="B369" s="41" t="s">
        <v>1398</v>
      </c>
      <c r="C369" s="42" t="s">
        <v>1074</v>
      </c>
      <c r="D369" s="41" t="s">
        <v>1077</v>
      </c>
      <c r="E369" s="35">
        <v>5.7699059999999996E-2</v>
      </c>
      <c r="F369" s="36">
        <v>0.33192125</v>
      </c>
      <c r="G369" s="37">
        <f t="shared" si="10"/>
        <v>-0.82616641748607544</v>
      </c>
      <c r="H369" s="38">
        <f t="shared" si="11"/>
        <v>4.9488147935805527E-6</v>
      </c>
      <c r="I369" s="43">
        <v>17.249978080000002</v>
      </c>
      <c r="J369" s="43">
        <v>23.909086956521701</v>
      </c>
    </row>
    <row r="370" spans="1:10" x14ac:dyDescent="0.15">
      <c r="A370" s="40" t="s">
        <v>1454</v>
      </c>
      <c r="B370" s="41" t="s">
        <v>1455</v>
      </c>
      <c r="C370" s="42" t="s">
        <v>1075</v>
      </c>
      <c r="D370" s="41" t="s">
        <v>1078</v>
      </c>
      <c r="E370" s="35">
        <v>2.011324063</v>
      </c>
      <c r="F370" s="36">
        <v>2.7983407219999998</v>
      </c>
      <c r="G370" s="37">
        <f t="shared" si="10"/>
        <v>-0.28124404323341723</v>
      </c>
      <c r="H370" s="38">
        <f t="shared" si="11"/>
        <v>1.7251009423132621E-4</v>
      </c>
      <c r="I370" s="43">
        <v>16.193707530000001</v>
      </c>
      <c r="J370" s="43">
        <v>22.518391304347801</v>
      </c>
    </row>
    <row r="371" spans="1:10" x14ac:dyDescent="0.15">
      <c r="A371" s="40" t="s">
        <v>1456</v>
      </c>
      <c r="B371" s="41" t="s">
        <v>1457</v>
      </c>
      <c r="C371" s="42" t="s">
        <v>1074</v>
      </c>
      <c r="D371" s="41" t="s">
        <v>1077</v>
      </c>
      <c r="E371" s="35">
        <v>2.4790400000000001E-2</v>
      </c>
      <c r="F371" s="36">
        <v>2.5899499999999999E-2</v>
      </c>
      <c r="G371" s="37">
        <f t="shared" si="10"/>
        <v>-4.28232205254927E-2</v>
      </c>
      <c r="H371" s="38">
        <f t="shared" si="11"/>
        <v>2.1262581792282117E-6</v>
      </c>
      <c r="I371" s="43">
        <v>5.5684004400000005</v>
      </c>
      <c r="J371" s="43">
        <v>25.265652173913001</v>
      </c>
    </row>
    <row r="372" spans="1:10" x14ac:dyDescent="0.15">
      <c r="A372" s="40" t="s">
        <v>1458</v>
      </c>
      <c r="B372" s="41" t="s">
        <v>1459</v>
      </c>
      <c r="C372" s="42" t="s">
        <v>1075</v>
      </c>
      <c r="D372" s="41" t="s">
        <v>1078</v>
      </c>
      <c r="E372" s="35">
        <v>11.600917338</v>
      </c>
      <c r="F372" s="36">
        <v>12.873375057000001</v>
      </c>
      <c r="G372" s="37">
        <f t="shared" si="10"/>
        <v>-9.8844142531844481E-2</v>
      </c>
      <c r="H372" s="38">
        <f t="shared" si="11"/>
        <v>9.9500392799119317E-4</v>
      </c>
      <c r="I372" s="43">
        <v>41.318688949999995</v>
      </c>
      <c r="J372" s="43">
        <v>14.646347826087</v>
      </c>
    </row>
    <row r="373" spans="1:10" x14ac:dyDescent="0.15">
      <c r="A373" s="40" t="s">
        <v>1460</v>
      </c>
      <c r="B373" s="44" t="s">
        <v>1461</v>
      </c>
      <c r="C373" s="42" t="s">
        <v>1074</v>
      </c>
      <c r="D373" s="41" t="s">
        <v>1077</v>
      </c>
      <c r="E373" s="35">
        <v>3.9213852200000003</v>
      </c>
      <c r="F373" s="36">
        <v>4.5130080599999998</v>
      </c>
      <c r="G373" s="37">
        <f t="shared" si="10"/>
        <v>-0.13109279490185521</v>
      </c>
      <c r="H373" s="38">
        <f t="shared" si="11"/>
        <v>3.3633492795314399E-4</v>
      </c>
      <c r="I373" s="43">
        <v>75.814946640000002</v>
      </c>
      <c r="J373" s="43">
        <v>16.257695652173901</v>
      </c>
    </row>
    <row r="374" spans="1:10" x14ac:dyDescent="0.15">
      <c r="A374" s="40" t="s">
        <v>608</v>
      </c>
      <c r="B374" s="41" t="s">
        <v>1462</v>
      </c>
      <c r="C374" s="42" t="s">
        <v>1075</v>
      </c>
      <c r="D374" s="41" t="s">
        <v>1078</v>
      </c>
      <c r="E374" s="35">
        <v>27.272043286999999</v>
      </c>
      <c r="F374" s="36">
        <v>30.587434711</v>
      </c>
      <c r="G374" s="37">
        <f t="shared" si="10"/>
        <v>-0.10839063345209865</v>
      </c>
      <c r="H374" s="38">
        <f t="shared" si="11"/>
        <v>2.3391072795618298E-3</v>
      </c>
      <c r="I374" s="43">
        <v>198.28033615000001</v>
      </c>
      <c r="J374" s="43">
        <v>13.8167826086957</v>
      </c>
    </row>
    <row r="375" spans="1:10" x14ac:dyDescent="0.15">
      <c r="A375" s="40" t="s">
        <v>233</v>
      </c>
      <c r="B375" s="44" t="s">
        <v>1463</v>
      </c>
      <c r="C375" s="42" t="s">
        <v>1074</v>
      </c>
      <c r="D375" s="41" t="s">
        <v>1077</v>
      </c>
      <c r="E375" s="35">
        <v>3.4436400740000002</v>
      </c>
      <c r="F375" s="36">
        <v>3.98993222</v>
      </c>
      <c r="G375" s="37">
        <f t="shared" si="10"/>
        <v>-0.13691765069633188</v>
      </c>
      <c r="H375" s="38">
        <f t="shared" si="11"/>
        <v>2.953590048430257E-4</v>
      </c>
      <c r="I375" s="43">
        <v>35.24086853</v>
      </c>
      <c r="J375" s="43">
        <v>19.070130434782602</v>
      </c>
    </row>
    <row r="376" spans="1:10" x14ac:dyDescent="0.15">
      <c r="A376" s="40" t="s">
        <v>1464</v>
      </c>
      <c r="B376" s="41" t="s">
        <v>1465</v>
      </c>
      <c r="C376" s="42" t="s">
        <v>1075</v>
      </c>
      <c r="D376" s="41" t="s">
        <v>1078</v>
      </c>
      <c r="E376" s="35">
        <v>11.519336797000001</v>
      </c>
      <c r="F376" s="36">
        <v>19.075477582000001</v>
      </c>
      <c r="G376" s="37">
        <f t="shared" si="10"/>
        <v>-0.39611803964112147</v>
      </c>
      <c r="H376" s="38">
        <f t="shared" si="11"/>
        <v>9.8800681247199575E-4</v>
      </c>
      <c r="I376" s="43">
        <v>41.287403920000003</v>
      </c>
      <c r="J376" s="43">
        <v>19.317</v>
      </c>
    </row>
    <row r="377" spans="1:10" x14ac:dyDescent="0.15">
      <c r="A377" s="40" t="s">
        <v>1466</v>
      </c>
      <c r="B377" s="41" t="s">
        <v>1467</v>
      </c>
      <c r="C377" s="42" t="s">
        <v>1074</v>
      </c>
      <c r="D377" s="41" t="s">
        <v>1077</v>
      </c>
      <c r="E377" s="35">
        <v>3.292573E-2</v>
      </c>
      <c r="F377" s="36">
        <v>0.65852080000000002</v>
      </c>
      <c r="G377" s="37">
        <f t="shared" si="10"/>
        <v>-0.95000047075202487</v>
      </c>
      <c r="H377" s="38">
        <f t="shared" si="11"/>
        <v>2.8240206983170786E-6</v>
      </c>
      <c r="I377" s="43">
        <v>43.532220159999994</v>
      </c>
      <c r="J377" s="43">
        <v>18.2596956521739</v>
      </c>
    </row>
    <row r="378" spans="1:10" x14ac:dyDescent="0.15">
      <c r="A378" s="40" t="s">
        <v>1468</v>
      </c>
      <c r="B378" s="41" t="s">
        <v>1469</v>
      </c>
      <c r="C378" s="42" t="s">
        <v>1075</v>
      </c>
      <c r="D378" s="41" t="s">
        <v>1078</v>
      </c>
      <c r="E378" s="35">
        <v>20.91259779</v>
      </c>
      <c r="F378" s="36">
        <v>16.061001300000001</v>
      </c>
      <c r="G378" s="37">
        <f t="shared" si="10"/>
        <v>0.3020731023787413</v>
      </c>
      <c r="H378" s="38">
        <f t="shared" si="11"/>
        <v>1.7936613406761214E-3</v>
      </c>
      <c r="I378" s="43">
        <v>102.02911992</v>
      </c>
      <c r="J378" s="43">
        <v>16.672173913043501</v>
      </c>
    </row>
    <row r="379" spans="1:10" x14ac:dyDescent="0.15">
      <c r="A379" s="40" t="s">
        <v>1470</v>
      </c>
      <c r="B379" s="41" t="s">
        <v>1471</v>
      </c>
      <c r="C379" s="42" t="s">
        <v>1074</v>
      </c>
      <c r="D379" s="41" t="s">
        <v>1077</v>
      </c>
      <c r="E379" s="35">
        <v>2.7572299180000002</v>
      </c>
      <c r="F379" s="36">
        <v>0.69345950999999995</v>
      </c>
      <c r="G379" s="37">
        <f t="shared" si="10"/>
        <v>2.9760503363779671</v>
      </c>
      <c r="H379" s="38">
        <f t="shared" si="11"/>
        <v>2.3648600527463178E-4</v>
      </c>
      <c r="I379" s="43">
        <v>16.167646000000001</v>
      </c>
      <c r="J379" s="43">
        <v>23.811695652173899</v>
      </c>
    </row>
    <row r="380" spans="1:10" x14ac:dyDescent="0.15">
      <c r="A380" s="40" t="s">
        <v>1472</v>
      </c>
      <c r="B380" s="41" t="s">
        <v>1473</v>
      </c>
      <c r="C380" s="42" t="s">
        <v>1075</v>
      </c>
      <c r="D380" s="41" t="s">
        <v>1078</v>
      </c>
      <c r="E380" s="35">
        <v>1.05566636</v>
      </c>
      <c r="F380" s="36">
        <v>1.5902874</v>
      </c>
      <c r="G380" s="37">
        <f t="shared" si="10"/>
        <v>-0.33617888188009282</v>
      </c>
      <c r="H380" s="38">
        <f t="shared" si="11"/>
        <v>9.0543889267057971E-5</v>
      </c>
      <c r="I380" s="43">
        <v>15.28862224</v>
      </c>
      <c r="J380" s="43">
        <v>32.221043478260903</v>
      </c>
    </row>
    <row r="381" spans="1:10" x14ac:dyDescent="0.15">
      <c r="A381" s="40" t="s">
        <v>1474</v>
      </c>
      <c r="B381" s="41" t="s">
        <v>1475</v>
      </c>
      <c r="C381" s="42" t="s">
        <v>1074</v>
      </c>
      <c r="D381" s="41" t="s">
        <v>1077</v>
      </c>
      <c r="E381" s="35">
        <v>9.1318400000000004E-3</v>
      </c>
      <c r="F381" s="36">
        <v>0.34520747000000002</v>
      </c>
      <c r="G381" s="37">
        <f t="shared" si="10"/>
        <v>-0.97354680650450587</v>
      </c>
      <c r="H381" s="38">
        <f t="shared" si="11"/>
        <v>7.8323260178953759E-7</v>
      </c>
      <c r="I381" s="43">
        <v>3.4237902399999998</v>
      </c>
      <c r="J381" s="43">
        <v>27.279391304347801</v>
      </c>
    </row>
    <row r="382" spans="1:10" x14ac:dyDescent="0.15">
      <c r="A382" s="40" t="s">
        <v>1476</v>
      </c>
      <c r="B382" s="41" t="s">
        <v>1477</v>
      </c>
      <c r="C382" s="42" t="s">
        <v>1075</v>
      </c>
      <c r="D382" s="41" t="s">
        <v>1078</v>
      </c>
      <c r="E382" s="35">
        <v>21.046464019999998</v>
      </c>
      <c r="F382" s="36">
        <v>41.579902050999998</v>
      </c>
      <c r="G382" s="37">
        <f t="shared" si="10"/>
        <v>-0.49383084178059455</v>
      </c>
      <c r="H382" s="38">
        <f t="shared" si="11"/>
        <v>1.8051429693089771E-3</v>
      </c>
      <c r="I382" s="43">
        <v>173.48488848000002</v>
      </c>
      <c r="J382" s="43">
        <v>15.945956521739101</v>
      </c>
    </row>
    <row r="383" spans="1:10" x14ac:dyDescent="0.15">
      <c r="A383" s="40" t="s">
        <v>1478</v>
      </c>
      <c r="B383" s="44" t="s">
        <v>1479</v>
      </c>
      <c r="C383" s="42" t="s">
        <v>1074</v>
      </c>
      <c r="D383" s="41" t="s">
        <v>1077</v>
      </c>
      <c r="E383" s="35">
        <v>2.4428384849999998</v>
      </c>
      <c r="F383" s="36">
        <v>1.6343418700000001</v>
      </c>
      <c r="G383" s="37">
        <f t="shared" si="10"/>
        <v>0.49469246908543041</v>
      </c>
      <c r="H383" s="38">
        <f t="shared" si="11"/>
        <v>2.0952083505166124E-4</v>
      </c>
      <c r="I383" s="43">
        <v>32.163169239999995</v>
      </c>
      <c r="J383" s="43">
        <v>16.490434782608698</v>
      </c>
    </row>
    <row r="384" spans="1:10" x14ac:dyDescent="0.15">
      <c r="A384" s="40" t="s">
        <v>647</v>
      </c>
      <c r="B384" s="41" t="s">
        <v>1480</v>
      </c>
      <c r="C384" s="42" t="s">
        <v>1075</v>
      </c>
      <c r="D384" s="41" t="s">
        <v>1078</v>
      </c>
      <c r="E384" s="35">
        <v>4.7457716009999995</v>
      </c>
      <c r="F384" s="36">
        <v>12.467485422999999</v>
      </c>
      <c r="G384" s="37">
        <f t="shared" si="10"/>
        <v>-0.61934813316524862</v>
      </c>
      <c r="H384" s="38">
        <f t="shared" si="11"/>
        <v>4.0704206803340057E-4</v>
      </c>
      <c r="I384" s="43">
        <v>28.036113149999998</v>
      </c>
      <c r="J384" s="43">
        <v>20.320782608695701</v>
      </c>
    </row>
    <row r="385" spans="1:10" x14ac:dyDescent="0.15">
      <c r="A385" s="40" t="s">
        <v>1481</v>
      </c>
      <c r="B385" s="41" t="s">
        <v>1482</v>
      </c>
      <c r="C385" s="42" t="s">
        <v>1074</v>
      </c>
      <c r="D385" s="41" t="s">
        <v>1077</v>
      </c>
      <c r="E385" s="35">
        <v>4.4550943200000006</v>
      </c>
      <c r="F385" s="36">
        <v>0.54223586999999995</v>
      </c>
      <c r="G385" s="37">
        <f t="shared" si="10"/>
        <v>7.216155674098065</v>
      </c>
      <c r="H385" s="38">
        <f t="shared" si="11"/>
        <v>3.8211084682510766E-4</v>
      </c>
      <c r="I385" s="43">
        <v>29.842610049999998</v>
      </c>
      <c r="J385" s="43">
        <v>19.917869565217401</v>
      </c>
    </row>
    <row r="386" spans="1:10" x14ac:dyDescent="0.15">
      <c r="A386" s="40" t="s">
        <v>1483</v>
      </c>
      <c r="B386" s="41" t="s">
        <v>1484</v>
      </c>
      <c r="C386" s="42" t="s">
        <v>1075</v>
      </c>
      <c r="D386" s="41" t="s">
        <v>1078</v>
      </c>
      <c r="E386" s="35">
        <v>3.6065962960000002</v>
      </c>
      <c r="F386" s="36">
        <v>5.7315937579999998</v>
      </c>
      <c r="G386" s="37">
        <f t="shared" si="10"/>
        <v>-0.37075158354235893</v>
      </c>
      <c r="H386" s="38">
        <f t="shared" si="11"/>
        <v>3.0933566515845538E-4</v>
      </c>
      <c r="I386" s="43">
        <v>45.081058259999999</v>
      </c>
      <c r="J386" s="43">
        <v>27.0498260869565</v>
      </c>
    </row>
    <row r="387" spans="1:10" x14ac:dyDescent="0.15">
      <c r="A387" s="40" t="s">
        <v>1485</v>
      </c>
      <c r="B387" s="41" t="s">
        <v>1486</v>
      </c>
      <c r="C387" s="42" t="s">
        <v>1075</v>
      </c>
      <c r="D387" s="41" t="s">
        <v>1078</v>
      </c>
      <c r="E387" s="35">
        <v>3.7867801800000001</v>
      </c>
      <c r="F387" s="36">
        <v>7.6296029399999998</v>
      </c>
      <c r="G387" s="37">
        <f t="shared" si="10"/>
        <v>-0.50367270619721127</v>
      </c>
      <c r="H387" s="38">
        <f t="shared" si="11"/>
        <v>3.2478993201659836E-4</v>
      </c>
      <c r="I387" s="43">
        <v>19.843070000000001</v>
      </c>
      <c r="J387" s="43">
        <v>20.904</v>
      </c>
    </row>
    <row r="388" spans="1:10" x14ac:dyDescent="0.15">
      <c r="A388" s="40" t="s">
        <v>1487</v>
      </c>
      <c r="B388" s="41" t="s">
        <v>1488</v>
      </c>
      <c r="C388" s="42" t="s">
        <v>1074</v>
      </c>
      <c r="D388" s="41" t="s">
        <v>1077</v>
      </c>
      <c r="E388" s="35">
        <v>3.4236949300000004</v>
      </c>
      <c r="F388" s="36">
        <v>0.25823357299999999</v>
      </c>
      <c r="G388" s="37">
        <f t="shared" si="10"/>
        <v>12.258132512459952</v>
      </c>
      <c r="H388" s="38">
        <f t="shared" si="11"/>
        <v>2.9364832145083018E-4</v>
      </c>
      <c r="I388" s="43">
        <v>14.994267089999999</v>
      </c>
      <c r="J388" s="43">
        <v>23.999043478260901</v>
      </c>
    </row>
    <row r="389" spans="1:10" x14ac:dyDescent="0.15">
      <c r="A389" s="40" t="s">
        <v>1489</v>
      </c>
      <c r="B389" s="41" t="s">
        <v>1490</v>
      </c>
      <c r="C389" s="42" t="s">
        <v>1075</v>
      </c>
      <c r="D389" s="41" t="s">
        <v>1078</v>
      </c>
      <c r="E389" s="35">
        <v>11.581291304999999</v>
      </c>
      <c r="F389" s="36">
        <v>4.261578181</v>
      </c>
      <c r="G389" s="37">
        <f t="shared" si="10"/>
        <v>1.7176062043480784</v>
      </c>
      <c r="H389" s="38">
        <f t="shared" si="11"/>
        <v>9.9332061456373498E-4</v>
      </c>
      <c r="I389" s="43">
        <v>33.076954499999999</v>
      </c>
      <c r="J389" s="43">
        <v>21.759347826087001</v>
      </c>
    </row>
    <row r="390" spans="1:10" x14ac:dyDescent="0.15">
      <c r="A390" s="40" t="s">
        <v>1491</v>
      </c>
      <c r="B390" s="41" t="s">
        <v>1492</v>
      </c>
      <c r="C390" s="42" t="s">
        <v>1074</v>
      </c>
      <c r="D390" s="41" t="s">
        <v>1077</v>
      </c>
      <c r="E390" s="35">
        <v>1.24441457</v>
      </c>
      <c r="F390" s="36">
        <v>0.71246476999999997</v>
      </c>
      <c r="G390" s="37">
        <f t="shared" si="10"/>
        <v>0.74663312825980155</v>
      </c>
      <c r="H390" s="38">
        <f t="shared" si="11"/>
        <v>1.0673271338152099E-4</v>
      </c>
      <c r="I390" s="43">
        <v>9.2166754999999991</v>
      </c>
      <c r="J390" s="43">
        <v>23.744130434782601</v>
      </c>
    </row>
    <row r="391" spans="1:10" x14ac:dyDescent="0.15">
      <c r="A391" s="40" t="s">
        <v>609</v>
      </c>
      <c r="B391" s="41" t="s">
        <v>1493</v>
      </c>
      <c r="C391" s="42" t="s">
        <v>1075</v>
      </c>
      <c r="D391" s="41" t="s">
        <v>1078</v>
      </c>
      <c r="E391" s="35">
        <v>9.9853090949999999</v>
      </c>
      <c r="F391" s="36">
        <v>10.09089891</v>
      </c>
      <c r="G391" s="37">
        <f t="shared" ref="G391:G454" si="12">IF(ISERROR(E391/F391-1),"",((E391/F391-1)))</f>
        <v>-1.0463866097732977E-2</v>
      </c>
      <c r="H391" s="38">
        <f t="shared" ref="H391:H454" si="13">E391/$E$624</f>
        <v>8.5643414932254423E-4</v>
      </c>
      <c r="I391" s="43">
        <v>73.783501759999993</v>
      </c>
      <c r="J391" s="43">
        <v>25.131304347826099</v>
      </c>
    </row>
    <row r="392" spans="1:10" x14ac:dyDescent="0.15">
      <c r="A392" s="40" t="s">
        <v>1494</v>
      </c>
      <c r="B392" s="41" t="s">
        <v>1495</v>
      </c>
      <c r="C392" s="42" t="s">
        <v>1074</v>
      </c>
      <c r="D392" s="41" t="s">
        <v>1077</v>
      </c>
      <c r="E392" s="35">
        <v>1.2538126599999999</v>
      </c>
      <c r="F392" s="36">
        <v>3.8296163609999998</v>
      </c>
      <c r="G392" s="37">
        <f t="shared" si="12"/>
        <v>-0.6726009757090653</v>
      </c>
      <c r="H392" s="38">
        <f t="shared" si="13"/>
        <v>1.0753878209084487E-4</v>
      </c>
      <c r="I392" s="43">
        <v>16.534787999999999</v>
      </c>
      <c r="J392" s="43">
        <v>15.695478260869599</v>
      </c>
    </row>
    <row r="393" spans="1:10" x14ac:dyDescent="0.15">
      <c r="A393" s="40" t="s">
        <v>1496</v>
      </c>
      <c r="B393" s="41" t="s">
        <v>1497</v>
      </c>
      <c r="C393" s="42" t="s">
        <v>1075</v>
      </c>
      <c r="D393" s="41" t="s">
        <v>1078</v>
      </c>
      <c r="E393" s="35">
        <v>2.2459115299999999</v>
      </c>
      <c r="F393" s="36">
        <v>9.9596891099999993</v>
      </c>
      <c r="G393" s="37">
        <f t="shared" si="12"/>
        <v>-0.77449983576846804</v>
      </c>
      <c r="H393" s="38">
        <f t="shared" si="13"/>
        <v>1.9263052473882821E-4</v>
      </c>
      <c r="I393" s="43">
        <v>17.4107716</v>
      </c>
      <c r="J393" s="43">
        <v>39.361043478260903</v>
      </c>
    </row>
    <row r="394" spans="1:10" x14ac:dyDescent="0.15">
      <c r="A394" s="40" t="s">
        <v>1498</v>
      </c>
      <c r="B394" s="41" t="s">
        <v>1499</v>
      </c>
      <c r="C394" s="42" t="s">
        <v>1074</v>
      </c>
      <c r="D394" s="41" t="s">
        <v>1077</v>
      </c>
      <c r="E394" s="35">
        <v>1.4294864059999999</v>
      </c>
      <c r="F394" s="36">
        <v>1.6076315999999999</v>
      </c>
      <c r="G394" s="37">
        <f t="shared" si="12"/>
        <v>-0.11081219976019385</v>
      </c>
      <c r="H394" s="38">
        <f t="shared" si="13"/>
        <v>1.2260621703776622E-4</v>
      </c>
      <c r="I394" s="43">
        <v>6.2199656099999991</v>
      </c>
      <c r="J394" s="43">
        <v>30.9695217391304</v>
      </c>
    </row>
    <row r="395" spans="1:10" x14ac:dyDescent="0.15">
      <c r="A395" s="40" t="s">
        <v>1500</v>
      </c>
      <c r="B395" s="41" t="s">
        <v>1501</v>
      </c>
      <c r="C395" s="42" t="s">
        <v>1075</v>
      </c>
      <c r="D395" s="41" t="s">
        <v>1078</v>
      </c>
      <c r="E395" s="35">
        <v>16.769911614000002</v>
      </c>
      <c r="F395" s="36">
        <v>27.516362231999999</v>
      </c>
      <c r="G395" s="37">
        <f t="shared" si="12"/>
        <v>-0.39054765042678763</v>
      </c>
      <c r="H395" s="38">
        <f t="shared" si="13"/>
        <v>1.4383455585307895E-3</v>
      </c>
      <c r="I395" s="43">
        <v>97.003946249999998</v>
      </c>
      <c r="J395" s="43">
        <v>12.8002608695652</v>
      </c>
    </row>
    <row r="396" spans="1:10" x14ac:dyDescent="0.15">
      <c r="A396" s="40" t="s">
        <v>1502</v>
      </c>
      <c r="B396" s="41" t="s">
        <v>1503</v>
      </c>
      <c r="C396" s="42" t="s">
        <v>1074</v>
      </c>
      <c r="D396" s="41" t="s">
        <v>1077</v>
      </c>
      <c r="E396" s="35">
        <v>1.8023005589999999</v>
      </c>
      <c r="F396" s="36">
        <v>2.4402261099999998</v>
      </c>
      <c r="G396" s="37">
        <f t="shared" si="12"/>
        <v>-0.26142067261135893</v>
      </c>
      <c r="H396" s="38">
        <f t="shared" si="13"/>
        <v>1.5458226995132502E-4</v>
      </c>
      <c r="I396" s="43">
        <v>28.145305620000002</v>
      </c>
      <c r="J396" s="43">
        <v>15.2074782608696</v>
      </c>
    </row>
    <row r="397" spans="1:10" x14ac:dyDescent="0.15">
      <c r="A397" s="40" t="s">
        <v>1504</v>
      </c>
      <c r="B397" s="41" t="s">
        <v>1505</v>
      </c>
      <c r="C397" s="42" t="s">
        <v>1075</v>
      </c>
      <c r="D397" s="41" t="s">
        <v>1078</v>
      </c>
      <c r="E397" s="35">
        <v>1.685914645</v>
      </c>
      <c r="F397" s="36">
        <v>1.5234436600000001</v>
      </c>
      <c r="G397" s="37">
        <f t="shared" si="12"/>
        <v>0.10664718969653264</v>
      </c>
      <c r="H397" s="38">
        <f t="shared" si="13"/>
        <v>1.4459991784771027E-4</v>
      </c>
      <c r="I397" s="43">
        <v>23.510979167999999</v>
      </c>
      <c r="J397" s="43">
        <v>78.064782608695594</v>
      </c>
    </row>
    <row r="398" spans="1:10" x14ac:dyDescent="0.15">
      <c r="A398" s="40" t="s">
        <v>627</v>
      </c>
      <c r="B398" s="41" t="s">
        <v>1506</v>
      </c>
      <c r="C398" s="42" t="s">
        <v>1075</v>
      </c>
      <c r="D398" s="41" t="s">
        <v>1078</v>
      </c>
      <c r="E398" s="35">
        <v>1.6937070949999999</v>
      </c>
      <c r="F398" s="36">
        <v>3.58592792</v>
      </c>
      <c r="G398" s="37">
        <f t="shared" si="12"/>
        <v>-0.52767954828272179</v>
      </c>
      <c r="H398" s="38">
        <f t="shared" si="13"/>
        <v>1.4526827174876579E-4</v>
      </c>
      <c r="I398" s="43">
        <v>20.4120408</v>
      </c>
      <c r="J398" s="43">
        <v>87.550304347826099</v>
      </c>
    </row>
    <row r="399" spans="1:10" x14ac:dyDescent="0.15">
      <c r="A399" s="40" t="s">
        <v>1507</v>
      </c>
      <c r="B399" s="41" t="s">
        <v>1508</v>
      </c>
      <c r="C399" s="42" t="s">
        <v>1075</v>
      </c>
      <c r="D399" s="41" t="s">
        <v>1078</v>
      </c>
      <c r="E399" s="35">
        <v>3.7211361800000002</v>
      </c>
      <c r="F399" s="36">
        <v>7.4080573550000004</v>
      </c>
      <c r="G399" s="37">
        <f t="shared" si="12"/>
        <v>-0.49769068978813269</v>
      </c>
      <c r="H399" s="38">
        <f t="shared" si="13"/>
        <v>3.1915968434341615E-4</v>
      </c>
      <c r="I399" s="43">
        <v>33.362210699999999</v>
      </c>
      <c r="J399" s="43">
        <v>45.698478260869599</v>
      </c>
    </row>
    <row r="400" spans="1:10" x14ac:dyDescent="0.15">
      <c r="A400" s="40" t="s">
        <v>665</v>
      </c>
      <c r="B400" s="44" t="s">
        <v>666</v>
      </c>
      <c r="C400" s="42" t="s">
        <v>1075</v>
      </c>
      <c r="D400" s="41" t="s">
        <v>1078</v>
      </c>
      <c r="E400" s="35">
        <v>5.3913559699999993</v>
      </c>
      <c r="F400" s="36">
        <v>1.7699140900000001</v>
      </c>
      <c r="G400" s="37">
        <f t="shared" si="12"/>
        <v>2.0461116731377618</v>
      </c>
      <c r="H400" s="38">
        <f t="shared" si="13"/>
        <v>4.6241346361266248E-4</v>
      </c>
      <c r="I400" s="43">
        <v>16.855505009999998</v>
      </c>
      <c r="J400" s="43">
        <v>42.245347826086999</v>
      </c>
    </row>
    <row r="401" spans="1:10" x14ac:dyDescent="0.15">
      <c r="A401" s="40" t="s">
        <v>674</v>
      </c>
      <c r="B401" s="41" t="s">
        <v>1511</v>
      </c>
      <c r="C401" s="42" t="s">
        <v>1075</v>
      </c>
      <c r="D401" s="41" t="s">
        <v>1078</v>
      </c>
      <c r="E401" s="35">
        <v>1.1569864999999999</v>
      </c>
      <c r="F401" s="36">
        <v>0.12679656</v>
      </c>
      <c r="G401" s="37">
        <f t="shared" si="12"/>
        <v>8.1247467596912717</v>
      </c>
      <c r="H401" s="38">
        <f t="shared" si="13"/>
        <v>9.923405870343444E-5</v>
      </c>
      <c r="I401" s="43">
        <v>34.792284780000003</v>
      </c>
      <c r="J401" s="43">
        <v>44.0485217391304</v>
      </c>
    </row>
    <row r="402" spans="1:10" x14ac:dyDescent="0.15">
      <c r="A402" s="40" t="s">
        <v>675</v>
      </c>
      <c r="B402" s="41" t="s">
        <v>1512</v>
      </c>
      <c r="C402" s="42" t="s">
        <v>1075</v>
      </c>
      <c r="D402" s="41" t="s">
        <v>1078</v>
      </c>
      <c r="E402" s="35">
        <v>8.408013811</v>
      </c>
      <c r="F402" s="36">
        <v>2.5504420059999999</v>
      </c>
      <c r="G402" s="37">
        <f t="shared" si="12"/>
        <v>2.2966888842090381</v>
      </c>
      <c r="H402" s="38">
        <f t="shared" si="13"/>
        <v>7.2115045084801045E-4</v>
      </c>
      <c r="I402" s="43">
        <v>96.492490040000007</v>
      </c>
      <c r="J402" s="43">
        <v>37.285782608695598</v>
      </c>
    </row>
    <row r="403" spans="1:10" x14ac:dyDescent="0.15">
      <c r="A403" s="40" t="s">
        <v>1509</v>
      </c>
      <c r="B403" s="41" t="s">
        <v>1510</v>
      </c>
      <c r="C403" s="42" t="s">
        <v>1075</v>
      </c>
      <c r="D403" s="41" t="s">
        <v>1078</v>
      </c>
      <c r="E403" s="35">
        <v>2.9627099589999997</v>
      </c>
      <c r="F403" s="36">
        <v>7.3355635110000001</v>
      </c>
      <c r="G403" s="37">
        <f t="shared" si="12"/>
        <v>-0.59611692345689793</v>
      </c>
      <c r="H403" s="38">
        <f t="shared" si="13"/>
        <v>2.5410990879552687E-4</v>
      </c>
      <c r="I403" s="43">
        <v>76.221017700000004</v>
      </c>
      <c r="J403" s="43">
        <v>29.5938695652174</v>
      </c>
    </row>
    <row r="404" spans="1:10" x14ac:dyDescent="0.15">
      <c r="A404" s="40" t="s">
        <v>677</v>
      </c>
      <c r="B404" s="41" t="s">
        <v>1513</v>
      </c>
      <c r="C404" s="42" t="s">
        <v>1075</v>
      </c>
      <c r="D404" s="41" t="s">
        <v>1078</v>
      </c>
      <c r="E404" s="35">
        <v>13.607379478</v>
      </c>
      <c r="F404" s="36">
        <v>7.0474991149999999</v>
      </c>
      <c r="G404" s="37">
        <f t="shared" si="12"/>
        <v>0.93080967531274394</v>
      </c>
      <c r="H404" s="38">
        <f t="shared" si="13"/>
        <v>1.1670970179165972E-3</v>
      </c>
      <c r="I404" s="43">
        <v>125.41263374999998</v>
      </c>
      <c r="J404" s="43">
        <v>26.3333043478261</v>
      </c>
    </row>
    <row r="405" spans="1:10" x14ac:dyDescent="0.15">
      <c r="A405" s="40" t="s">
        <v>1514</v>
      </c>
      <c r="B405" s="41" t="s">
        <v>1515</v>
      </c>
      <c r="C405" s="42" t="s">
        <v>1075</v>
      </c>
      <c r="D405" s="41" t="s">
        <v>1078</v>
      </c>
      <c r="E405" s="35">
        <v>12.337142471000002</v>
      </c>
      <c r="F405" s="36">
        <v>4.6659434549999999</v>
      </c>
      <c r="G405" s="37">
        <f t="shared" si="12"/>
        <v>1.6440831505961748</v>
      </c>
      <c r="H405" s="38">
        <f t="shared" si="13"/>
        <v>1.0581495291430354E-3</v>
      </c>
      <c r="I405" s="43">
        <v>97.416910180000002</v>
      </c>
      <c r="J405" s="43">
        <v>43.7031739130435</v>
      </c>
    </row>
    <row r="406" spans="1:10" x14ac:dyDescent="0.15">
      <c r="A406" s="40" t="s">
        <v>560</v>
      </c>
      <c r="B406" s="41" t="s">
        <v>1516</v>
      </c>
      <c r="C406" s="42" t="s">
        <v>1074</v>
      </c>
      <c r="D406" s="41" t="s">
        <v>1077</v>
      </c>
      <c r="E406" s="35">
        <v>32.354808331999998</v>
      </c>
      <c r="F406" s="36">
        <v>22.631874398000001</v>
      </c>
      <c r="G406" s="37">
        <f t="shared" si="12"/>
        <v>0.42961240253521482</v>
      </c>
      <c r="H406" s="38">
        <f t="shared" si="13"/>
        <v>2.7750530791466085E-3</v>
      </c>
      <c r="I406" s="43">
        <v>298.79562684999996</v>
      </c>
      <c r="J406" s="43">
        <v>55.576086956521699</v>
      </c>
    </row>
    <row r="407" spans="1:10" x14ac:dyDescent="0.15">
      <c r="A407" s="40" t="s">
        <v>1517</v>
      </c>
      <c r="B407" s="41" t="s">
        <v>1518</v>
      </c>
      <c r="C407" s="42" t="s">
        <v>1075</v>
      </c>
      <c r="D407" s="41" t="s">
        <v>1078</v>
      </c>
      <c r="E407" s="35">
        <v>73.741178184000006</v>
      </c>
      <c r="F407" s="36">
        <v>95.162693466999997</v>
      </c>
      <c r="G407" s="37">
        <f t="shared" si="12"/>
        <v>-0.22510412959705084</v>
      </c>
      <c r="H407" s="38">
        <f t="shared" si="13"/>
        <v>6.3247379332183017E-3</v>
      </c>
      <c r="I407" s="43">
        <v>732.55870800000014</v>
      </c>
      <c r="J407" s="43">
        <v>4.20695652173913</v>
      </c>
    </row>
    <row r="408" spans="1:10" x14ac:dyDescent="0.15">
      <c r="A408" s="40" t="s">
        <v>1519</v>
      </c>
      <c r="B408" s="41" t="s">
        <v>1520</v>
      </c>
      <c r="C408" s="42" t="s">
        <v>1075</v>
      </c>
      <c r="D408" s="41" t="s">
        <v>1078</v>
      </c>
      <c r="E408" s="35">
        <v>95.950674992000003</v>
      </c>
      <c r="F408" s="36">
        <v>115.34279537899999</v>
      </c>
      <c r="G408" s="37">
        <f t="shared" si="12"/>
        <v>-0.16812597894198977</v>
      </c>
      <c r="H408" s="38">
        <f t="shared" si="13"/>
        <v>8.2296335478333482E-3</v>
      </c>
      <c r="I408" s="43">
        <v>1093.44518352</v>
      </c>
      <c r="J408" s="43">
        <v>4.0560869565217397</v>
      </c>
    </row>
    <row r="409" spans="1:10" x14ac:dyDescent="0.15">
      <c r="A409" s="40" t="s">
        <v>1521</v>
      </c>
      <c r="B409" s="44" t="s">
        <v>1522</v>
      </c>
      <c r="C409" s="42" t="s">
        <v>1075</v>
      </c>
      <c r="D409" s="41" t="s">
        <v>1078</v>
      </c>
      <c r="E409" s="35">
        <v>22.418971124999999</v>
      </c>
      <c r="F409" s="36">
        <v>98.350522319999996</v>
      </c>
      <c r="G409" s="37">
        <f t="shared" si="12"/>
        <v>-0.77205030948329789</v>
      </c>
      <c r="H409" s="38">
        <f t="shared" si="13"/>
        <v>1.9228621048636709E-3</v>
      </c>
      <c r="I409" s="43">
        <v>103.66992160000001</v>
      </c>
      <c r="J409" s="43">
        <v>17.173347826086999</v>
      </c>
    </row>
    <row r="410" spans="1:10" x14ac:dyDescent="0.15">
      <c r="A410" s="40" t="s">
        <v>1523</v>
      </c>
      <c r="B410" s="41" t="s">
        <v>1524</v>
      </c>
      <c r="C410" s="42" t="s">
        <v>1075</v>
      </c>
      <c r="D410" s="41" t="s">
        <v>1078</v>
      </c>
      <c r="E410" s="35">
        <v>56.693030262999997</v>
      </c>
      <c r="F410" s="36">
        <v>27.773010842000001</v>
      </c>
      <c r="G410" s="37">
        <f t="shared" si="12"/>
        <v>1.0412993962204999</v>
      </c>
      <c r="H410" s="38">
        <f t="shared" si="13"/>
        <v>4.86252820857817E-3</v>
      </c>
      <c r="I410" s="43">
        <v>609.07779112000003</v>
      </c>
      <c r="J410" s="43">
        <v>4.9903913043478303</v>
      </c>
    </row>
    <row r="411" spans="1:10" x14ac:dyDescent="0.15">
      <c r="A411" s="40" t="s">
        <v>1525</v>
      </c>
      <c r="B411" s="41" t="s">
        <v>1526</v>
      </c>
      <c r="C411" s="42" t="s">
        <v>1075</v>
      </c>
      <c r="D411" s="41" t="s">
        <v>1078</v>
      </c>
      <c r="E411" s="35">
        <v>90.069130803000007</v>
      </c>
      <c r="F411" s="36">
        <v>99.799432600000003</v>
      </c>
      <c r="G411" s="37">
        <f t="shared" si="12"/>
        <v>-9.7498568313503564E-2</v>
      </c>
      <c r="H411" s="38">
        <f t="shared" si="13"/>
        <v>7.7251769259816068E-3</v>
      </c>
      <c r="I411" s="43">
        <v>708.44587989000001</v>
      </c>
      <c r="J411" s="43">
        <v>5.1368695652173901</v>
      </c>
    </row>
    <row r="412" spans="1:10" x14ac:dyDescent="0.15">
      <c r="A412" s="40" t="s">
        <v>1527</v>
      </c>
      <c r="B412" s="41" t="s">
        <v>1528</v>
      </c>
      <c r="C412" s="42" t="s">
        <v>1075</v>
      </c>
      <c r="D412" s="41" t="s">
        <v>1078</v>
      </c>
      <c r="E412" s="35">
        <v>72.521007327999996</v>
      </c>
      <c r="F412" s="36">
        <v>64.127952949000004</v>
      </c>
      <c r="G412" s="37">
        <f t="shared" si="12"/>
        <v>0.13087981126849413</v>
      </c>
      <c r="H412" s="38">
        <f t="shared" si="13"/>
        <v>6.2200845890759754E-3</v>
      </c>
      <c r="I412" s="43">
        <v>1258.0507682999998</v>
      </c>
      <c r="J412" s="43">
        <v>11.353</v>
      </c>
    </row>
    <row r="413" spans="1:10" x14ac:dyDescent="0.15">
      <c r="A413" s="40" t="s">
        <v>1149</v>
      </c>
      <c r="B413" s="41" t="s">
        <v>1150</v>
      </c>
      <c r="C413" s="42" t="s">
        <v>1075</v>
      </c>
      <c r="D413" s="41" t="s">
        <v>1078</v>
      </c>
      <c r="E413" s="35">
        <v>93.567339535000002</v>
      </c>
      <c r="F413" s="36">
        <v>62.434962314000003</v>
      </c>
      <c r="G413" s="37">
        <f t="shared" si="12"/>
        <v>0.49863691859743597</v>
      </c>
      <c r="H413" s="38">
        <f t="shared" si="13"/>
        <v>8.0252162528606629E-3</v>
      </c>
      <c r="I413" s="43">
        <v>818.98579313999994</v>
      </c>
      <c r="J413" s="43">
        <v>3.8860000000000001</v>
      </c>
    </row>
    <row r="414" spans="1:10" x14ac:dyDescent="0.15">
      <c r="A414" s="40" t="s">
        <v>1529</v>
      </c>
      <c r="B414" s="41" t="s">
        <v>1530</v>
      </c>
      <c r="C414" s="42" t="s">
        <v>1075</v>
      </c>
      <c r="D414" s="41" t="s">
        <v>1078</v>
      </c>
      <c r="E414" s="35">
        <v>0.74940732999999993</v>
      </c>
      <c r="F414" s="36">
        <v>0.47481891999999998</v>
      </c>
      <c r="G414" s="37">
        <f t="shared" si="12"/>
        <v>0.57830132379729093</v>
      </c>
      <c r="H414" s="38">
        <f t="shared" si="13"/>
        <v>6.4276230516089919E-5</v>
      </c>
      <c r="I414" s="43">
        <v>20.481999999999999</v>
      </c>
      <c r="J414" s="43">
        <v>52.911391304347802</v>
      </c>
    </row>
    <row r="415" spans="1:10" x14ac:dyDescent="0.15">
      <c r="A415" s="40" t="s">
        <v>1531</v>
      </c>
      <c r="B415" s="41" t="s">
        <v>1532</v>
      </c>
      <c r="C415" s="42" t="s">
        <v>1075</v>
      </c>
      <c r="D415" s="41" t="s">
        <v>1078</v>
      </c>
      <c r="E415" s="35">
        <v>22.674842394999999</v>
      </c>
      <c r="F415" s="36">
        <v>7.7633993920000002</v>
      </c>
      <c r="G415" s="37">
        <f t="shared" si="12"/>
        <v>1.9207362973449347</v>
      </c>
      <c r="H415" s="38">
        <f t="shared" si="13"/>
        <v>1.944808034766658E-3</v>
      </c>
      <c r="I415" s="43">
        <v>139.27933200000001</v>
      </c>
      <c r="J415" s="43">
        <v>26.6499130434783</v>
      </c>
    </row>
    <row r="416" spans="1:10" x14ac:dyDescent="0.15">
      <c r="A416" s="40" t="s">
        <v>1533</v>
      </c>
      <c r="B416" s="41" t="s">
        <v>1534</v>
      </c>
      <c r="C416" s="42" t="s">
        <v>1075</v>
      </c>
      <c r="D416" s="41" t="s">
        <v>1078</v>
      </c>
      <c r="E416" s="35">
        <v>22.712600980000001</v>
      </c>
      <c r="F416" s="36">
        <v>30.900509272000001</v>
      </c>
      <c r="G416" s="37">
        <f t="shared" si="12"/>
        <v>-0.26497648371832305</v>
      </c>
      <c r="H416" s="38">
        <f t="shared" si="13"/>
        <v>1.9480465666254557E-3</v>
      </c>
      <c r="I416" s="43">
        <v>707.55</v>
      </c>
      <c r="J416" s="43">
        <v>30.903913043478301</v>
      </c>
    </row>
    <row r="417" spans="1:10" x14ac:dyDescent="0.15">
      <c r="A417" s="40" t="s">
        <v>1535</v>
      </c>
      <c r="B417" s="41" t="s">
        <v>1536</v>
      </c>
      <c r="C417" s="42" t="s">
        <v>1075</v>
      </c>
      <c r="D417" s="41" t="s">
        <v>1078</v>
      </c>
      <c r="E417" s="35">
        <v>3.1740471559999999</v>
      </c>
      <c r="F417" s="36">
        <v>4.0605933529999998</v>
      </c>
      <c r="G417" s="37">
        <f t="shared" si="12"/>
        <v>-0.21832922431028767</v>
      </c>
      <c r="H417" s="38">
        <f t="shared" si="13"/>
        <v>2.7223617717749785E-4</v>
      </c>
      <c r="I417" s="43">
        <v>132.59400000000002</v>
      </c>
      <c r="J417" s="43">
        <v>48.9222608695652</v>
      </c>
    </row>
    <row r="418" spans="1:10" x14ac:dyDescent="0.15">
      <c r="A418" s="40" t="s">
        <v>1323</v>
      </c>
      <c r="B418" s="41" t="s">
        <v>1537</v>
      </c>
      <c r="C418" s="42" t="s">
        <v>1075</v>
      </c>
      <c r="D418" s="41" t="s">
        <v>1078</v>
      </c>
      <c r="E418" s="35">
        <v>7.7713016109999993</v>
      </c>
      <c r="F418" s="36">
        <v>6.1489103040000002</v>
      </c>
      <c r="G418" s="37">
        <f t="shared" si="12"/>
        <v>0.26385021520717222</v>
      </c>
      <c r="H418" s="38">
        <f t="shared" si="13"/>
        <v>6.6654001604000447E-4</v>
      </c>
      <c r="I418" s="43">
        <v>326.64400000000001</v>
      </c>
      <c r="J418" s="43">
        <v>48.996652173912999</v>
      </c>
    </row>
    <row r="419" spans="1:10" x14ac:dyDescent="0.15">
      <c r="A419" s="40" t="s">
        <v>1538</v>
      </c>
      <c r="B419" s="41" t="s">
        <v>1539</v>
      </c>
      <c r="C419" s="42" t="s">
        <v>1075</v>
      </c>
      <c r="D419" s="41" t="s">
        <v>1078</v>
      </c>
      <c r="E419" s="35">
        <v>8.5296239200000006</v>
      </c>
      <c r="F419" s="36">
        <v>2.2104430719999999</v>
      </c>
      <c r="G419" s="37">
        <f t="shared" si="12"/>
        <v>2.858784706127913</v>
      </c>
      <c r="H419" s="38">
        <f t="shared" si="13"/>
        <v>7.3158087911613374E-4</v>
      </c>
      <c r="I419" s="43">
        <v>160.81</v>
      </c>
      <c r="J419" s="43">
        <v>43.230565217391302</v>
      </c>
    </row>
    <row r="420" spans="1:10" x14ac:dyDescent="0.15">
      <c r="A420" s="40" t="s">
        <v>1540</v>
      </c>
      <c r="B420" s="41" t="s">
        <v>1541</v>
      </c>
      <c r="C420" s="42" t="s">
        <v>1075</v>
      </c>
      <c r="D420" s="41" t="s">
        <v>1078</v>
      </c>
      <c r="E420" s="35">
        <v>5.0449438099999995</v>
      </c>
      <c r="F420" s="36">
        <v>2.4036602999999999</v>
      </c>
      <c r="G420" s="37">
        <f t="shared" si="12"/>
        <v>1.0988588986555214</v>
      </c>
      <c r="H420" s="38">
        <f t="shared" si="13"/>
        <v>4.3270189427194541E-4</v>
      </c>
      <c r="I420" s="43">
        <v>335.2944</v>
      </c>
      <c r="J420" s="43">
        <v>20.312391304347798</v>
      </c>
    </row>
    <row r="421" spans="1:10" x14ac:dyDescent="0.15">
      <c r="A421" s="40" t="s">
        <v>1542</v>
      </c>
      <c r="B421" s="41" t="s">
        <v>1543</v>
      </c>
      <c r="C421" s="42" t="s">
        <v>1075</v>
      </c>
      <c r="D421" s="41" t="s">
        <v>1078</v>
      </c>
      <c r="E421" s="35">
        <v>10.733903637000001</v>
      </c>
      <c r="F421" s="36">
        <v>11.422967958999999</v>
      </c>
      <c r="G421" s="37">
        <f t="shared" si="12"/>
        <v>-6.032270461347955E-2</v>
      </c>
      <c r="H421" s="38">
        <f t="shared" si="13"/>
        <v>9.206406674849418E-4</v>
      </c>
      <c r="I421" s="43">
        <v>387.36599999999999</v>
      </c>
      <c r="J421" s="43">
        <v>26.265173913043501</v>
      </c>
    </row>
    <row r="422" spans="1:10" x14ac:dyDescent="0.15">
      <c r="A422" s="40" t="s">
        <v>1544</v>
      </c>
      <c r="B422" s="41" t="s">
        <v>1547</v>
      </c>
      <c r="C422" s="42" t="s">
        <v>1075</v>
      </c>
      <c r="D422" s="41" t="s">
        <v>1078</v>
      </c>
      <c r="E422" s="35">
        <v>4.4919740650000008</v>
      </c>
      <c r="F422" s="36">
        <v>1.960104925</v>
      </c>
      <c r="G422" s="37">
        <f t="shared" si="12"/>
        <v>1.2917008205568385</v>
      </c>
      <c r="H422" s="38">
        <f t="shared" si="13"/>
        <v>3.85274001088617E-4</v>
      </c>
      <c r="I422" s="43">
        <v>256.15200000000004</v>
      </c>
      <c r="J422" s="43">
        <v>30.488913043478298</v>
      </c>
    </row>
    <row r="423" spans="1:10" x14ac:dyDescent="0.15">
      <c r="A423" s="40" t="s">
        <v>1548</v>
      </c>
      <c r="B423" s="41" t="s">
        <v>1549</v>
      </c>
      <c r="C423" s="42" t="s">
        <v>1075</v>
      </c>
      <c r="D423" s="41" t="s">
        <v>1078</v>
      </c>
      <c r="E423" s="35">
        <v>19.484390267999999</v>
      </c>
      <c r="F423" s="36">
        <v>31.692703420000001</v>
      </c>
      <c r="G423" s="37">
        <f t="shared" si="12"/>
        <v>-0.38520895457267379</v>
      </c>
      <c r="H423" s="38">
        <f t="shared" si="13"/>
        <v>1.6711648127746856E-3</v>
      </c>
      <c r="I423" s="43">
        <v>819.55</v>
      </c>
      <c r="J423" s="43">
        <v>22.7227391304348</v>
      </c>
    </row>
    <row r="424" spans="1:10" x14ac:dyDescent="0.15">
      <c r="A424" s="40" t="s">
        <v>1550</v>
      </c>
      <c r="B424" s="41" t="s">
        <v>1551</v>
      </c>
      <c r="C424" s="42" t="s">
        <v>1075</v>
      </c>
      <c r="D424" s="41" t="s">
        <v>1078</v>
      </c>
      <c r="E424" s="35">
        <v>1.5413947400000001</v>
      </c>
      <c r="F424" s="36">
        <v>0.96872493999999998</v>
      </c>
      <c r="G424" s="37">
        <f t="shared" si="12"/>
        <v>0.5911583116668806</v>
      </c>
      <c r="H424" s="38">
        <f t="shared" si="13"/>
        <v>1.3220452971086965E-4</v>
      </c>
      <c r="I424" s="43">
        <v>87.309299999999993</v>
      </c>
      <c r="J424" s="43">
        <v>15.5535652173913</v>
      </c>
    </row>
    <row r="425" spans="1:10" x14ac:dyDescent="0.15">
      <c r="A425" s="40" t="s">
        <v>1552</v>
      </c>
      <c r="B425" s="41" t="s">
        <v>1553</v>
      </c>
      <c r="C425" s="42" t="s">
        <v>1075</v>
      </c>
      <c r="D425" s="41" t="s">
        <v>1078</v>
      </c>
      <c r="E425" s="35">
        <v>1.7849999999999999E-3</v>
      </c>
      <c r="F425" s="36">
        <v>0.33645000000000003</v>
      </c>
      <c r="G425" s="37">
        <f t="shared" si="12"/>
        <v>-0.99469460543914401</v>
      </c>
      <c r="H425" s="38">
        <f t="shared" si="13"/>
        <v>1.5309841107535003E-7</v>
      </c>
      <c r="I425" s="43">
        <v>66.759889741999999</v>
      </c>
      <c r="J425" s="43">
        <v>17.2471739130435</v>
      </c>
    </row>
    <row r="426" spans="1:10" x14ac:dyDescent="0.15">
      <c r="A426" s="40" t="s">
        <v>708</v>
      </c>
      <c r="B426" s="41" t="s">
        <v>729</v>
      </c>
      <c r="C426" s="42" t="s">
        <v>1075</v>
      </c>
      <c r="D426" s="41" t="s">
        <v>1077</v>
      </c>
      <c r="E426" s="35">
        <v>1.56379522</v>
      </c>
      <c r="F426" s="36">
        <v>0.19840827999999999</v>
      </c>
      <c r="G426" s="37">
        <f t="shared" si="12"/>
        <v>6.8817034248772284</v>
      </c>
      <c r="H426" s="38">
        <f t="shared" si="13"/>
        <v>1.3412580584270446E-4</v>
      </c>
      <c r="I426" s="43">
        <v>82.919600000000003</v>
      </c>
      <c r="J426" s="43">
        <v>32.336043478260898</v>
      </c>
    </row>
    <row r="427" spans="1:10" x14ac:dyDescent="0.15">
      <c r="A427" s="40" t="s">
        <v>1322</v>
      </c>
      <c r="B427" s="41" t="s">
        <v>1252</v>
      </c>
      <c r="C427" s="42" t="s">
        <v>1075</v>
      </c>
      <c r="D427" s="41" t="s">
        <v>1078</v>
      </c>
      <c r="E427" s="35">
        <v>11.751620744999999</v>
      </c>
      <c r="F427" s="36">
        <v>24.285452214999999</v>
      </c>
      <c r="G427" s="37">
        <f t="shared" si="12"/>
        <v>-0.51610451224204223</v>
      </c>
      <c r="H427" s="38">
        <f t="shared" si="13"/>
        <v>1.007929671495586E-3</v>
      </c>
      <c r="I427" s="43">
        <v>206.73370840000001</v>
      </c>
      <c r="J427" s="43">
        <v>13.6646086956522</v>
      </c>
    </row>
    <row r="428" spans="1:10" x14ac:dyDescent="0.15">
      <c r="A428" s="40" t="s">
        <v>1554</v>
      </c>
      <c r="B428" s="41" t="s">
        <v>1555</v>
      </c>
      <c r="C428" s="42" t="s">
        <v>1075</v>
      </c>
      <c r="D428" s="41" t="s">
        <v>1078</v>
      </c>
      <c r="E428" s="35">
        <v>9.2004322429999998</v>
      </c>
      <c r="F428" s="36">
        <v>13.961734408</v>
      </c>
      <c r="G428" s="37">
        <f t="shared" si="12"/>
        <v>-0.34102512093854176</v>
      </c>
      <c r="H428" s="38">
        <f t="shared" si="13"/>
        <v>7.8911571854886208E-4</v>
      </c>
      <c r="I428" s="43">
        <v>129.18773185999999</v>
      </c>
      <c r="J428" s="43">
        <v>10.511869565217401</v>
      </c>
    </row>
    <row r="429" spans="1:10" x14ac:dyDescent="0.15">
      <c r="A429" s="40" t="s">
        <v>1556</v>
      </c>
      <c r="B429" s="41" t="s">
        <v>1557</v>
      </c>
      <c r="C429" s="42" t="s">
        <v>1075</v>
      </c>
      <c r="D429" s="41" t="s">
        <v>1078</v>
      </c>
      <c r="E429" s="35">
        <v>0.38414645600000003</v>
      </c>
      <c r="F429" s="36">
        <v>1.4432426199999999</v>
      </c>
      <c r="G429" s="37">
        <f t="shared" si="12"/>
        <v>-0.73383099232476934</v>
      </c>
      <c r="H429" s="38">
        <f t="shared" si="13"/>
        <v>3.2948017946121501E-5</v>
      </c>
      <c r="I429" s="43">
        <v>21.9071733</v>
      </c>
      <c r="J429" s="43">
        <v>29.827173913043499</v>
      </c>
    </row>
    <row r="430" spans="1:10" x14ac:dyDescent="0.15">
      <c r="A430" s="40" t="s">
        <v>1558</v>
      </c>
      <c r="B430" s="44" t="s">
        <v>1559</v>
      </c>
      <c r="C430" s="42" t="s">
        <v>1075</v>
      </c>
      <c r="D430" s="41" t="s">
        <v>1078</v>
      </c>
      <c r="E430" s="35">
        <v>13.176967502</v>
      </c>
      <c r="F430" s="36">
        <v>16.563916334000002</v>
      </c>
      <c r="G430" s="37">
        <f t="shared" si="12"/>
        <v>-0.20447753802328528</v>
      </c>
      <c r="H430" s="38">
        <f t="shared" si="13"/>
        <v>1.130180833248025E-3</v>
      </c>
      <c r="I430" s="43">
        <v>87.811140019999996</v>
      </c>
      <c r="J430" s="43">
        <v>11.743086956521701</v>
      </c>
    </row>
    <row r="431" spans="1:10" x14ac:dyDescent="0.15">
      <c r="A431" s="40" t="s">
        <v>1560</v>
      </c>
      <c r="B431" s="41" t="s">
        <v>1561</v>
      </c>
      <c r="C431" s="42" t="s">
        <v>1075</v>
      </c>
      <c r="D431" s="41" t="s">
        <v>1078</v>
      </c>
      <c r="E431" s="35">
        <v>15.08198831</v>
      </c>
      <c r="F431" s="36">
        <v>24.430496775999998</v>
      </c>
      <c r="G431" s="37">
        <f t="shared" si="12"/>
        <v>-0.38265732177758149</v>
      </c>
      <c r="H431" s="38">
        <f t="shared" si="13"/>
        <v>1.29357335916975E-3</v>
      </c>
      <c r="I431" s="43">
        <v>158.41698</v>
      </c>
      <c r="J431" s="43">
        <v>15.652304347826099</v>
      </c>
    </row>
    <row r="432" spans="1:10" x14ac:dyDescent="0.15">
      <c r="A432" s="40" t="s">
        <v>705</v>
      </c>
      <c r="B432" s="41" t="s">
        <v>725</v>
      </c>
      <c r="C432" s="42" t="s">
        <v>1075</v>
      </c>
      <c r="D432" s="41" t="s">
        <v>1078</v>
      </c>
      <c r="E432" s="35">
        <v>11.66738471</v>
      </c>
      <c r="F432" s="36">
        <v>3.3332778099999998</v>
      </c>
      <c r="G432" s="37">
        <f t="shared" si="12"/>
        <v>2.5002737170593052</v>
      </c>
      <c r="H432" s="38">
        <f t="shared" si="13"/>
        <v>1.0007047958015877E-3</v>
      </c>
      <c r="I432" s="43">
        <v>314.22399999999999</v>
      </c>
      <c r="J432" s="43">
        <v>53.448130434782598</v>
      </c>
    </row>
    <row r="433" spans="1:10" x14ac:dyDescent="0.15">
      <c r="A433" s="40" t="s">
        <v>1562</v>
      </c>
      <c r="B433" s="41" t="s">
        <v>1563</v>
      </c>
      <c r="C433" s="42" t="s">
        <v>1075</v>
      </c>
      <c r="D433" s="41" t="s">
        <v>1077</v>
      </c>
      <c r="E433" s="35">
        <v>55.957197608999998</v>
      </c>
      <c r="F433" s="36">
        <v>57.006368795999997</v>
      </c>
      <c r="G433" s="37">
        <f t="shared" si="12"/>
        <v>-1.8404455662743735E-2</v>
      </c>
      <c r="H433" s="38">
        <f t="shared" si="13"/>
        <v>4.7994162701217235E-3</v>
      </c>
      <c r="I433" s="43">
        <v>388.42850591999996</v>
      </c>
      <c r="J433" s="43">
        <v>14.086217391304301</v>
      </c>
    </row>
    <row r="434" spans="1:10" x14ac:dyDescent="0.15">
      <c r="A434" s="40" t="s">
        <v>672</v>
      </c>
      <c r="B434" s="41" t="s">
        <v>1573</v>
      </c>
      <c r="C434" s="42" t="s">
        <v>1075</v>
      </c>
      <c r="D434" s="41" t="s">
        <v>1078</v>
      </c>
      <c r="E434" s="35">
        <v>14.515746797</v>
      </c>
      <c r="F434" s="36">
        <v>14.502209918</v>
      </c>
      <c r="G434" s="37">
        <f t="shared" si="12"/>
        <v>9.3343559888747762E-4</v>
      </c>
      <c r="H434" s="38">
        <f t="shared" si="13"/>
        <v>1.2450071541696369E-3</v>
      </c>
      <c r="I434" s="43">
        <v>1331.5920000000001</v>
      </c>
      <c r="J434" s="43">
        <v>27.511304347826101</v>
      </c>
    </row>
    <row r="435" spans="1:10" x14ac:dyDescent="0.15">
      <c r="A435" s="40" t="s">
        <v>707</v>
      </c>
      <c r="B435" s="41" t="s">
        <v>727</v>
      </c>
      <c r="C435" s="42" t="s">
        <v>1075</v>
      </c>
      <c r="D435" s="41" t="s">
        <v>1078</v>
      </c>
      <c r="E435" s="35">
        <v>1.3304226200000002</v>
      </c>
      <c r="F435" s="36">
        <v>0.64531315</v>
      </c>
      <c r="G435" s="37">
        <f t="shared" si="12"/>
        <v>1.0616697800130064</v>
      </c>
      <c r="H435" s="38">
        <f t="shared" si="13"/>
        <v>1.1410957377070266E-4</v>
      </c>
      <c r="I435" s="43">
        <v>18.760000000000002</v>
      </c>
      <c r="J435" s="43">
        <v>88.115608695652199</v>
      </c>
    </row>
    <row r="436" spans="1:10" x14ac:dyDescent="0.15">
      <c r="A436" s="40" t="s">
        <v>1564</v>
      </c>
      <c r="B436" s="41" t="s">
        <v>1565</v>
      </c>
      <c r="C436" s="42" t="s">
        <v>1075</v>
      </c>
      <c r="D436" s="41" t="s">
        <v>1078</v>
      </c>
      <c r="E436" s="35">
        <v>20.226047302999998</v>
      </c>
      <c r="F436" s="36">
        <v>16.174898956</v>
      </c>
      <c r="G436" s="37">
        <f t="shared" si="12"/>
        <v>0.25045895853941302</v>
      </c>
      <c r="H436" s="38">
        <f t="shared" si="13"/>
        <v>1.7347763049995345E-3</v>
      </c>
      <c r="I436" s="43">
        <v>788.60599999999999</v>
      </c>
      <c r="J436" s="43">
        <v>43.628347826087001</v>
      </c>
    </row>
    <row r="437" spans="1:10" x14ac:dyDescent="0.15">
      <c r="A437" s="40" t="s">
        <v>664</v>
      </c>
      <c r="B437" s="41" t="s">
        <v>1566</v>
      </c>
      <c r="C437" s="42" t="s">
        <v>1075</v>
      </c>
      <c r="D437" s="41" t="s">
        <v>1078</v>
      </c>
      <c r="E437" s="35">
        <v>12.499699576999999</v>
      </c>
      <c r="F437" s="36">
        <v>7.0744216480000004</v>
      </c>
      <c r="G437" s="37">
        <f t="shared" si="12"/>
        <v>0.76688642534245499</v>
      </c>
      <c r="H437" s="38">
        <f t="shared" si="13"/>
        <v>1.0720919575114426E-3</v>
      </c>
      <c r="I437" s="43">
        <v>220.8</v>
      </c>
      <c r="J437" s="43">
        <v>48.928913043478303</v>
      </c>
    </row>
    <row r="438" spans="1:10" x14ac:dyDescent="0.15">
      <c r="A438" s="40" t="s">
        <v>1567</v>
      </c>
      <c r="B438" s="41" t="s">
        <v>1568</v>
      </c>
      <c r="C438" s="42" t="s">
        <v>1075</v>
      </c>
      <c r="D438" s="41" t="s">
        <v>1078</v>
      </c>
      <c r="E438" s="35">
        <v>42.698386909</v>
      </c>
      <c r="F438" s="36">
        <v>44.720934014999997</v>
      </c>
      <c r="G438" s="37">
        <f t="shared" si="12"/>
        <v>-4.5225958503496533E-2</v>
      </c>
      <c r="H438" s="38">
        <f t="shared" si="13"/>
        <v>3.6622157934164856E-3</v>
      </c>
      <c r="I438" s="43">
        <v>2641.4879999999998</v>
      </c>
      <c r="J438" s="43">
        <v>20.812652173913001</v>
      </c>
    </row>
    <row r="439" spans="1:10" x14ac:dyDescent="0.15">
      <c r="A439" s="40" t="s">
        <v>1567</v>
      </c>
      <c r="B439" s="41" t="s">
        <v>1331</v>
      </c>
      <c r="C439" s="42" t="s">
        <v>1075</v>
      </c>
      <c r="D439" s="41" t="s">
        <v>1077</v>
      </c>
      <c r="E439" s="35">
        <v>2.7943546499999998</v>
      </c>
      <c r="F439" s="36">
        <v>6.8454119999999993E-2</v>
      </c>
      <c r="G439" s="37">
        <f t="shared" si="12"/>
        <v>39.820839563783743</v>
      </c>
      <c r="H439" s="38">
        <f t="shared" si="13"/>
        <v>2.3967017193054111E-4</v>
      </c>
      <c r="I439" s="43">
        <v>24.66</v>
      </c>
      <c r="J439" s="43">
        <v>35.347826086956502</v>
      </c>
    </row>
    <row r="440" spans="1:10" x14ac:dyDescent="0.15">
      <c r="A440" s="40" t="s">
        <v>1340</v>
      </c>
      <c r="B440" s="41" t="s">
        <v>1341</v>
      </c>
      <c r="C440" s="42" t="s">
        <v>1075</v>
      </c>
      <c r="D440" s="41" t="s">
        <v>1078</v>
      </c>
      <c r="E440" s="35">
        <v>1.5575150900000001</v>
      </c>
      <c r="F440" s="36">
        <v>2.8810396599999999</v>
      </c>
      <c r="G440" s="37">
        <f t="shared" si="12"/>
        <v>-0.45939130529011873</v>
      </c>
      <c r="H440" s="38">
        <f t="shared" si="13"/>
        <v>1.3358716274783242E-4</v>
      </c>
      <c r="I440" s="43">
        <v>53.262</v>
      </c>
      <c r="J440" s="43">
        <v>111.56052173913</v>
      </c>
    </row>
    <row r="441" spans="1:10" x14ac:dyDescent="0.15">
      <c r="A441" s="40" t="s">
        <v>1569</v>
      </c>
      <c r="B441" s="41" t="s">
        <v>1570</v>
      </c>
      <c r="C441" s="42" t="s">
        <v>1075</v>
      </c>
      <c r="D441" s="41" t="s">
        <v>1078</v>
      </c>
      <c r="E441" s="35">
        <v>11.59362441</v>
      </c>
      <c r="F441" s="36">
        <v>11.863174389999999</v>
      </c>
      <c r="G441" s="37">
        <f t="shared" si="12"/>
        <v>-2.2721572754356045E-2</v>
      </c>
      <c r="H441" s="38">
        <f t="shared" si="13"/>
        <v>9.9437841780134037E-4</v>
      </c>
      <c r="I441" s="43">
        <v>844.36400000000003</v>
      </c>
      <c r="J441" s="43">
        <v>18.430739130434802</v>
      </c>
    </row>
    <row r="442" spans="1:10" x14ac:dyDescent="0.15">
      <c r="A442" s="40" t="s">
        <v>1336</v>
      </c>
      <c r="B442" s="41" t="s">
        <v>1337</v>
      </c>
      <c r="C442" s="42" t="s">
        <v>1075</v>
      </c>
      <c r="D442" s="41" t="s">
        <v>1077</v>
      </c>
      <c r="E442" s="35">
        <v>1.59182548</v>
      </c>
      <c r="F442" s="36">
        <v>2.5255728199999998</v>
      </c>
      <c r="G442" s="37">
        <f t="shared" si="12"/>
        <v>-0.36971705294167678</v>
      </c>
      <c r="H442" s="38">
        <f t="shared" si="13"/>
        <v>1.3652994492843496E-4</v>
      </c>
      <c r="I442" s="43">
        <v>11.055999999999999</v>
      </c>
      <c r="J442" s="43">
        <v>18.657652173913</v>
      </c>
    </row>
    <row r="443" spans="1:10" x14ac:dyDescent="0.15">
      <c r="A443" s="40" t="s">
        <v>1571</v>
      </c>
      <c r="B443" s="41" t="s">
        <v>1572</v>
      </c>
      <c r="C443" s="42" t="s">
        <v>1075</v>
      </c>
      <c r="D443" s="41" t="s">
        <v>1078</v>
      </c>
      <c r="E443" s="35">
        <v>22.110261505</v>
      </c>
      <c r="F443" s="36">
        <v>9.1790774499999994</v>
      </c>
      <c r="G443" s="37">
        <f t="shared" si="12"/>
        <v>1.4087672890264153</v>
      </c>
      <c r="H443" s="38">
        <f t="shared" si="13"/>
        <v>1.8963842604347214E-3</v>
      </c>
      <c r="I443" s="43">
        <v>579.36</v>
      </c>
      <c r="J443" s="43">
        <v>19.736391304347801</v>
      </c>
    </row>
    <row r="444" spans="1:10" x14ac:dyDescent="0.15">
      <c r="A444" s="40" t="s">
        <v>693</v>
      </c>
      <c r="B444" s="44" t="s">
        <v>694</v>
      </c>
      <c r="C444" s="42" t="s">
        <v>1075</v>
      </c>
      <c r="D444" s="41" t="s">
        <v>1078</v>
      </c>
      <c r="E444" s="35">
        <v>1.7971621200000001</v>
      </c>
      <c r="F444" s="36">
        <v>1.1643991899999999</v>
      </c>
      <c r="G444" s="37">
        <f t="shared" si="12"/>
        <v>0.54342439898124639</v>
      </c>
      <c r="H444" s="38">
        <f t="shared" si="13"/>
        <v>1.5414154902902385E-4</v>
      </c>
      <c r="I444" s="43">
        <v>10.428000000000001</v>
      </c>
      <c r="J444" s="43">
        <v>161.291826086957</v>
      </c>
    </row>
    <row r="445" spans="1:10" ht="12.75" customHeight="1" x14ac:dyDescent="0.15">
      <c r="A445" s="40" t="s">
        <v>1574</v>
      </c>
      <c r="B445" s="41" t="s">
        <v>1575</v>
      </c>
      <c r="C445" s="42" t="s">
        <v>1075</v>
      </c>
      <c r="D445" s="41" t="s">
        <v>1078</v>
      </c>
      <c r="E445" s="35">
        <v>37.309460920999996</v>
      </c>
      <c r="F445" s="36">
        <v>35.388190619</v>
      </c>
      <c r="G445" s="37">
        <f t="shared" si="12"/>
        <v>5.429128385468962E-2</v>
      </c>
      <c r="H445" s="38">
        <f t="shared" si="13"/>
        <v>3.2000107479456391E-3</v>
      </c>
      <c r="I445" s="43">
        <v>1549.0920000000001</v>
      </c>
      <c r="J445" s="43">
        <v>26.950086956521702</v>
      </c>
    </row>
    <row r="446" spans="1:10" x14ac:dyDescent="0.15">
      <c r="A446" s="40" t="s">
        <v>1332</v>
      </c>
      <c r="B446" s="41" t="s">
        <v>1333</v>
      </c>
      <c r="C446" s="42" t="s">
        <v>1075</v>
      </c>
      <c r="D446" s="41" t="s">
        <v>1077</v>
      </c>
      <c r="E446" s="35">
        <v>0.1119603</v>
      </c>
      <c r="F446" s="36">
        <v>1.7866610000000002E-2</v>
      </c>
      <c r="G446" s="37">
        <f t="shared" si="12"/>
        <v>5.2664545764417534</v>
      </c>
      <c r="H446" s="38">
        <f t="shared" si="13"/>
        <v>9.6027697666775988E-6</v>
      </c>
      <c r="I446" s="43">
        <v>11.532</v>
      </c>
      <c r="J446" s="43">
        <v>37.559173913043502</v>
      </c>
    </row>
    <row r="447" spans="1:10" x14ac:dyDescent="0.15">
      <c r="A447" s="40" t="s">
        <v>709</v>
      </c>
      <c r="B447" s="41" t="s">
        <v>730</v>
      </c>
      <c r="C447" s="42" t="s">
        <v>1075</v>
      </c>
      <c r="D447" s="41" t="s">
        <v>1078</v>
      </c>
      <c r="E447" s="35">
        <v>0.21747368</v>
      </c>
      <c r="F447" s="36">
        <v>1.0873890900000001</v>
      </c>
      <c r="G447" s="37">
        <f t="shared" si="12"/>
        <v>-0.80000380544557426</v>
      </c>
      <c r="H447" s="38">
        <f t="shared" si="13"/>
        <v>1.8652590957260019E-5</v>
      </c>
      <c r="I447" s="43">
        <v>140.69999999999999</v>
      </c>
      <c r="J447" s="43">
        <v>55.699869565217398</v>
      </c>
    </row>
    <row r="448" spans="1:10" x14ac:dyDescent="0.15">
      <c r="A448" s="40" t="s">
        <v>1576</v>
      </c>
      <c r="B448" s="41" t="s">
        <v>0</v>
      </c>
      <c r="C448" s="42" t="s">
        <v>1075</v>
      </c>
      <c r="D448" s="41" t="s">
        <v>1078</v>
      </c>
      <c r="E448" s="35">
        <v>9.7683849899999995</v>
      </c>
      <c r="F448" s="36">
        <v>6.4394520049999997</v>
      </c>
      <c r="G448" s="37">
        <f t="shared" si="12"/>
        <v>0.5169590490642999</v>
      </c>
      <c r="H448" s="38">
        <f t="shared" si="13"/>
        <v>8.3782869509316476E-4</v>
      </c>
      <c r="I448" s="43">
        <v>206.73</v>
      </c>
      <c r="J448" s="43">
        <v>41.298695652173897</v>
      </c>
    </row>
    <row r="449" spans="1:10" x14ac:dyDescent="0.15">
      <c r="A449" s="40" t="s">
        <v>1</v>
      </c>
      <c r="B449" s="41" t="s">
        <v>2</v>
      </c>
      <c r="C449" s="42" t="s">
        <v>1075</v>
      </c>
      <c r="D449" s="41" t="s">
        <v>1078</v>
      </c>
      <c r="E449" s="35">
        <v>9.5011009099999999</v>
      </c>
      <c r="F449" s="36">
        <v>12.194983496000001</v>
      </c>
      <c r="G449" s="37">
        <f t="shared" si="12"/>
        <v>-0.22090088001214636</v>
      </c>
      <c r="H449" s="38">
        <f t="shared" si="13"/>
        <v>8.1490389511908255E-4</v>
      </c>
      <c r="I449" s="43">
        <v>162.89099999999999</v>
      </c>
      <c r="J449" s="43">
        <v>67.694739130434797</v>
      </c>
    </row>
    <row r="450" spans="1:10" x14ac:dyDescent="0.15">
      <c r="A450" s="40" t="s">
        <v>239</v>
      </c>
      <c r="B450" s="41" t="s">
        <v>3</v>
      </c>
      <c r="C450" s="42" t="s">
        <v>1075</v>
      </c>
      <c r="D450" s="41" t="s">
        <v>1078</v>
      </c>
      <c r="E450" s="35">
        <v>14.951325554</v>
      </c>
      <c r="F450" s="36">
        <v>8.5376870460000003</v>
      </c>
      <c r="G450" s="37">
        <f t="shared" si="12"/>
        <v>0.75121499223901167</v>
      </c>
      <c r="H450" s="38">
        <f t="shared" si="13"/>
        <v>1.2823664906373546E-3</v>
      </c>
      <c r="I450" s="43">
        <v>887.80799999999999</v>
      </c>
      <c r="J450" s="43">
        <v>25.068782608695699</v>
      </c>
    </row>
    <row r="451" spans="1:10" x14ac:dyDescent="0.15">
      <c r="A451" s="40" t="s">
        <v>1342</v>
      </c>
      <c r="B451" s="41" t="s">
        <v>1343</v>
      </c>
      <c r="C451" s="42" t="s">
        <v>1075</v>
      </c>
      <c r="D451" s="41" t="s">
        <v>1078</v>
      </c>
      <c r="E451" s="35">
        <v>1.0431959</v>
      </c>
      <c r="F451" s="36">
        <v>1.0570589500000001</v>
      </c>
      <c r="G451" s="37">
        <f t="shared" si="12"/>
        <v>-1.3114736883879652E-2</v>
      </c>
      <c r="H451" s="38">
        <f t="shared" si="13"/>
        <v>8.9474305171047481E-5</v>
      </c>
      <c r="I451" s="43">
        <v>44.115000000000002</v>
      </c>
      <c r="J451" s="43">
        <v>47.113782608695701</v>
      </c>
    </row>
    <row r="452" spans="1:10" x14ac:dyDescent="0.15">
      <c r="A452" s="40" t="s">
        <v>4</v>
      </c>
      <c r="B452" s="41" t="s">
        <v>5</v>
      </c>
      <c r="C452" s="42" t="s">
        <v>1075</v>
      </c>
      <c r="D452" s="41" t="s">
        <v>1078</v>
      </c>
      <c r="E452" s="35">
        <v>5.697440136</v>
      </c>
      <c r="F452" s="36">
        <v>11.09314689</v>
      </c>
      <c r="G452" s="37">
        <f t="shared" si="12"/>
        <v>-0.48640000961891161</v>
      </c>
      <c r="H452" s="38">
        <f t="shared" si="13"/>
        <v>4.8866612438012676E-4</v>
      </c>
      <c r="I452" s="43">
        <v>196.56</v>
      </c>
      <c r="J452" s="43">
        <v>35.597347826087002</v>
      </c>
    </row>
    <row r="453" spans="1:10" x14ac:dyDescent="0.15">
      <c r="A453" s="40" t="s">
        <v>6</v>
      </c>
      <c r="B453" s="41" t="s">
        <v>7</v>
      </c>
      <c r="C453" s="42" t="s">
        <v>1075</v>
      </c>
      <c r="D453" s="41" t="s">
        <v>1078</v>
      </c>
      <c r="E453" s="35">
        <v>2.304646317</v>
      </c>
      <c r="F453" s="36">
        <v>2.4397849690000002</v>
      </c>
      <c r="G453" s="37">
        <f t="shared" si="12"/>
        <v>-5.5389574785104867E-2</v>
      </c>
      <c r="H453" s="38">
        <f t="shared" si="13"/>
        <v>1.9766817323437394E-4</v>
      </c>
      <c r="I453" s="43">
        <v>123.05</v>
      </c>
      <c r="J453" s="43">
        <v>67.4445652173913</v>
      </c>
    </row>
    <row r="454" spans="1:10" x14ac:dyDescent="0.15">
      <c r="A454" s="40" t="s">
        <v>8</v>
      </c>
      <c r="B454" s="41" t="s">
        <v>9</v>
      </c>
      <c r="C454" s="42" t="s">
        <v>1075</v>
      </c>
      <c r="D454" s="41" t="s">
        <v>1078</v>
      </c>
      <c r="E454" s="35">
        <v>1.0718499999999998E-3</v>
      </c>
      <c r="F454" s="36">
        <v>0.35701922000000003</v>
      </c>
      <c r="G454" s="37">
        <f t="shared" si="12"/>
        <v>-0.99699778067970679</v>
      </c>
      <c r="H454" s="38">
        <f t="shared" si="13"/>
        <v>9.1931950650483991E-8</v>
      </c>
      <c r="I454" s="43">
        <v>13.136000000000001</v>
      </c>
      <c r="J454" s="43">
        <v>24.218173913043501</v>
      </c>
    </row>
    <row r="455" spans="1:10" x14ac:dyDescent="0.15">
      <c r="A455" s="40" t="s">
        <v>10</v>
      </c>
      <c r="B455" s="41" t="s">
        <v>11</v>
      </c>
      <c r="C455" s="42" t="s">
        <v>1075</v>
      </c>
      <c r="D455" s="41" t="s">
        <v>1078</v>
      </c>
      <c r="E455" s="35">
        <v>115.123720984</v>
      </c>
      <c r="F455" s="36">
        <v>50.289622311999999</v>
      </c>
      <c r="G455" s="37">
        <f t="shared" ref="G455:G518" si="14">IF(ISERROR(E455/F455-1),"",((E455/F455-1)))</f>
        <v>1.2892142690944297</v>
      </c>
      <c r="H455" s="38">
        <f t="shared" ref="H455:H518" si="15">E455/$E$624</f>
        <v>9.8740945432674136E-3</v>
      </c>
      <c r="I455" s="43">
        <v>2320.1280000000002</v>
      </c>
      <c r="J455" s="43">
        <v>19.325695652173899</v>
      </c>
    </row>
    <row r="456" spans="1:10" x14ac:dyDescent="0.15">
      <c r="A456" s="40" t="s">
        <v>1338</v>
      </c>
      <c r="B456" s="41" t="s">
        <v>1339</v>
      </c>
      <c r="C456" s="42" t="s">
        <v>1075</v>
      </c>
      <c r="D456" s="41" t="s">
        <v>1077</v>
      </c>
      <c r="E456" s="35">
        <v>2.0013382700000002</v>
      </c>
      <c r="F456" s="36">
        <v>1.7650548399999999</v>
      </c>
      <c r="G456" s="37">
        <f t="shared" si="14"/>
        <v>0.1338674723557034</v>
      </c>
      <c r="H456" s="38">
        <f t="shared" si="15"/>
        <v>1.7165361857775346E-4</v>
      </c>
      <c r="I456" s="43">
        <v>15.736000000000002</v>
      </c>
      <c r="J456" s="43">
        <v>26.5708695652174</v>
      </c>
    </row>
    <row r="457" spans="1:10" x14ac:dyDescent="0.15">
      <c r="A457" s="40" t="s">
        <v>12</v>
      </c>
      <c r="B457" s="41" t="s">
        <v>13</v>
      </c>
      <c r="C457" s="42" t="s">
        <v>1075</v>
      </c>
      <c r="D457" s="41" t="s">
        <v>1078</v>
      </c>
      <c r="E457" s="35">
        <v>0.10249832</v>
      </c>
      <c r="F457" s="36">
        <v>0.7629705</v>
      </c>
      <c r="G457" s="37">
        <f t="shared" si="14"/>
        <v>-0.86565886885534893</v>
      </c>
      <c r="H457" s="38">
        <f t="shared" si="15"/>
        <v>8.7912212492396486E-6</v>
      </c>
      <c r="I457" s="43">
        <v>25.071999999999999</v>
      </c>
      <c r="J457" s="43">
        <v>45.010260869565201</v>
      </c>
    </row>
    <row r="458" spans="1:10" x14ac:dyDescent="0.15">
      <c r="A458" s="40" t="s">
        <v>1301</v>
      </c>
      <c r="B458" s="41" t="s">
        <v>14</v>
      </c>
      <c r="C458" s="42" t="s">
        <v>1075</v>
      </c>
      <c r="D458" s="41" t="s">
        <v>1078</v>
      </c>
      <c r="E458" s="35">
        <v>58.060887260000001</v>
      </c>
      <c r="F458" s="36">
        <v>54.558328658999997</v>
      </c>
      <c r="G458" s="37">
        <f t="shared" si="14"/>
        <v>6.4198421892497137E-2</v>
      </c>
      <c r="H458" s="38">
        <f t="shared" si="15"/>
        <v>4.9798485070762103E-3</v>
      </c>
      <c r="I458" s="43">
        <v>232.26822323000002</v>
      </c>
      <c r="J458" s="43">
        <v>16.334739130434802</v>
      </c>
    </row>
    <row r="459" spans="1:10" x14ac:dyDescent="0.15">
      <c r="A459" s="40" t="s">
        <v>251</v>
      </c>
      <c r="B459" s="41" t="s">
        <v>15</v>
      </c>
      <c r="C459" s="42" t="s">
        <v>1075</v>
      </c>
      <c r="D459" s="41" t="s">
        <v>1078</v>
      </c>
      <c r="E459" s="35">
        <v>67.725726143999992</v>
      </c>
      <c r="F459" s="36">
        <v>79.908312730000006</v>
      </c>
      <c r="G459" s="37">
        <f t="shared" si="14"/>
        <v>-0.15245706197255626</v>
      </c>
      <c r="H459" s="38">
        <f t="shared" si="15"/>
        <v>5.8087961129247578E-3</v>
      </c>
      <c r="I459" s="43">
        <v>383.03630750000002</v>
      </c>
      <c r="J459" s="43">
        <v>18.080043478260901</v>
      </c>
    </row>
    <row r="460" spans="1:10" x14ac:dyDescent="0.15">
      <c r="A460" s="40" t="s">
        <v>16</v>
      </c>
      <c r="B460" s="41" t="s">
        <v>17</v>
      </c>
      <c r="C460" s="42" t="s">
        <v>1075</v>
      </c>
      <c r="D460" s="41" t="s">
        <v>1078</v>
      </c>
      <c r="E460" s="35">
        <v>341.56618051200002</v>
      </c>
      <c r="F460" s="36">
        <v>406.79505316000001</v>
      </c>
      <c r="G460" s="37">
        <f t="shared" si="14"/>
        <v>-0.16034824450616969</v>
      </c>
      <c r="H460" s="38">
        <f t="shared" si="15"/>
        <v>2.9295932500539718E-2</v>
      </c>
      <c r="I460" s="43">
        <v>5350.0249999999996</v>
      </c>
      <c r="J460" s="43">
        <v>9.1386086956521702</v>
      </c>
    </row>
    <row r="461" spans="1:10" x14ac:dyDescent="0.15">
      <c r="A461" s="40" t="s">
        <v>1334</v>
      </c>
      <c r="B461" s="41" t="s">
        <v>1335</v>
      </c>
      <c r="C461" s="42" t="s">
        <v>1075</v>
      </c>
      <c r="D461" s="41" t="s">
        <v>1077</v>
      </c>
      <c r="E461" s="35">
        <v>3.3941046899999998</v>
      </c>
      <c r="F461" s="36">
        <v>0.40819636999999998</v>
      </c>
      <c r="G461" s="37">
        <f t="shared" si="14"/>
        <v>7.3148820995149961</v>
      </c>
      <c r="H461" s="38">
        <f t="shared" si="15"/>
        <v>2.9111038378845574E-4</v>
      </c>
      <c r="I461" s="43">
        <v>16.655999999999999</v>
      </c>
      <c r="J461" s="43">
        <v>15.701000000000001</v>
      </c>
    </row>
    <row r="462" spans="1:10" x14ac:dyDescent="0.15">
      <c r="A462" s="40" t="s">
        <v>842</v>
      </c>
      <c r="B462" s="41" t="s">
        <v>728</v>
      </c>
      <c r="C462" s="42" t="s">
        <v>1075</v>
      </c>
      <c r="D462" s="41" t="s">
        <v>1078</v>
      </c>
      <c r="E462" s="35">
        <v>2.7494070399999999</v>
      </c>
      <c r="F462" s="36">
        <v>0.88860837999999998</v>
      </c>
      <c r="G462" s="37">
        <f t="shared" si="14"/>
        <v>2.0940593200347717</v>
      </c>
      <c r="H462" s="38">
        <f t="shared" si="15"/>
        <v>2.3581504158172627E-4</v>
      </c>
      <c r="I462" s="43">
        <v>71.543999999999997</v>
      </c>
      <c r="J462" s="43">
        <v>64.088086956521707</v>
      </c>
    </row>
    <row r="463" spans="1:10" x14ac:dyDescent="0.15">
      <c r="A463" s="40" t="s">
        <v>18</v>
      </c>
      <c r="B463" s="41" t="s">
        <v>19</v>
      </c>
      <c r="C463" s="42" t="s">
        <v>1075</v>
      </c>
      <c r="D463" s="41" t="s">
        <v>1078</v>
      </c>
      <c r="E463" s="35">
        <v>2.700472736</v>
      </c>
      <c r="F463" s="36">
        <v>1.359082393</v>
      </c>
      <c r="G463" s="37">
        <f t="shared" si="14"/>
        <v>0.98698235655827538</v>
      </c>
      <c r="H463" s="38">
        <f t="shared" si="15"/>
        <v>2.3161797480890939E-4</v>
      </c>
      <c r="I463" s="43">
        <v>126.3065</v>
      </c>
      <c r="J463" s="43">
        <v>54.368652173912999</v>
      </c>
    </row>
    <row r="464" spans="1:10" x14ac:dyDescent="0.15">
      <c r="A464" s="40" t="s">
        <v>640</v>
      </c>
      <c r="B464" s="41" t="s">
        <v>20</v>
      </c>
      <c r="C464" s="42" t="s">
        <v>1075</v>
      </c>
      <c r="D464" s="41" t="s">
        <v>1078</v>
      </c>
      <c r="E464" s="35">
        <v>1.20827442</v>
      </c>
      <c r="F464" s="36">
        <v>0.65642999099999999</v>
      </c>
      <c r="G464" s="37">
        <f t="shared" si="14"/>
        <v>0.84067522289669427</v>
      </c>
      <c r="H464" s="38">
        <f t="shared" si="15"/>
        <v>1.0363299375069476E-4</v>
      </c>
      <c r="I464" s="43">
        <v>34.271999999999998</v>
      </c>
      <c r="J464" s="43">
        <v>42.467260869565202</v>
      </c>
    </row>
    <row r="465" spans="1:10" ht="12.75" customHeight="1" x14ac:dyDescent="0.15">
      <c r="A465" s="40" t="s">
        <v>21</v>
      </c>
      <c r="B465" s="41" t="s">
        <v>22</v>
      </c>
      <c r="C465" s="42" t="s">
        <v>1075</v>
      </c>
      <c r="D465" s="41" t="s">
        <v>1078</v>
      </c>
      <c r="E465" s="35">
        <v>2.0611119169999998</v>
      </c>
      <c r="F465" s="36">
        <v>1.079574998</v>
      </c>
      <c r="G465" s="37">
        <f t="shared" si="14"/>
        <v>0.90918826465820013</v>
      </c>
      <c r="H465" s="38">
        <f t="shared" si="15"/>
        <v>1.7678036949085084E-4</v>
      </c>
      <c r="I465" s="43">
        <v>128.13799999999998</v>
      </c>
      <c r="J465" s="43">
        <v>36.351478260869598</v>
      </c>
    </row>
    <row r="466" spans="1:10" x14ac:dyDescent="0.15">
      <c r="A466" s="40" t="s">
        <v>23</v>
      </c>
      <c r="B466" s="41" t="s">
        <v>24</v>
      </c>
      <c r="C466" s="42" t="s">
        <v>1075</v>
      </c>
      <c r="D466" s="41" t="s">
        <v>1078</v>
      </c>
      <c r="E466" s="35">
        <v>1.2063900940000001</v>
      </c>
      <c r="F466" s="36">
        <v>0.52006462499999995</v>
      </c>
      <c r="G466" s="37">
        <f t="shared" si="14"/>
        <v>1.3196926612726259</v>
      </c>
      <c r="H466" s="38">
        <f t="shared" si="15"/>
        <v>1.0347137620641019E-4</v>
      </c>
      <c r="I466" s="43">
        <v>76.730500000000006</v>
      </c>
      <c r="J466" s="43">
        <v>74.148304347826098</v>
      </c>
    </row>
    <row r="467" spans="1:10" x14ac:dyDescent="0.15">
      <c r="A467" s="40" t="s">
        <v>710</v>
      </c>
      <c r="B467" s="41" t="s">
        <v>744</v>
      </c>
      <c r="C467" s="42" t="s">
        <v>1075</v>
      </c>
      <c r="D467" s="41" t="s">
        <v>1078</v>
      </c>
      <c r="E467" s="35">
        <v>10.601526720000001</v>
      </c>
      <c r="F467" s="36">
        <v>0.43931846000000002</v>
      </c>
      <c r="G467" s="37">
        <f t="shared" si="14"/>
        <v>23.13175790518796</v>
      </c>
      <c r="H467" s="38">
        <f t="shared" si="15"/>
        <v>9.0928677636127034E-4</v>
      </c>
      <c r="I467" s="43">
        <v>40.106000000000002</v>
      </c>
      <c r="J467" s="43">
        <v>37.507260869565201</v>
      </c>
    </row>
    <row r="468" spans="1:10" x14ac:dyDescent="0.15">
      <c r="A468" s="40" t="s">
        <v>25</v>
      </c>
      <c r="B468" s="41" t="s">
        <v>26</v>
      </c>
      <c r="C468" s="42" t="s">
        <v>1075</v>
      </c>
      <c r="D468" s="41" t="s">
        <v>1078</v>
      </c>
      <c r="E468" s="35">
        <v>30.805135848000003</v>
      </c>
      <c r="F468" s="36">
        <v>74.670728522999994</v>
      </c>
      <c r="G468" s="37">
        <f t="shared" si="14"/>
        <v>-0.58745365878529709</v>
      </c>
      <c r="H468" s="38">
        <f t="shared" si="15"/>
        <v>2.64213857215076E-3</v>
      </c>
      <c r="I468" s="43">
        <v>67.144684639999994</v>
      </c>
      <c r="J468" s="43">
        <v>15.3196956521739</v>
      </c>
    </row>
    <row r="469" spans="1:10" x14ac:dyDescent="0.15">
      <c r="A469" s="40" t="s">
        <v>27</v>
      </c>
      <c r="B469" s="41" t="s">
        <v>28</v>
      </c>
      <c r="C469" s="42" t="s">
        <v>1075</v>
      </c>
      <c r="D469" s="41" t="s">
        <v>1077</v>
      </c>
      <c r="E469" s="35">
        <v>22.503217594999999</v>
      </c>
      <c r="F469" s="36">
        <v>23.383095774000001</v>
      </c>
      <c r="G469" s="37">
        <f t="shared" si="14"/>
        <v>-3.7628814743099648E-2</v>
      </c>
      <c r="H469" s="38">
        <f t="shared" si="15"/>
        <v>1.9300878755615463E-3</v>
      </c>
      <c r="I469" s="43">
        <v>91.297336722999987</v>
      </c>
      <c r="J469" s="43">
        <v>26.542826086956499</v>
      </c>
    </row>
    <row r="470" spans="1:10" x14ac:dyDescent="0.15">
      <c r="A470" s="40" t="s">
        <v>1302</v>
      </c>
      <c r="B470" s="41" t="s">
        <v>30</v>
      </c>
      <c r="C470" s="42" t="s">
        <v>1074</v>
      </c>
      <c r="D470" s="41" t="s">
        <v>1077</v>
      </c>
      <c r="E470" s="35">
        <v>28.549070539000002</v>
      </c>
      <c r="F470" s="36">
        <v>29.687867237999999</v>
      </c>
      <c r="G470" s="37">
        <f t="shared" si="14"/>
        <v>-3.8358993250359075E-2</v>
      </c>
      <c r="H470" s="38">
        <f t="shared" si="15"/>
        <v>2.448637163696912E-3</v>
      </c>
      <c r="I470" s="43">
        <v>683.82895569000004</v>
      </c>
      <c r="J470" s="43">
        <v>30.2583913043478</v>
      </c>
    </row>
    <row r="471" spans="1:10" x14ac:dyDescent="0.15">
      <c r="A471" s="40" t="s">
        <v>31</v>
      </c>
      <c r="B471" s="41" t="s">
        <v>32</v>
      </c>
      <c r="C471" s="42" t="s">
        <v>1074</v>
      </c>
      <c r="D471" s="41" t="s">
        <v>1078</v>
      </c>
      <c r="E471" s="35">
        <v>37.169271343000005</v>
      </c>
      <c r="F471" s="36">
        <v>43.558671740000001</v>
      </c>
      <c r="G471" s="37">
        <f t="shared" si="14"/>
        <v>-0.14668492269778277</v>
      </c>
      <c r="H471" s="38">
        <f t="shared" si="15"/>
        <v>3.1879867694352064E-3</v>
      </c>
      <c r="I471" s="43">
        <v>948.71577262000005</v>
      </c>
      <c r="J471" s="43">
        <v>21.597608695652202</v>
      </c>
    </row>
    <row r="472" spans="1:10" x14ac:dyDescent="0.15">
      <c r="A472" s="40" t="s">
        <v>33</v>
      </c>
      <c r="B472" s="41" t="s">
        <v>34</v>
      </c>
      <c r="C472" s="42" t="s">
        <v>1074</v>
      </c>
      <c r="D472" s="41" t="s">
        <v>1077</v>
      </c>
      <c r="E472" s="35">
        <v>7.0774586199999998</v>
      </c>
      <c r="F472" s="36">
        <v>12.801642779</v>
      </c>
      <c r="G472" s="37">
        <f t="shared" si="14"/>
        <v>-0.44714449995355554</v>
      </c>
      <c r="H472" s="38">
        <f t="shared" si="15"/>
        <v>6.0702950653979809E-4</v>
      </c>
      <c r="I472" s="43">
        <v>634.07501951000006</v>
      </c>
      <c r="J472" s="43">
        <v>24.638000000000002</v>
      </c>
    </row>
    <row r="473" spans="1:10" x14ac:dyDescent="0.15">
      <c r="A473" s="40" t="s">
        <v>35</v>
      </c>
      <c r="B473" s="41" t="s">
        <v>36</v>
      </c>
      <c r="C473" s="42" t="s">
        <v>1074</v>
      </c>
      <c r="D473" s="41" t="s">
        <v>1077</v>
      </c>
      <c r="E473" s="35">
        <v>4.7417534979999996</v>
      </c>
      <c r="F473" s="36">
        <v>2.2960841969999999</v>
      </c>
      <c r="G473" s="37">
        <f t="shared" si="14"/>
        <v>1.065147917570028</v>
      </c>
      <c r="H473" s="38">
        <f t="shared" si="15"/>
        <v>4.0669743767774954E-4</v>
      </c>
      <c r="I473" s="43">
        <v>104.95801666</v>
      </c>
      <c r="J473" s="43">
        <v>25.315391304347798</v>
      </c>
    </row>
    <row r="474" spans="1:10" x14ac:dyDescent="0.15">
      <c r="A474" s="40" t="s">
        <v>37</v>
      </c>
      <c r="B474" s="41" t="s">
        <v>38</v>
      </c>
      <c r="C474" s="42" t="s">
        <v>1074</v>
      </c>
      <c r="D474" s="41" t="s">
        <v>1077</v>
      </c>
      <c r="E474" s="35">
        <v>206.84907933899999</v>
      </c>
      <c r="F474" s="36">
        <v>378.02310846799998</v>
      </c>
      <c r="G474" s="37">
        <f t="shared" si="14"/>
        <v>-0.45281366481194907</v>
      </c>
      <c r="H474" s="38">
        <f t="shared" si="15"/>
        <v>1.7741325142408917E-2</v>
      </c>
      <c r="I474" s="43">
        <v>469.10177521999998</v>
      </c>
      <c r="J474" s="43">
        <v>5.8037391304347796</v>
      </c>
    </row>
    <row r="475" spans="1:10" x14ac:dyDescent="0.15">
      <c r="A475" s="40" t="s">
        <v>39</v>
      </c>
      <c r="B475" s="41" t="s">
        <v>40</v>
      </c>
      <c r="C475" s="42" t="s">
        <v>1074</v>
      </c>
      <c r="D475" s="41" t="s">
        <v>1077</v>
      </c>
      <c r="E475" s="35">
        <v>1.706060793</v>
      </c>
      <c r="F475" s="36">
        <v>0.68593803200000003</v>
      </c>
      <c r="G475" s="37">
        <f t="shared" si="14"/>
        <v>1.4871937600917278</v>
      </c>
      <c r="H475" s="38">
        <f t="shared" si="15"/>
        <v>1.4632784123599536E-4</v>
      </c>
      <c r="I475" s="43">
        <v>14.478660199999998</v>
      </c>
      <c r="J475" s="43">
        <v>77.002217391304299</v>
      </c>
    </row>
    <row r="476" spans="1:10" x14ac:dyDescent="0.15">
      <c r="A476" s="40" t="s">
        <v>622</v>
      </c>
      <c r="B476" s="41" t="s">
        <v>111</v>
      </c>
      <c r="C476" s="42" t="s">
        <v>1074</v>
      </c>
      <c r="D476" s="41" t="s">
        <v>1077</v>
      </c>
      <c r="E476" s="35">
        <v>0.75432608600000006</v>
      </c>
      <c r="F476" s="36">
        <v>5.7065780190000002</v>
      </c>
      <c r="G476" s="37">
        <f t="shared" si="14"/>
        <v>-0.86781463716285345</v>
      </c>
      <c r="H476" s="38">
        <f t="shared" si="15"/>
        <v>6.469810935534334E-5</v>
      </c>
      <c r="I476" s="43">
        <v>30.042697680000003</v>
      </c>
      <c r="J476" s="43">
        <v>105.50373913043499</v>
      </c>
    </row>
    <row r="477" spans="1:10" x14ac:dyDescent="0.15">
      <c r="A477" s="40" t="s">
        <v>1321</v>
      </c>
      <c r="B477" s="41" t="s">
        <v>112</v>
      </c>
      <c r="C477" s="42" t="s">
        <v>1074</v>
      </c>
      <c r="D477" s="41" t="s">
        <v>1078</v>
      </c>
      <c r="E477" s="35">
        <v>93.876092217999997</v>
      </c>
      <c r="F477" s="36">
        <v>143.43958194300001</v>
      </c>
      <c r="G477" s="37">
        <f t="shared" si="14"/>
        <v>-0.34553565378275808</v>
      </c>
      <c r="H477" s="38">
        <f t="shared" si="15"/>
        <v>8.0516977907780576E-3</v>
      </c>
      <c r="I477" s="43">
        <v>5443.5243607799994</v>
      </c>
      <c r="J477" s="43">
        <v>8.1470000000000002</v>
      </c>
    </row>
    <row r="478" spans="1:10" x14ac:dyDescent="0.15">
      <c r="A478" s="40" t="s">
        <v>655</v>
      </c>
      <c r="B478" s="41" t="s">
        <v>113</v>
      </c>
      <c r="C478" s="42" t="s">
        <v>1074</v>
      </c>
      <c r="D478" s="41" t="s">
        <v>1077</v>
      </c>
      <c r="E478" s="35">
        <v>0.36783671000000001</v>
      </c>
      <c r="F478" s="36">
        <v>9.2950909999999998E-2</v>
      </c>
      <c r="G478" s="37">
        <f t="shared" si="14"/>
        <v>2.9573223113146501</v>
      </c>
      <c r="H478" s="38">
        <f t="shared" si="15"/>
        <v>3.1549140524473011E-5</v>
      </c>
      <c r="I478" s="43">
        <v>47.000148000000003</v>
      </c>
      <c r="J478" s="43">
        <v>190.80986956521701</v>
      </c>
    </row>
    <row r="479" spans="1:10" x14ac:dyDescent="0.15">
      <c r="A479" s="40" t="s">
        <v>631</v>
      </c>
      <c r="B479" s="41" t="s">
        <v>114</v>
      </c>
      <c r="C479" s="42" t="s">
        <v>1074</v>
      </c>
      <c r="D479" s="41" t="s">
        <v>1078</v>
      </c>
      <c r="E479" s="35">
        <v>1.1583319699999999</v>
      </c>
      <c r="F479" s="36">
        <v>4.0491553700000003</v>
      </c>
      <c r="G479" s="37">
        <f t="shared" si="14"/>
        <v>-0.71393244660799482</v>
      </c>
      <c r="H479" s="38">
        <f t="shared" si="15"/>
        <v>9.93494588822297E-5</v>
      </c>
      <c r="I479" s="43">
        <v>19.53939132</v>
      </c>
      <c r="J479" s="43">
        <v>17.819434782608699</v>
      </c>
    </row>
    <row r="480" spans="1:10" x14ac:dyDescent="0.15">
      <c r="A480" s="40" t="s">
        <v>1274</v>
      </c>
      <c r="B480" s="41" t="s">
        <v>115</v>
      </c>
      <c r="C480" s="42" t="s">
        <v>1074</v>
      </c>
      <c r="D480" s="41" t="s">
        <v>1078</v>
      </c>
      <c r="E480" s="35">
        <v>29.402838344999999</v>
      </c>
      <c r="F480" s="36">
        <v>25.340817990000001</v>
      </c>
      <c r="G480" s="37">
        <f t="shared" si="14"/>
        <v>0.1602955499148826</v>
      </c>
      <c r="H480" s="38">
        <f t="shared" si="15"/>
        <v>2.5218643314985295E-3</v>
      </c>
      <c r="I480" s="43">
        <v>382.08931965000005</v>
      </c>
      <c r="J480" s="43">
        <v>15.0311304347826</v>
      </c>
    </row>
    <row r="481" spans="1:10" x14ac:dyDescent="0.15">
      <c r="A481" s="40" t="s">
        <v>667</v>
      </c>
      <c r="B481" s="41" t="s">
        <v>116</v>
      </c>
      <c r="C481" s="42" t="s">
        <v>1074</v>
      </c>
      <c r="D481" s="41" t="s">
        <v>1078</v>
      </c>
      <c r="E481" s="35">
        <v>29.401798381000003</v>
      </c>
      <c r="F481" s="36">
        <v>27.918633790000001</v>
      </c>
      <c r="G481" s="37">
        <f t="shared" si="14"/>
        <v>5.3124540482752725E-2</v>
      </c>
      <c r="H481" s="38">
        <f t="shared" si="15"/>
        <v>2.5217751343915404E-3</v>
      </c>
      <c r="I481" s="43">
        <v>294.27953695999997</v>
      </c>
      <c r="J481" s="43">
        <v>14.365826086956501</v>
      </c>
    </row>
    <row r="482" spans="1:10" x14ac:dyDescent="0.15">
      <c r="A482" s="40" t="s">
        <v>628</v>
      </c>
      <c r="B482" s="44" t="s">
        <v>117</v>
      </c>
      <c r="C482" s="42" t="s">
        <v>1074</v>
      </c>
      <c r="D482" s="41" t="s">
        <v>1078</v>
      </c>
      <c r="E482" s="35">
        <v>3.0797817000000003</v>
      </c>
      <c r="F482" s="36">
        <v>12.78519756</v>
      </c>
      <c r="G482" s="37">
        <f t="shared" si="14"/>
        <v>-0.75911348373407539</v>
      </c>
      <c r="H482" s="38">
        <f t="shared" si="15"/>
        <v>2.6415108388175935E-4</v>
      </c>
      <c r="I482" s="43">
        <v>33.1038432</v>
      </c>
      <c r="J482" s="43">
        <v>12.692</v>
      </c>
    </row>
    <row r="483" spans="1:10" x14ac:dyDescent="0.15">
      <c r="A483" s="40" t="s">
        <v>617</v>
      </c>
      <c r="B483" s="41" t="s">
        <v>118</v>
      </c>
      <c r="C483" s="42" t="s">
        <v>1074</v>
      </c>
      <c r="D483" s="41" t="s">
        <v>1078</v>
      </c>
      <c r="E483" s="35">
        <v>0.12278972</v>
      </c>
      <c r="F483" s="36">
        <v>4.5048957200000004</v>
      </c>
      <c r="G483" s="37">
        <f t="shared" si="14"/>
        <v>-0.97274304942179657</v>
      </c>
      <c r="H483" s="38">
        <f t="shared" si="15"/>
        <v>1.0531602817023603E-5</v>
      </c>
      <c r="I483" s="43">
        <v>22.421942379999997</v>
      </c>
      <c r="J483" s="43">
        <v>17.832826086956501</v>
      </c>
    </row>
    <row r="484" spans="1:10" x14ac:dyDescent="0.15">
      <c r="A484" s="40" t="s">
        <v>635</v>
      </c>
      <c r="B484" s="44" t="s">
        <v>119</v>
      </c>
      <c r="C484" s="42" t="s">
        <v>1074</v>
      </c>
      <c r="D484" s="41" t="s">
        <v>1078</v>
      </c>
      <c r="E484" s="35">
        <v>0.28448127000000001</v>
      </c>
      <c r="F484" s="36">
        <v>1.35487421</v>
      </c>
      <c r="G484" s="37">
        <f t="shared" si="14"/>
        <v>-0.79003123101737982</v>
      </c>
      <c r="H484" s="38">
        <f t="shared" si="15"/>
        <v>2.4399792951091119E-5</v>
      </c>
      <c r="I484" s="43">
        <v>33.850505909999995</v>
      </c>
      <c r="J484" s="43">
        <v>18.801913043478301</v>
      </c>
    </row>
    <row r="485" spans="1:10" x14ac:dyDescent="0.15">
      <c r="A485" s="40" t="s">
        <v>621</v>
      </c>
      <c r="B485" s="41" t="s">
        <v>120</v>
      </c>
      <c r="C485" s="42" t="s">
        <v>1074</v>
      </c>
      <c r="D485" s="41" t="s">
        <v>1078</v>
      </c>
      <c r="E485" s="35">
        <v>4.2901230099999994</v>
      </c>
      <c r="F485" s="36">
        <v>4.6309236299999998</v>
      </c>
      <c r="G485" s="37">
        <f t="shared" si="14"/>
        <v>-7.3592364553850431E-2</v>
      </c>
      <c r="H485" s="38">
        <f t="shared" si="15"/>
        <v>3.6796135358476079E-4</v>
      </c>
      <c r="I485" s="43">
        <v>98.884621949999996</v>
      </c>
      <c r="J485" s="43">
        <v>13.888913043478301</v>
      </c>
    </row>
    <row r="486" spans="1:10" x14ac:dyDescent="0.15">
      <c r="A486" s="40" t="s">
        <v>668</v>
      </c>
      <c r="B486" s="41" t="s">
        <v>121</v>
      </c>
      <c r="C486" s="42" t="s">
        <v>1074</v>
      </c>
      <c r="D486" s="41" t="s">
        <v>1078</v>
      </c>
      <c r="E486" s="35">
        <v>10.246176381</v>
      </c>
      <c r="F486" s="36">
        <v>6.6400871950000004</v>
      </c>
      <c r="G486" s="37">
        <f t="shared" si="14"/>
        <v>0.54307858919614671</v>
      </c>
      <c r="H486" s="38">
        <f t="shared" si="15"/>
        <v>8.7880858461001699E-4</v>
      </c>
      <c r="I486" s="43">
        <v>201.91500560000003</v>
      </c>
      <c r="J486" s="43">
        <v>12.8813043478261</v>
      </c>
    </row>
    <row r="487" spans="1:10" x14ac:dyDescent="0.15">
      <c r="A487" s="40" t="s">
        <v>646</v>
      </c>
      <c r="B487" s="41" t="s">
        <v>122</v>
      </c>
      <c r="C487" s="42" t="s">
        <v>1074</v>
      </c>
      <c r="D487" s="41" t="s">
        <v>1078</v>
      </c>
      <c r="E487" s="35">
        <v>2.223651115</v>
      </c>
      <c r="F487" s="36">
        <v>2.497667453</v>
      </c>
      <c r="G487" s="37">
        <f t="shared" si="14"/>
        <v>-0.10970889566218001</v>
      </c>
      <c r="H487" s="38">
        <f t="shared" si="15"/>
        <v>1.9072126190052127E-4</v>
      </c>
      <c r="I487" s="43">
        <v>60.872454840000003</v>
      </c>
      <c r="J487" s="43">
        <v>15.084260869565201</v>
      </c>
    </row>
    <row r="488" spans="1:10" x14ac:dyDescent="0.15">
      <c r="A488" s="40" t="s">
        <v>618</v>
      </c>
      <c r="B488" s="41" t="s">
        <v>123</v>
      </c>
      <c r="C488" s="42" t="s">
        <v>1074</v>
      </c>
      <c r="D488" s="41" t="s">
        <v>1078</v>
      </c>
      <c r="E488" s="35">
        <v>3.0255582400000001</v>
      </c>
      <c r="F488" s="36">
        <v>4.1093995999999997</v>
      </c>
      <c r="G488" s="37">
        <f t="shared" si="14"/>
        <v>-0.26374688896158938</v>
      </c>
      <c r="H488" s="38">
        <f t="shared" si="15"/>
        <v>2.5950036927727317E-4</v>
      </c>
      <c r="I488" s="43">
        <v>117.96030314000002</v>
      </c>
      <c r="J488" s="43">
        <v>18.482130434782601</v>
      </c>
    </row>
    <row r="489" spans="1:10" x14ac:dyDescent="0.15">
      <c r="A489" s="40" t="s">
        <v>634</v>
      </c>
      <c r="B489" s="41" t="s">
        <v>124</v>
      </c>
      <c r="C489" s="42" t="s">
        <v>1074</v>
      </c>
      <c r="D489" s="41" t="s">
        <v>1078</v>
      </c>
      <c r="E489" s="35">
        <v>0.26151044000000001</v>
      </c>
      <c r="F489" s="36">
        <v>0.83321020000000001</v>
      </c>
      <c r="G489" s="37">
        <f t="shared" si="14"/>
        <v>-0.68614109620837582</v>
      </c>
      <c r="H489" s="38">
        <f t="shared" si="15"/>
        <v>2.2429598231717461E-5</v>
      </c>
      <c r="I489" s="43">
        <v>213.75620431999999</v>
      </c>
      <c r="J489" s="43">
        <v>21.539608695652198</v>
      </c>
    </row>
    <row r="490" spans="1:10" x14ac:dyDescent="0.15">
      <c r="A490" s="40" t="s">
        <v>249</v>
      </c>
      <c r="B490" s="41" t="s">
        <v>125</v>
      </c>
      <c r="C490" s="42" t="s">
        <v>1074</v>
      </c>
      <c r="D490" s="41" t="s">
        <v>1078</v>
      </c>
      <c r="E490" s="35">
        <v>12.802024189999999</v>
      </c>
      <c r="F490" s="36">
        <v>5.8056915399999998</v>
      </c>
      <c r="G490" s="37">
        <f t="shared" si="14"/>
        <v>1.2050817033245278</v>
      </c>
      <c r="H490" s="38">
        <f t="shared" si="15"/>
        <v>1.0980221636062717E-3</v>
      </c>
      <c r="I490" s="43">
        <v>247.12735410000002</v>
      </c>
      <c r="J490" s="43">
        <v>13.9313913043478</v>
      </c>
    </row>
    <row r="491" spans="1:10" x14ac:dyDescent="0.15">
      <c r="A491" s="40" t="s">
        <v>649</v>
      </c>
      <c r="B491" s="41" t="s">
        <v>126</v>
      </c>
      <c r="C491" s="42" t="s">
        <v>1074</v>
      </c>
      <c r="D491" s="41" t="s">
        <v>1078</v>
      </c>
      <c r="E491" s="35">
        <v>0.92913862999999997</v>
      </c>
      <c r="F491" s="36">
        <v>3.8505228200000001</v>
      </c>
      <c r="G491" s="37">
        <f t="shared" si="14"/>
        <v>-0.7586980590859087</v>
      </c>
      <c r="H491" s="38">
        <f t="shared" si="15"/>
        <v>7.9691679507970623E-5</v>
      </c>
      <c r="I491" s="43">
        <v>99.702427770000014</v>
      </c>
      <c r="J491" s="43">
        <v>14.106826086956501</v>
      </c>
    </row>
    <row r="492" spans="1:10" x14ac:dyDescent="0.15">
      <c r="A492" s="40" t="s">
        <v>648</v>
      </c>
      <c r="B492" s="44" t="s">
        <v>127</v>
      </c>
      <c r="C492" s="42" t="s">
        <v>1074</v>
      </c>
      <c r="D492" s="41" t="s">
        <v>1078</v>
      </c>
      <c r="E492" s="35">
        <v>0.23435417</v>
      </c>
      <c r="F492" s="36">
        <v>2.8369836830000001</v>
      </c>
      <c r="G492" s="37">
        <f t="shared" si="14"/>
        <v>-0.91739319073129821</v>
      </c>
      <c r="H492" s="38">
        <f t="shared" si="15"/>
        <v>2.0100420759598022E-5</v>
      </c>
      <c r="I492" s="43">
        <v>40.231401939999998</v>
      </c>
      <c r="J492" s="43">
        <v>19.7036086956522</v>
      </c>
    </row>
    <row r="493" spans="1:10" x14ac:dyDescent="0.15">
      <c r="A493" s="40" t="s">
        <v>638</v>
      </c>
      <c r="B493" s="41" t="s">
        <v>128</v>
      </c>
      <c r="C493" s="42" t="s">
        <v>1074</v>
      </c>
      <c r="D493" s="41" t="s">
        <v>1078</v>
      </c>
      <c r="E493" s="35">
        <v>1.7982225300000001</v>
      </c>
      <c r="F493" s="36">
        <v>7.2365057100000003</v>
      </c>
      <c r="G493" s="37">
        <f t="shared" si="14"/>
        <v>-0.75150679042302593</v>
      </c>
      <c r="H493" s="38">
        <f t="shared" si="15"/>
        <v>1.5423249977753278E-4</v>
      </c>
      <c r="I493" s="43">
        <v>72.886102519999994</v>
      </c>
      <c r="J493" s="43">
        <v>16.413826086956501</v>
      </c>
    </row>
    <row r="494" spans="1:10" x14ac:dyDescent="0.15">
      <c r="A494" s="40" t="s">
        <v>669</v>
      </c>
      <c r="B494" s="41" t="s">
        <v>129</v>
      </c>
      <c r="C494" s="42" t="s">
        <v>1074</v>
      </c>
      <c r="D494" s="41" t="s">
        <v>1078</v>
      </c>
      <c r="E494" s="35">
        <v>4.5644473200000002</v>
      </c>
      <c r="F494" s="36">
        <v>3.1446451199999998</v>
      </c>
      <c r="G494" s="37">
        <f t="shared" si="14"/>
        <v>0.45149838720116064</v>
      </c>
      <c r="H494" s="38">
        <f t="shared" si="15"/>
        <v>3.9148998998831368E-4</v>
      </c>
      <c r="I494" s="43">
        <v>176.29088400000001</v>
      </c>
      <c r="J494" s="43">
        <v>13.2649130434783</v>
      </c>
    </row>
    <row r="495" spans="1:10" x14ac:dyDescent="0.15">
      <c r="A495" s="40" t="s">
        <v>626</v>
      </c>
      <c r="B495" s="41" t="s">
        <v>130</v>
      </c>
      <c r="C495" s="42" t="s">
        <v>1074</v>
      </c>
      <c r="D495" s="41" t="s">
        <v>1078</v>
      </c>
      <c r="E495" s="35">
        <v>0.33303940999999998</v>
      </c>
      <c r="F495" s="36">
        <v>0.98021146000000003</v>
      </c>
      <c r="G495" s="37">
        <f t="shared" si="14"/>
        <v>-0.66023717984280661</v>
      </c>
      <c r="H495" s="38">
        <f t="shared" si="15"/>
        <v>2.8564596356566969E-5</v>
      </c>
      <c r="I495" s="43">
        <v>17.1545582</v>
      </c>
      <c r="J495" s="43">
        <v>27.282173913043501</v>
      </c>
    </row>
    <row r="496" spans="1:10" x14ac:dyDescent="0.15">
      <c r="A496" s="40" t="s">
        <v>623</v>
      </c>
      <c r="B496" s="41" t="s">
        <v>131</v>
      </c>
      <c r="C496" s="42" t="s">
        <v>1074</v>
      </c>
      <c r="D496" s="41" t="s">
        <v>1078</v>
      </c>
      <c r="E496" s="35">
        <v>12.79383264</v>
      </c>
      <c r="F496" s="36">
        <v>2.917183305</v>
      </c>
      <c r="G496" s="37">
        <f t="shared" si="14"/>
        <v>3.3856800558509983</v>
      </c>
      <c r="H496" s="38">
        <f t="shared" si="15"/>
        <v>1.0973195791305046E-3</v>
      </c>
      <c r="I496" s="43">
        <v>118.87162084000001</v>
      </c>
      <c r="J496" s="43">
        <v>13.1431304347826</v>
      </c>
    </row>
    <row r="497" spans="1:10" x14ac:dyDescent="0.15">
      <c r="A497" s="40" t="s">
        <v>132</v>
      </c>
      <c r="B497" s="41" t="s">
        <v>133</v>
      </c>
      <c r="C497" s="42" t="s">
        <v>1074</v>
      </c>
      <c r="D497" s="41" t="s">
        <v>1078</v>
      </c>
      <c r="E497" s="35">
        <v>1.97347812</v>
      </c>
      <c r="F497" s="36">
        <v>1.2328973510000001</v>
      </c>
      <c r="G497" s="37">
        <f t="shared" si="14"/>
        <v>0.60068323482025221</v>
      </c>
      <c r="H497" s="38">
        <f t="shared" si="15"/>
        <v>1.6926406972771373E-4</v>
      </c>
      <c r="I497" s="43">
        <v>124.33996302</v>
      </c>
      <c r="J497" s="43">
        <v>20.575565217391301</v>
      </c>
    </row>
    <row r="498" spans="1:10" x14ac:dyDescent="0.15">
      <c r="A498" s="40" t="s">
        <v>1311</v>
      </c>
      <c r="B498" s="41" t="s">
        <v>134</v>
      </c>
      <c r="C498" s="42" t="s">
        <v>1074</v>
      </c>
      <c r="D498" s="41" t="s">
        <v>1078</v>
      </c>
      <c r="E498" s="35">
        <v>23.267088596000001</v>
      </c>
      <c r="F498" s="36">
        <v>46.062948839000001</v>
      </c>
      <c r="G498" s="37">
        <f t="shared" si="14"/>
        <v>-0.49488495238714481</v>
      </c>
      <c r="H498" s="38">
        <f t="shared" si="15"/>
        <v>1.9956046467210068E-3</v>
      </c>
      <c r="I498" s="43">
        <v>466.80546249999998</v>
      </c>
      <c r="J498" s="43">
        <v>10.5575652173913</v>
      </c>
    </row>
    <row r="499" spans="1:10" x14ac:dyDescent="0.15">
      <c r="A499" s="40" t="s">
        <v>135</v>
      </c>
      <c r="B499" s="41" t="s">
        <v>136</v>
      </c>
      <c r="C499" s="42" t="s">
        <v>1074</v>
      </c>
      <c r="D499" s="41" t="s">
        <v>1078</v>
      </c>
      <c r="E499" s="35">
        <v>6.5409152280000002</v>
      </c>
      <c r="F499" s="36">
        <v>9.2605576870000004</v>
      </c>
      <c r="G499" s="37">
        <f t="shared" si="14"/>
        <v>-0.29368020273960849</v>
      </c>
      <c r="H499" s="38">
        <f t="shared" si="15"/>
        <v>5.6101049209263923E-4</v>
      </c>
      <c r="I499" s="43">
        <v>341.607213</v>
      </c>
      <c r="J499" s="43">
        <v>46.120173913043502</v>
      </c>
    </row>
    <row r="500" spans="1:10" x14ac:dyDescent="0.15">
      <c r="A500" s="40" t="s">
        <v>1303</v>
      </c>
      <c r="B500" s="41" t="s">
        <v>137</v>
      </c>
      <c r="C500" s="42" t="s">
        <v>1074</v>
      </c>
      <c r="D500" s="41" t="s">
        <v>1077</v>
      </c>
      <c r="E500" s="35">
        <v>77.769821586999996</v>
      </c>
      <c r="F500" s="36">
        <v>47.337487324000001</v>
      </c>
      <c r="G500" s="37">
        <f t="shared" si="14"/>
        <v>0.64288021995563049</v>
      </c>
      <c r="H500" s="38">
        <f t="shared" si="15"/>
        <v>6.6702723330998078E-3</v>
      </c>
      <c r="I500" s="43">
        <v>1215.9526057349999</v>
      </c>
      <c r="J500" s="43">
        <v>1.7747391304347799</v>
      </c>
    </row>
    <row r="501" spans="1:10" x14ac:dyDescent="0.15">
      <c r="A501" s="40" t="s">
        <v>1068</v>
      </c>
      <c r="B501" s="41" t="s">
        <v>1069</v>
      </c>
      <c r="C501" s="42" t="s">
        <v>1074</v>
      </c>
      <c r="D501" s="41" t="s">
        <v>1077</v>
      </c>
      <c r="E501" s="35">
        <v>5.5125299999999999E-3</v>
      </c>
      <c r="F501" s="36"/>
      <c r="G501" s="37" t="str">
        <f t="shared" si="14"/>
        <v/>
      </c>
      <c r="H501" s="38">
        <f t="shared" si="15"/>
        <v>4.7280648963876717E-7</v>
      </c>
      <c r="I501" s="43">
        <v>51.900103799999997</v>
      </c>
      <c r="J501" s="43">
        <v>43.977166666666697</v>
      </c>
    </row>
    <row r="502" spans="1:10" x14ac:dyDescent="0.15">
      <c r="A502" s="40" t="s">
        <v>1304</v>
      </c>
      <c r="B502" s="41" t="s">
        <v>1193</v>
      </c>
      <c r="C502" s="42" t="s">
        <v>1074</v>
      </c>
      <c r="D502" s="41" t="s">
        <v>1077</v>
      </c>
      <c r="E502" s="35">
        <v>5.7406523600000003</v>
      </c>
      <c r="F502" s="36">
        <v>2.8772665499999999</v>
      </c>
      <c r="G502" s="37">
        <f t="shared" si="14"/>
        <v>0.99517571981643504</v>
      </c>
      <c r="H502" s="38">
        <f t="shared" si="15"/>
        <v>4.9237241168176944E-4</v>
      </c>
      <c r="I502" s="43">
        <v>487.49111336999999</v>
      </c>
      <c r="J502" s="43">
        <v>32.219565217391299</v>
      </c>
    </row>
    <row r="503" spans="1:10" x14ac:dyDescent="0.15">
      <c r="A503" s="40" t="s">
        <v>138</v>
      </c>
      <c r="B503" s="41" t="s">
        <v>139</v>
      </c>
      <c r="C503" s="42" t="s">
        <v>1074</v>
      </c>
      <c r="D503" s="41" t="s">
        <v>1077</v>
      </c>
      <c r="E503" s="35">
        <v>13.580583984999999</v>
      </c>
      <c r="F503" s="36">
        <v>0.69034883999999996</v>
      </c>
      <c r="G503" s="37">
        <f t="shared" si="14"/>
        <v>18.672060265937436</v>
      </c>
      <c r="H503" s="38">
        <f t="shared" si="15"/>
        <v>1.1647987840777846E-3</v>
      </c>
      <c r="I503" s="43">
        <v>309.82499999999999</v>
      </c>
      <c r="J503" s="43">
        <v>14.8422608695652</v>
      </c>
    </row>
    <row r="504" spans="1:10" x14ac:dyDescent="0.15">
      <c r="A504" s="40" t="s">
        <v>140</v>
      </c>
      <c r="B504" s="41" t="s">
        <v>141</v>
      </c>
      <c r="C504" s="42" t="s">
        <v>1074</v>
      </c>
      <c r="D504" s="41" t="s">
        <v>1077</v>
      </c>
      <c r="E504" s="35">
        <v>82.309446613000006</v>
      </c>
      <c r="F504" s="36">
        <v>60.496398231000001</v>
      </c>
      <c r="G504" s="37">
        <f t="shared" si="14"/>
        <v>0.36056772006010784</v>
      </c>
      <c r="H504" s="38">
        <f t="shared" si="15"/>
        <v>7.0596333293790779E-3</v>
      </c>
      <c r="I504" s="43">
        <v>1027.4251174199999</v>
      </c>
      <c r="J504" s="43">
        <v>4.7385652173913</v>
      </c>
    </row>
    <row r="505" spans="1:10" x14ac:dyDescent="0.15">
      <c r="A505" s="40" t="s">
        <v>142</v>
      </c>
      <c r="B505" s="41" t="s">
        <v>143</v>
      </c>
      <c r="C505" s="42" t="s">
        <v>1074</v>
      </c>
      <c r="D505" s="41" t="s">
        <v>1077</v>
      </c>
      <c r="E505" s="35">
        <v>0.26055793999999999</v>
      </c>
      <c r="F505" s="36">
        <v>2.3911999999999999E-2</v>
      </c>
      <c r="G505" s="37">
        <f t="shared" si="14"/>
        <v>9.8965347942455661</v>
      </c>
      <c r="H505" s="38">
        <f t="shared" si="15"/>
        <v>2.2347902861101621E-5</v>
      </c>
      <c r="I505" s="43">
        <v>158.58712198999999</v>
      </c>
      <c r="J505" s="43">
        <v>26.921695652173899</v>
      </c>
    </row>
    <row r="506" spans="1:10" x14ac:dyDescent="0.15">
      <c r="A506" s="40" t="s">
        <v>144</v>
      </c>
      <c r="B506" s="41" t="s">
        <v>145</v>
      </c>
      <c r="C506" s="42" t="s">
        <v>1074</v>
      </c>
      <c r="D506" s="41" t="s">
        <v>1077</v>
      </c>
      <c r="E506" s="35">
        <v>36.803187899999998</v>
      </c>
      <c r="F506" s="36">
        <v>38.694244867999998</v>
      </c>
      <c r="G506" s="37">
        <f t="shared" si="14"/>
        <v>-4.8871788930138771E-2</v>
      </c>
      <c r="H506" s="38">
        <f t="shared" si="15"/>
        <v>3.1565880056008675E-3</v>
      </c>
      <c r="I506" s="43">
        <v>1130.9375</v>
      </c>
      <c r="J506" s="43">
        <v>8.7754782608695603</v>
      </c>
    </row>
    <row r="507" spans="1:10" x14ac:dyDescent="0.15">
      <c r="A507" s="40" t="s">
        <v>146</v>
      </c>
      <c r="B507" s="41" t="s">
        <v>147</v>
      </c>
      <c r="C507" s="42" t="s">
        <v>1074</v>
      </c>
      <c r="D507" s="41" t="s">
        <v>1077</v>
      </c>
      <c r="E507" s="35">
        <v>11.44687167</v>
      </c>
      <c r="F507" s="36">
        <v>4.18673027</v>
      </c>
      <c r="G507" s="37">
        <f t="shared" si="14"/>
        <v>1.7340838630141797</v>
      </c>
      <c r="H507" s="38">
        <f t="shared" si="15"/>
        <v>9.8179152070612804E-4</v>
      </c>
      <c r="I507" s="43">
        <v>584.20812170999989</v>
      </c>
      <c r="J507" s="43">
        <v>11.0954782608696</v>
      </c>
    </row>
    <row r="508" spans="1:10" x14ac:dyDescent="0.15">
      <c r="A508" s="40" t="s">
        <v>148</v>
      </c>
      <c r="B508" s="41" t="s">
        <v>149</v>
      </c>
      <c r="C508" s="42" t="s">
        <v>1074</v>
      </c>
      <c r="D508" s="41" t="s">
        <v>1077</v>
      </c>
      <c r="E508" s="35">
        <v>7.0036340399999997</v>
      </c>
      <c r="F508" s="36">
        <v>3.3435744600000001</v>
      </c>
      <c r="G508" s="37">
        <f t="shared" si="14"/>
        <v>1.0946547246924476</v>
      </c>
      <c r="H508" s="38">
        <f t="shared" si="15"/>
        <v>6.0069761528136392E-4</v>
      </c>
      <c r="I508" s="43">
        <v>392.47012075999999</v>
      </c>
      <c r="J508" s="43">
        <v>12.411869565217399</v>
      </c>
    </row>
    <row r="509" spans="1:10" x14ac:dyDescent="0.15">
      <c r="A509" s="40" t="s">
        <v>1070</v>
      </c>
      <c r="B509" s="41" t="s">
        <v>1071</v>
      </c>
      <c r="C509" s="42" t="s">
        <v>1074</v>
      </c>
      <c r="D509" s="41" t="s">
        <v>1077</v>
      </c>
      <c r="E509" s="35">
        <v>0</v>
      </c>
      <c r="F509" s="36"/>
      <c r="G509" s="37" t="str">
        <f t="shared" si="14"/>
        <v/>
      </c>
      <c r="H509" s="38">
        <f t="shared" si="15"/>
        <v>0</v>
      </c>
      <c r="I509" s="43">
        <v>106.9052544</v>
      </c>
      <c r="J509" s="43">
        <v>13.282999999999999</v>
      </c>
    </row>
    <row r="510" spans="1:10" x14ac:dyDescent="0.15">
      <c r="A510" s="40" t="s">
        <v>150</v>
      </c>
      <c r="B510" s="41" t="s">
        <v>151</v>
      </c>
      <c r="C510" s="42" t="s">
        <v>1074</v>
      </c>
      <c r="D510" s="41" t="s">
        <v>1077</v>
      </c>
      <c r="E510" s="35">
        <v>4.1962235659999996</v>
      </c>
      <c r="F510" s="36">
        <v>0.38286251799999999</v>
      </c>
      <c r="G510" s="37">
        <f t="shared" si="14"/>
        <v>9.9601315582425336</v>
      </c>
      <c r="H510" s="38">
        <f t="shared" si="15"/>
        <v>3.5990765292523202E-4</v>
      </c>
      <c r="I510" s="43">
        <v>119.52011951999999</v>
      </c>
      <c r="J510" s="43">
        <v>38.409739130434801</v>
      </c>
    </row>
    <row r="511" spans="1:10" x14ac:dyDescent="0.15">
      <c r="A511" s="40" t="s">
        <v>172</v>
      </c>
      <c r="B511" s="41" t="s">
        <v>173</v>
      </c>
      <c r="C511" s="42" t="s">
        <v>1074</v>
      </c>
      <c r="D511" s="41" t="s">
        <v>1077</v>
      </c>
      <c r="E511" s="35">
        <v>28.573773155000001</v>
      </c>
      <c r="F511" s="36">
        <v>40.809928927999998</v>
      </c>
      <c r="G511" s="37">
        <f t="shared" si="14"/>
        <v>-0.29983281261253747</v>
      </c>
      <c r="H511" s="38">
        <f t="shared" si="15"/>
        <v>2.450755892693553E-3</v>
      </c>
      <c r="I511" s="43">
        <v>866.32</v>
      </c>
      <c r="J511" s="43">
        <v>12.386652173912999</v>
      </c>
    </row>
    <row r="512" spans="1:10" x14ac:dyDescent="0.15">
      <c r="A512" s="40" t="s">
        <v>174</v>
      </c>
      <c r="B512" s="41" t="s">
        <v>175</v>
      </c>
      <c r="C512" s="42" t="s">
        <v>1074</v>
      </c>
      <c r="D512" s="41" t="s">
        <v>1077</v>
      </c>
      <c r="E512" s="35">
        <v>6.2254354759999995</v>
      </c>
      <c r="F512" s="36">
        <v>13.843622684</v>
      </c>
      <c r="G512" s="37">
        <f t="shared" si="14"/>
        <v>-0.55030300824399436</v>
      </c>
      <c r="H512" s="38">
        <f t="shared" si="15"/>
        <v>5.3395197738247363E-4</v>
      </c>
      <c r="I512" s="43">
        <v>772.33</v>
      </c>
      <c r="J512" s="43">
        <v>28.724826086956501</v>
      </c>
    </row>
    <row r="513" spans="1:10" x14ac:dyDescent="0.15">
      <c r="A513" s="40" t="s">
        <v>176</v>
      </c>
      <c r="B513" s="41" t="s">
        <v>177</v>
      </c>
      <c r="C513" s="42" t="s">
        <v>1074</v>
      </c>
      <c r="D513" s="41" t="s">
        <v>1078</v>
      </c>
      <c r="E513" s="35">
        <v>0.61352403500000008</v>
      </c>
      <c r="F513" s="36">
        <v>1.28402551</v>
      </c>
      <c r="G513" s="37">
        <f t="shared" si="14"/>
        <v>-0.52218703583233328</v>
      </c>
      <c r="H513" s="38">
        <f t="shared" si="15"/>
        <v>5.2621599392177849E-5</v>
      </c>
      <c r="I513" s="43">
        <v>21.346492080000001</v>
      </c>
      <c r="J513" s="43">
        <v>74.232217391304303</v>
      </c>
    </row>
    <row r="514" spans="1:10" x14ac:dyDescent="0.15">
      <c r="A514" s="40" t="s">
        <v>952</v>
      </c>
      <c r="B514" s="41" t="s">
        <v>953</v>
      </c>
      <c r="C514" s="42" t="s">
        <v>1074</v>
      </c>
      <c r="D514" s="41" t="s">
        <v>1078</v>
      </c>
      <c r="E514" s="35">
        <v>0.26526798499999998</v>
      </c>
      <c r="F514" s="36">
        <v>0.29878382999999997</v>
      </c>
      <c r="G514" s="37">
        <f t="shared" si="14"/>
        <v>-0.1121742264298573</v>
      </c>
      <c r="H514" s="38">
        <f t="shared" si="15"/>
        <v>2.2751880679361227E-5</v>
      </c>
      <c r="I514" s="43">
        <v>37.465570800000002</v>
      </c>
      <c r="J514" s="43">
        <v>55.841999999999999</v>
      </c>
    </row>
    <row r="515" spans="1:10" x14ac:dyDescent="0.15">
      <c r="A515" s="40" t="s">
        <v>954</v>
      </c>
      <c r="B515" s="41" t="s">
        <v>955</v>
      </c>
      <c r="C515" s="42" t="s">
        <v>1074</v>
      </c>
      <c r="D515" s="41" t="s">
        <v>1078</v>
      </c>
      <c r="E515" s="35">
        <v>14.27892973</v>
      </c>
      <c r="F515" s="36">
        <v>20.321306422999999</v>
      </c>
      <c r="G515" s="37">
        <f t="shared" si="14"/>
        <v>-0.2973419408784238</v>
      </c>
      <c r="H515" s="38">
        <f t="shared" si="15"/>
        <v>1.2246954921678302E-3</v>
      </c>
      <c r="I515" s="43">
        <v>145.0007659</v>
      </c>
      <c r="J515" s="43">
        <v>36.550130434782602</v>
      </c>
    </row>
    <row r="516" spans="1:10" x14ac:dyDescent="0.15">
      <c r="A516" s="40" t="s">
        <v>1305</v>
      </c>
      <c r="B516" s="41" t="s">
        <v>956</v>
      </c>
      <c r="C516" s="42" t="s">
        <v>1074</v>
      </c>
      <c r="D516" s="41" t="s">
        <v>1078</v>
      </c>
      <c r="E516" s="35">
        <v>18.463988488000002</v>
      </c>
      <c r="F516" s="36">
        <v>6.9565999380000001</v>
      </c>
      <c r="G516" s="37">
        <f t="shared" si="14"/>
        <v>1.6541685094095464</v>
      </c>
      <c r="H516" s="38">
        <f t="shared" si="15"/>
        <v>1.5836455460091626E-3</v>
      </c>
      <c r="I516" s="43">
        <v>468.49470128000002</v>
      </c>
      <c r="J516" s="43">
        <v>22.9591739130435</v>
      </c>
    </row>
    <row r="517" spans="1:10" x14ac:dyDescent="0.15">
      <c r="A517" s="40" t="s">
        <v>957</v>
      </c>
      <c r="B517" s="41" t="s">
        <v>958</v>
      </c>
      <c r="C517" s="42" t="s">
        <v>1074</v>
      </c>
      <c r="D517" s="41" t="s">
        <v>1077</v>
      </c>
      <c r="E517" s="35">
        <v>157.96950325500001</v>
      </c>
      <c r="F517" s="36">
        <v>190.59087647999999</v>
      </c>
      <c r="G517" s="37">
        <f t="shared" si="14"/>
        <v>-0.17115915424431749</v>
      </c>
      <c r="H517" s="38">
        <f t="shared" si="15"/>
        <v>1.3548952351094027E-2</v>
      </c>
      <c r="I517" s="43">
        <v>191.27084735999998</v>
      </c>
      <c r="J517" s="43">
        <v>13.1144782608696</v>
      </c>
    </row>
    <row r="518" spans="1:10" x14ac:dyDescent="0.15">
      <c r="A518" s="40" t="s">
        <v>1328</v>
      </c>
      <c r="B518" s="41" t="s">
        <v>959</v>
      </c>
      <c r="C518" s="42" t="s">
        <v>1074</v>
      </c>
      <c r="D518" s="41" t="s">
        <v>1078</v>
      </c>
      <c r="E518" s="35">
        <v>123.714188327</v>
      </c>
      <c r="F518" s="36">
        <v>122.136010545</v>
      </c>
      <c r="G518" s="37">
        <f t="shared" si="14"/>
        <v>1.2921478071518777E-2</v>
      </c>
      <c r="H518" s="38">
        <f t="shared" si="15"/>
        <v>1.0610893927361522E-2</v>
      </c>
      <c r="I518" s="43">
        <v>206.59852359000001</v>
      </c>
      <c r="J518" s="43">
        <v>14.318695652173901</v>
      </c>
    </row>
    <row r="519" spans="1:10" x14ac:dyDescent="0.15">
      <c r="A519" s="40" t="s">
        <v>1060</v>
      </c>
      <c r="B519" s="41" t="s">
        <v>1061</v>
      </c>
      <c r="C519" s="42" t="s">
        <v>1074</v>
      </c>
      <c r="D519" s="41" t="s">
        <v>1078</v>
      </c>
      <c r="E519" s="35">
        <v>4.2374999999999999E-3</v>
      </c>
      <c r="F519" s="36"/>
      <c r="G519" s="37" t="str">
        <f t="shared" ref="G519:G582" si="16">IF(ISERROR(E519/F519-1),"",((E519/F519-1)))</f>
        <v/>
      </c>
      <c r="H519" s="38">
        <f t="shared" ref="H519:H582" si="17">E519/$E$624</f>
        <v>3.6344790864526374E-7</v>
      </c>
      <c r="I519" s="43">
        <v>21.1875</v>
      </c>
      <c r="J519" s="43">
        <v>75.114999999999995</v>
      </c>
    </row>
    <row r="520" spans="1:10" x14ac:dyDescent="0.15">
      <c r="A520" s="40" t="s">
        <v>607</v>
      </c>
      <c r="B520" s="41" t="s">
        <v>960</v>
      </c>
      <c r="C520" s="42" t="s">
        <v>1074</v>
      </c>
      <c r="D520" s="41" t="s">
        <v>1078</v>
      </c>
      <c r="E520" s="35">
        <v>10.481311735</v>
      </c>
      <c r="F520" s="36">
        <v>9.1782022419999993</v>
      </c>
      <c r="G520" s="37">
        <f t="shared" si="16"/>
        <v>0.14197872945497925</v>
      </c>
      <c r="H520" s="38">
        <f t="shared" si="17"/>
        <v>8.9897600706662214E-4</v>
      </c>
      <c r="I520" s="43">
        <v>604.40839524</v>
      </c>
      <c r="J520" s="43">
        <v>28.428391304347802</v>
      </c>
    </row>
    <row r="521" spans="1:10" x14ac:dyDescent="0.15">
      <c r="A521" s="40" t="s">
        <v>1545</v>
      </c>
      <c r="B521" s="41" t="s">
        <v>1546</v>
      </c>
      <c r="C521" s="42" t="s">
        <v>1074</v>
      </c>
      <c r="D521" s="41" t="s">
        <v>1078</v>
      </c>
      <c r="E521" s="35">
        <v>1.3060558899999999</v>
      </c>
      <c r="F521" s="36">
        <v>1.19744122</v>
      </c>
      <c r="G521" s="37">
        <f t="shared" si="16"/>
        <v>9.0705638143975031E-2</v>
      </c>
      <c r="H521" s="38">
        <f t="shared" si="17"/>
        <v>1.1201965352078551E-4</v>
      </c>
      <c r="I521" s="43">
        <v>25.273922759999998</v>
      </c>
      <c r="J521" s="43">
        <v>40.163956521739102</v>
      </c>
    </row>
    <row r="522" spans="1:10" x14ac:dyDescent="0.15">
      <c r="A522" s="40" t="s">
        <v>1085</v>
      </c>
      <c r="B522" s="41" t="s">
        <v>1086</v>
      </c>
      <c r="C522" s="42" t="s">
        <v>1074</v>
      </c>
      <c r="D522" s="41" t="s">
        <v>1078</v>
      </c>
      <c r="E522" s="35">
        <v>3.7194290369999998</v>
      </c>
      <c r="F522" s="36">
        <v>7.1465001770000001</v>
      </c>
      <c r="G522" s="37">
        <f t="shared" si="16"/>
        <v>-0.47954537957328314</v>
      </c>
      <c r="H522" s="38">
        <f t="shared" si="17"/>
        <v>3.1901326368191559E-4</v>
      </c>
      <c r="I522" s="43">
        <v>231.83292484999998</v>
      </c>
      <c r="J522" s="43">
        <v>78.809478260869597</v>
      </c>
    </row>
    <row r="523" spans="1:10" x14ac:dyDescent="0.15">
      <c r="A523" s="40" t="s">
        <v>1087</v>
      </c>
      <c r="B523" s="41" t="s">
        <v>1088</v>
      </c>
      <c r="C523" s="42" t="s">
        <v>1074</v>
      </c>
      <c r="D523" s="41" t="s">
        <v>1078</v>
      </c>
      <c r="E523" s="35">
        <v>14.179882096</v>
      </c>
      <c r="F523" s="36">
        <v>24.822371088000001</v>
      </c>
      <c r="G523" s="37">
        <f t="shared" si="16"/>
        <v>-0.42874586614914278</v>
      </c>
      <c r="H523" s="38">
        <f t="shared" si="17"/>
        <v>1.2162002342484058E-3</v>
      </c>
      <c r="I523" s="43">
        <v>846.38435587499998</v>
      </c>
      <c r="J523" s="43">
        <v>25.923695652173901</v>
      </c>
    </row>
    <row r="524" spans="1:10" x14ac:dyDescent="0.15">
      <c r="A524" s="40" t="s">
        <v>1380</v>
      </c>
      <c r="B524" s="41" t="s">
        <v>240</v>
      </c>
      <c r="C524" s="42" t="s">
        <v>1074</v>
      </c>
      <c r="D524" s="41" t="s">
        <v>1078</v>
      </c>
      <c r="E524" s="35">
        <v>2.0825471000000002</v>
      </c>
      <c r="F524" s="36">
        <v>1.36695806</v>
      </c>
      <c r="G524" s="37">
        <f t="shared" si="16"/>
        <v>0.52349012083077384</v>
      </c>
      <c r="H524" s="38">
        <f t="shared" si="17"/>
        <v>1.7861885266082811E-4</v>
      </c>
      <c r="I524" s="43">
        <v>381.40418357999999</v>
      </c>
      <c r="J524" s="43">
        <v>19.6198260869565</v>
      </c>
    </row>
    <row r="525" spans="1:10" x14ac:dyDescent="0.15">
      <c r="A525" s="40" t="s">
        <v>1089</v>
      </c>
      <c r="B525" s="41" t="s">
        <v>1090</v>
      </c>
      <c r="C525" s="42" t="s">
        <v>1074</v>
      </c>
      <c r="D525" s="41" t="s">
        <v>1078</v>
      </c>
      <c r="E525" s="35">
        <v>1.238E-2</v>
      </c>
      <c r="F525" s="36">
        <v>1.1255924399999999</v>
      </c>
      <c r="G525" s="37">
        <f t="shared" si="16"/>
        <v>-0.98900134759256197</v>
      </c>
      <c r="H525" s="38">
        <f t="shared" si="17"/>
        <v>1.0618253944609712E-6</v>
      </c>
      <c r="I525" s="43">
        <v>45.494961400000001</v>
      </c>
      <c r="J525" s="43">
        <v>17.379434782608701</v>
      </c>
    </row>
    <row r="526" spans="1:10" x14ac:dyDescent="0.15">
      <c r="A526" s="40" t="s">
        <v>1091</v>
      </c>
      <c r="B526" s="41" t="s">
        <v>1092</v>
      </c>
      <c r="C526" s="42" t="s">
        <v>1074</v>
      </c>
      <c r="D526" s="41" t="s">
        <v>1078</v>
      </c>
      <c r="E526" s="35">
        <v>0.81020057200000006</v>
      </c>
      <c r="F526" s="36">
        <v>0.544741947</v>
      </c>
      <c r="G526" s="37">
        <f t="shared" si="16"/>
        <v>0.48731078350388191</v>
      </c>
      <c r="H526" s="38">
        <f t="shared" si="17"/>
        <v>6.9490431498901823E-5</v>
      </c>
      <c r="I526" s="43">
        <v>179.1664797</v>
      </c>
      <c r="J526" s="43">
        <v>26.2392608695652</v>
      </c>
    </row>
    <row r="527" spans="1:10" x14ac:dyDescent="0.15">
      <c r="A527" s="40" t="s">
        <v>1093</v>
      </c>
      <c r="B527" s="41" t="s">
        <v>1094</v>
      </c>
      <c r="C527" s="42" t="s">
        <v>1074</v>
      </c>
      <c r="D527" s="41" t="s">
        <v>1078</v>
      </c>
      <c r="E527" s="35">
        <v>0.65818417399999996</v>
      </c>
      <c r="F527" s="36">
        <v>2.994423614</v>
      </c>
      <c r="G527" s="37">
        <f t="shared" si="16"/>
        <v>-0.78019670599618773</v>
      </c>
      <c r="H527" s="38">
        <f t="shared" si="17"/>
        <v>5.6452073520639617E-5</v>
      </c>
      <c r="I527" s="43">
        <v>154.19899139999998</v>
      </c>
      <c r="J527" s="43">
        <v>20.486304347826099</v>
      </c>
    </row>
    <row r="528" spans="1:10" x14ac:dyDescent="0.15">
      <c r="A528" s="40" t="s">
        <v>1095</v>
      </c>
      <c r="B528" s="41" t="s">
        <v>1096</v>
      </c>
      <c r="C528" s="42" t="s">
        <v>1074</v>
      </c>
      <c r="D528" s="41" t="s">
        <v>1078</v>
      </c>
      <c r="E528" s="35">
        <v>65.968682563000002</v>
      </c>
      <c r="F528" s="36">
        <v>42.729853796</v>
      </c>
      <c r="G528" s="37">
        <f t="shared" si="16"/>
        <v>0.54385462861507428</v>
      </c>
      <c r="H528" s="38">
        <f t="shared" si="17"/>
        <v>5.6580955076355466E-3</v>
      </c>
      <c r="I528" s="43">
        <v>1049.1100289999999</v>
      </c>
      <c r="J528" s="43">
        <v>10.421739130434799</v>
      </c>
    </row>
    <row r="529" spans="1:10" x14ac:dyDescent="0.15">
      <c r="A529" s="40" t="s">
        <v>1062</v>
      </c>
      <c r="B529" s="41" t="s">
        <v>1063</v>
      </c>
      <c r="C529" s="42" t="s">
        <v>1074</v>
      </c>
      <c r="D529" s="41" t="s">
        <v>1078</v>
      </c>
      <c r="E529" s="35">
        <v>0</v>
      </c>
      <c r="F529" s="36"/>
      <c r="G529" s="37" t="str">
        <f t="shared" si="16"/>
        <v/>
      </c>
      <c r="H529" s="38">
        <f t="shared" si="17"/>
        <v>0</v>
      </c>
      <c r="I529" s="43">
        <v>50.707799999999999</v>
      </c>
      <c r="J529" s="43">
        <v>36.1</v>
      </c>
    </row>
    <row r="530" spans="1:10" x14ac:dyDescent="0.15">
      <c r="A530" s="40" t="s">
        <v>1097</v>
      </c>
      <c r="B530" s="41" t="s">
        <v>1098</v>
      </c>
      <c r="C530" s="42" t="s">
        <v>1074</v>
      </c>
      <c r="D530" s="41" t="s">
        <v>1078</v>
      </c>
      <c r="E530" s="35">
        <v>11.653243061000001</v>
      </c>
      <c r="F530" s="36">
        <v>8.0606856479999998</v>
      </c>
      <c r="G530" s="37">
        <f t="shared" si="16"/>
        <v>0.44568881232719693</v>
      </c>
      <c r="H530" s="38">
        <f t="shared" si="17"/>
        <v>9.9949187479773027E-4</v>
      </c>
      <c r="I530" s="43">
        <v>47.522875452000001</v>
      </c>
      <c r="J530" s="43">
        <v>103.527652173913</v>
      </c>
    </row>
    <row r="531" spans="1:10" x14ac:dyDescent="0.15">
      <c r="A531" s="40" t="s">
        <v>1099</v>
      </c>
      <c r="B531" s="41" t="s">
        <v>1100</v>
      </c>
      <c r="C531" s="42" t="s">
        <v>1074</v>
      </c>
      <c r="D531" s="41" t="s">
        <v>1078</v>
      </c>
      <c r="E531" s="35">
        <v>28.922508333</v>
      </c>
      <c r="F531" s="36">
        <v>18.368948966000001</v>
      </c>
      <c r="G531" s="37">
        <f t="shared" si="16"/>
        <v>0.5745325650658677</v>
      </c>
      <c r="H531" s="38">
        <f t="shared" si="17"/>
        <v>2.4806667059360625E-3</v>
      </c>
      <c r="I531" s="43">
        <v>1071.3915211999999</v>
      </c>
      <c r="J531" s="43">
        <v>33.684782608695599</v>
      </c>
    </row>
    <row r="532" spans="1:10" x14ac:dyDescent="0.15">
      <c r="A532" s="40" t="s">
        <v>1140</v>
      </c>
      <c r="B532" s="41" t="s">
        <v>1141</v>
      </c>
      <c r="C532" s="42" t="s">
        <v>1074</v>
      </c>
      <c r="D532" s="41" t="s">
        <v>1078</v>
      </c>
      <c r="E532" s="35">
        <v>2.4192523330000002</v>
      </c>
      <c r="F532" s="36">
        <v>3.1930496009999998</v>
      </c>
      <c r="G532" s="37">
        <f t="shared" si="16"/>
        <v>-0.24233800431965158</v>
      </c>
      <c r="H532" s="38">
        <f t="shared" si="17"/>
        <v>2.0749786452248386E-4</v>
      </c>
      <c r="I532" s="43">
        <v>146.50020000000001</v>
      </c>
      <c r="J532" s="43">
        <v>40.655869565217401</v>
      </c>
    </row>
    <row r="533" spans="1:10" x14ac:dyDescent="0.15">
      <c r="A533" s="40" t="s">
        <v>1327</v>
      </c>
      <c r="B533" s="41" t="s">
        <v>241</v>
      </c>
      <c r="C533" s="42" t="s">
        <v>1074</v>
      </c>
      <c r="D533" s="41" t="s">
        <v>1078</v>
      </c>
      <c r="E533" s="35">
        <v>0.82229882999999993</v>
      </c>
      <c r="F533" s="36">
        <v>1.7326725549999999</v>
      </c>
      <c r="G533" s="37">
        <f t="shared" si="16"/>
        <v>-0.52541590872027177</v>
      </c>
      <c r="H533" s="38">
        <f t="shared" si="17"/>
        <v>7.0528092046005258E-5</v>
      </c>
      <c r="I533" s="43">
        <v>30.219048000000001</v>
      </c>
      <c r="J533" s="43">
        <v>114.978869565217</v>
      </c>
    </row>
    <row r="534" spans="1:10" x14ac:dyDescent="0.15">
      <c r="A534" s="40" t="s">
        <v>232</v>
      </c>
      <c r="B534" s="41" t="s">
        <v>242</v>
      </c>
      <c r="C534" s="42" t="s">
        <v>1074</v>
      </c>
      <c r="D534" s="41" t="s">
        <v>1078</v>
      </c>
      <c r="E534" s="35">
        <v>1.1393856550000001</v>
      </c>
      <c r="F534" s="36">
        <v>1.3430821100000001</v>
      </c>
      <c r="G534" s="37">
        <f t="shared" si="16"/>
        <v>-0.15166344148534594</v>
      </c>
      <c r="H534" s="38">
        <f t="shared" si="17"/>
        <v>9.7724444472015116E-5</v>
      </c>
      <c r="I534" s="43">
        <v>23.070432</v>
      </c>
      <c r="J534" s="43">
        <v>46.872913043478299</v>
      </c>
    </row>
    <row r="535" spans="1:10" x14ac:dyDescent="0.15">
      <c r="A535" s="40" t="s">
        <v>1143</v>
      </c>
      <c r="B535" s="41" t="s">
        <v>1144</v>
      </c>
      <c r="C535" s="42" t="s">
        <v>1074</v>
      </c>
      <c r="D535" s="41" t="s">
        <v>1078</v>
      </c>
      <c r="E535" s="35">
        <v>20.747772045000001</v>
      </c>
      <c r="F535" s="36">
        <v>12.014379912000001</v>
      </c>
      <c r="G535" s="37">
        <f t="shared" si="16"/>
        <v>0.72691160067920446</v>
      </c>
      <c r="H535" s="38">
        <f t="shared" si="17"/>
        <v>1.7795243324611016E-3</v>
      </c>
      <c r="I535" s="43">
        <v>351.30214799999999</v>
      </c>
      <c r="J535" s="43">
        <v>9.6348260869565205</v>
      </c>
    </row>
    <row r="536" spans="1:10" x14ac:dyDescent="0.15">
      <c r="A536" s="40" t="s">
        <v>1064</v>
      </c>
      <c r="B536" s="41" t="s">
        <v>1065</v>
      </c>
      <c r="C536" s="42" t="s">
        <v>1074</v>
      </c>
      <c r="D536" s="41" t="s">
        <v>1078</v>
      </c>
      <c r="E536" s="35">
        <v>0</v>
      </c>
      <c r="F536" s="36"/>
      <c r="G536" s="37" t="str">
        <f t="shared" si="16"/>
        <v/>
      </c>
      <c r="H536" s="38">
        <f t="shared" si="17"/>
        <v>0</v>
      </c>
      <c r="I536" s="43">
        <v>22.84</v>
      </c>
      <c r="J536" s="43">
        <v>67.540000000000006</v>
      </c>
    </row>
    <row r="537" spans="1:10" x14ac:dyDescent="0.15">
      <c r="A537" s="40" t="s">
        <v>1145</v>
      </c>
      <c r="B537" s="41" t="s">
        <v>1146</v>
      </c>
      <c r="C537" s="42" t="s">
        <v>1074</v>
      </c>
      <c r="D537" s="41" t="s">
        <v>1078</v>
      </c>
      <c r="E537" s="35">
        <v>30.464471114999998</v>
      </c>
      <c r="F537" s="36">
        <v>15.671515965999999</v>
      </c>
      <c r="G537" s="37">
        <f t="shared" si="16"/>
        <v>0.94393900252495833</v>
      </c>
      <c r="H537" s="38">
        <f t="shared" si="17"/>
        <v>2.6129199562786539E-3</v>
      </c>
      <c r="I537" s="43">
        <v>790.18785675000004</v>
      </c>
      <c r="J537" s="43">
        <v>14.400826086956499</v>
      </c>
    </row>
    <row r="538" spans="1:10" x14ac:dyDescent="0.15">
      <c r="A538" s="40" t="s">
        <v>1066</v>
      </c>
      <c r="B538" s="41" t="s">
        <v>1067</v>
      </c>
      <c r="C538" s="42" t="s">
        <v>1074</v>
      </c>
      <c r="D538" s="41" t="s">
        <v>1078</v>
      </c>
      <c r="E538" s="35">
        <v>2.5690000000000001E-3</v>
      </c>
      <c r="F538" s="36"/>
      <c r="G538" s="37" t="str">
        <f t="shared" si="16"/>
        <v/>
      </c>
      <c r="H538" s="38">
        <f t="shared" si="17"/>
        <v>2.2034163476334694E-7</v>
      </c>
      <c r="I538" s="43">
        <v>53.522289999999998</v>
      </c>
      <c r="J538" s="43">
        <v>113.23699999999999</v>
      </c>
    </row>
    <row r="539" spans="1:10" x14ac:dyDescent="0.15">
      <c r="A539" s="40" t="s">
        <v>1306</v>
      </c>
      <c r="B539" s="41" t="s">
        <v>1142</v>
      </c>
      <c r="C539" s="42" t="s">
        <v>1074</v>
      </c>
      <c r="D539" s="41" t="s">
        <v>1078</v>
      </c>
      <c r="E539" s="35">
        <v>23.78675402</v>
      </c>
      <c r="F539" s="36">
        <v>6.9405518839999996</v>
      </c>
      <c r="G539" s="37">
        <f t="shared" si="16"/>
        <v>2.4272136304946326</v>
      </c>
      <c r="H539" s="38">
        <f t="shared" si="17"/>
        <v>2.0401760476762999E-3</v>
      </c>
      <c r="I539" s="43">
        <v>214.17636859200002</v>
      </c>
      <c r="J539" s="43">
        <v>16.664826086956499</v>
      </c>
    </row>
    <row r="540" spans="1:10" x14ac:dyDescent="0.15">
      <c r="A540" s="40" t="s">
        <v>1147</v>
      </c>
      <c r="B540" s="41" t="s">
        <v>1148</v>
      </c>
      <c r="C540" s="42" t="s">
        <v>1074</v>
      </c>
      <c r="D540" s="41" t="s">
        <v>1078</v>
      </c>
      <c r="E540" s="35">
        <v>3.0718823739999999</v>
      </c>
      <c r="F540" s="36">
        <v>1.852721965</v>
      </c>
      <c r="G540" s="37">
        <f t="shared" si="16"/>
        <v>0.65803743466710607</v>
      </c>
      <c r="H540" s="38">
        <f t="shared" si="17"/>
        <v>2.6347356328838888E-4</v>
      </c>
      <c r="I540" s="43">
        <v>98.761977000000002</v>
      </c>
      <c r="J540" s="43">
        <v>135.96286956521701</v>
      </c>
    </row>
    <row r="541" spans="1:10" x14ac:dyDescent="0.15">
      <c r="A541" s="40" t="s">
        <v>231</v>
      </c>
      <c r="B541" s="41" t="s">
        <v>1453</v>
      </c>
      <c r="C541" s="42" t="s">
        <v>1074</v>
      </c>
      <c r="D541" s="41" t="s">
        <v>1078</v>
      </c>
      <c r="E541" s="35">
        <v>1.793925105</v>
      </c>
      <c r="F541" s="36">
        <v>1.0908353099999999</v>
      </c>
      <c r="G541" s="37">
        <f t="shared" si="16"/>
        <v>0.64454257077541821</v>
      </c>
      <c r="H541" s="38">
        <f t="shared" si="17"/>
        <v>1.5386391213651569E-4</v>
      </c>
      <c r="I541" s="43">
        <v>61.26470504000001</v>
      </c>
      <c r="J541" s="43">
        <v>90.188043478260894</v>
      </c>
    </row>
    <row r="542" spans="1:10" x14ac:dyDescent="0.15">
      <c r="A542" s="40" t="s">
        <v>1307</v>
      </c>
      <c r="B542" s="41" t="s">
        <v>1279</v>
      </c>
      <c r="C542" s="42" t="s">
        <v>1075</v>
      </c>
      <c r="D542" s="41" t="s">
        <v>1077</v>
      </c>
      <c r="E542" s="35">
        <v>0.11963900199999999</v>
      </c>
      <c r="F542" s="36">
        <v>2.2511949999999999E-2</v>
      </c>
      <c r="G542" s="37">
        <f t="shared" si="16"/>
        <v>4.3144664056201263</v>
      </c>
      <c r="H542" s="38">
        <f t="shared" si="17"/>
        <v>1.0261367567977942E-5</v>
      </c>
      <c r="I542" s="43">
        <v>14.087398500000001</v>
      </c>
      <c r="J542" s="43">
        <v>80.575043478260895</v>
      </c>
    </row>
    <row r="543" spans="1:10" x14ac:dyDescent="0.15">
      <c r="A543" s="40" t="s">
        <v>1308</v>
      </c>
      <c r="B543" s="41" t="s">
        <v>1166</v>
      </c>
      <c r="C543" s="42" t="s">
        <v>1074</v>
      </c>
      <c r="D543" s="41" t="s">
        <v>1078</v>
      </c>
      <c r="E543" s="35">
        <v>0.98836833800000001</v>
      </c>
      <c r="F543" s="36">
        <v>0.12398063300000001</v>
      </c>
      <c r="G543" s="37">
        <f t="shared" si="16"/>
        <v>6.9719575072664774</v>
      </c>
      <c r="H543" s="38">
        <f t="shared" si="17"/>
        <v>8.4771777089627176E-5</v>
      </c>
      <c r="I543" s="43">
        <v>45.838520049000003</v>
      </c>
      <c r="J543" s="43">
        <v>99.422608695652201</v>
      </c>
    </row>
    <row r="544" spans="1:10" x14ac:dyDescent="0.15">
      <c r="A544" s="40" t="s">
        <v>254</v>
      </c>
      <c r="B544" s="41" t="s">
        <v>754</v>
      </c>
      <c r="C544" s="42" t="s">
        <v>1074</v>
      </c>
      <c r="D544" s="41" t="s">
        <v>1078</v>
      </c>
      <c r="E544" s="35">
        <v>15.894801848</v>
      </c>
      <c r="F544" s="36">
        <v>14.198021199999999</v>
      </c>
      <c r="G544" s="37">
        <f t="shared" si="16"/>
        <v>0.11950824865651</v>
      </c>
      <c r="H544" s="38">
        <f t="shared" si="17"/>
        <v>1.3632879032416457E-3</v>
      </c>
      <c r="I544" s="43">
        <v>643.80729207000002</v>
      </c>
      <c r="J544" s="43">
        <v>24.759565217391302</v>
      </c>
    </row>
    <row r="545" spans="1:10" x14ac:dyDescent="0.15">
      <c r="A545" s="40" t="s">
        <v>1287</v>
      </c>
      <c r="B545" s="41" t="s">
        <v>1288</v>
      </c>
      <c r="C545" s="42" t="s">
        <v>1074</v>
      </c>
      <c r="D545" s="41" t="s">
        <v>1078</v>
      </c>
      <c r="E545" s="35">
        <v>1.26933601</v>
      </c>
      <c r="F545" s="36">
        <v>3.64903055</v>
      </c>
      <c r="G545" s="37">
        <f t="shared" si="16"/>
        <v>-0.65214431816691698</v>
      </c>
      <c r="H545" s="38">
        <f t="shared" si="17"/>
        <v>1.088702107852799E-4</v>
      </c>
      <c r="I545" s="43">
        <v>24.723116999999998</v>
      </c>
      <c r="J545" s="43">
        <v>107.116217391304</v>
      </c>
    </row>
    <row r="546" spans="1:10" x14ac:dyDescent="0.15">
      <c r="A546" s="40" t="s">
        <v>633</v>
      </c>
      <c r="B546" s="41" t="s">
        <v>755</v>
      </c>
      <c r="C546" s="42" t="s">
        <v>1074</v>
      </c>
      <c r="D546" s="41" t="s">
        <v>1078</v>
      </c>
      <c r="E546" s="35">
        <v>17.642983155</v>
      </c>
      <c r="F546" s="36">
        <v>5.4980216410000002</v>
      </c>
      <c r="G546" s="37">
        <f t="shared" si="16"/>
        <v>2.20896939063176</v>
      </c>
      <c r="H546" s="38">
        <f t="shared" si="17"/>
        <v>1.5132283964479922E-3</v>
      </c>
      <c r="I546" s="43">
        <v>156.6665625</v>
      </c>
      <c r="J546" s="43">
        <v>37.394173913043502</v>
      </c>
    </row>
    <row r="547" spans="1:10" x14ac:dyDescent="0.15">
      <c r="A547" s="40" t="s">
        <v>561</v>
      </c>
      <c r="B547" s="41" t="s">
        <v>756</v>
      </c>
      <c r="C547" s="42" t="s">
        <v>1074</v>
      </c>
      <c r="D547" s="41" t="s">
        <v>1078</v>
      </c>
      <c r="E547" s="35">
        <v>4.2655592039999997</v>
      </c>
      <c r="F547" s="36">
        <v>5.5031744979999999</v>
      </c>
      <c r="G547" s="37">
        <f t="shared" si="16"/>
        <v>-0.22489115953887751</v>
      </c>
      <c r="H547" s="38">
        <f t="shared" si="17"/>
        <v>3.6585453024102794E-4</v>
      </c>
      <c r="I547" s="43">
        <v>166.57984098</v>
      </c>
      <c r="J547" s="43">
        <v>83.1550869565217</v>
      </c>
    </row>
    <row r="548" spans="1:10" x14ac:dyDescent="0.15">
      <c r="A548" s="40" t="s">
        <v>757</v>
      </c>
      <c r="B548" s="41" t="s">
        <v>758</v>
      </c>
      <c r="C548" s="42" t="s">
        <v>1074</v>
      </c>
      <c r="D548" s="41" t="s">
        <v>1078</v>
      </c>
      <c r="E548" s="35">
        <v>0.69797462499999996</v>
      </c>
      <c r="F548" s="36">
        <v>1.4690601599999999</v>
      </c>
      <c r="G548" s="37">
        <f t="shared" si="16"/>
        <v>-0.52488356569413741</v>
      </c>
      <c r="H548" s="38">
        <f t="shared" si="17"/>
        <v>5.9864877343648904E-5</v>
      </c>
      <c r="I548" s="43">
        <v>50.751657119999997</v>
      </c>
      <c r="J548" s="43">
        <v>81.424391304347793</v>
      </c>
    </row>
    <row r="549" spans="1:10" x14ac:dyDescent="0.15">
      <c r="A549" s="40" t="s">
        <v>760</v>
      </c>
      <c r="B549" s="41" t="s">
        <v>761</v>
      </c>
      <c r="C549" s="42" t="s">
        <v>1074</v>
      </c>
      <c r="D549" s="41" t="s">
        <v>1077</v>
      </c>
      <c r="E549" s="35">
        <v>1.3295367979999999</v>
      </c>
      <c r="F549" s="36">
        <v>1.144081495</v>
      </c>
      <c r="G549" s="37">
        <f t="shared" si="16"/>
        <v>0.16209973136572753</v>
      </c>
      <c r="H549" s="38">
        <f t="shared" si="17"/>
        <v>1.1403359733333817E-4</v>
      </c>
      <c r="I549" s="43">
        <v>20.440279799999995</v>
      </c>
      <c r="J549" s="43">
        <v>180.23556521739101</v>
      </c>
    </row>
    <row r="550" spans="1:10" x14ac:dyDescent="0.15">
      <c r="A550" s="40" t="s">
        <v>762</v>
      </c>
      <c r="B550" s="41" t="s">
        <v>763</v>
      </c>
      <c r="C550" s="42" t="s">
        <v>1074</v>
      </c>
      <c r="D550" s="41" t="s">
        <v>1077</v>
      </c>
      <c r="E550" s="35">
        <v>2.2585426370000001</v>
      </c>
      <c r="F550" s="36">
        <v>2.1537010350000001</v>
      </c>
      <c r="G550" s="37">
        <f t="shared" si="16"/>
        <v>4.8679737947008084E-2</v>
      </c>
      <c r="H550" s="38">
        <f t="shared" si="17"/>
        <v>1.9371388743452724E-4</v>
      </c>
      <c r="I550" s="43">
        <v>54.229297899999999</v>
      </c>
      <c r="J550" s="43">
        <v>87.018826086956494</v>
      </c>
    </row>
    <row r="551" spans="1:10" x14ac:dyDescent="0.15">
      <c r="A551" s="40" t="s">
        <v>764</v>
      </c>
      <c r="B551" s="44" t="s">
        <v>765</v>
      </c>
      <c r="C551" s="42" t="s">
        <v>1074</v>
      </c>
      <c r="D551" s="41" t="s">
        <v>1077</v>
      </c>
      <c r="E551" s="35">
        <v>2.5888346159999998</v>
      </c>
      <c r="F551" s="36">
        <v>2.9912321080000002</v>
      </c>
      <c r="G551" s="37">
        <f t="shared" si="16"/>
        <v>-0.1345256661707378</v>
      </c>
      <c r="H551" s="38">
        <f t="shared" si="17"/>
        <v>2.2204283823331315E-4</v>
      </c>
      <c r="I551" s="43">
        <v>36.596752719999998</v>
      </c>
      <c r="J551" s="43">
        <v>194.89855555555599</v>
      </c>
    </row>
    <row r="552" spans="1:10" x14ac:dyDescent="0.15">
      <c r="A552" s="40" t="s">
        <v>766</v>
      </c>
      <c r="B552" s="41" t="s">
        <v>767</v>
      </c>
      <c r="C552" s="42" t="s">
        <v>1074</v>
      </c>
      <c r="D552" s="41" t="s">
        <v>1077</v>
      </c>
      <c r="E552" s="35">
        <v>0.75343064000000004</v>
      </c>
      <c r="F552" s="36">
        <v>0.69198996099999999</v>
      </c>
      <c r="G552" s="37">
        <f t="shared" si="16"/>
        <v>8.87883964547862E-2</v>
      </c>
      <c r="H552" s="38">
        <f t="shared" si="17"/>
        <v>6.4621307473100329E-5</v>
      </c>
      <c r="I552" s="43">
        <v>7.355500000000001</v>
      </c>
      <c r="J552" s="43">
        <v>135.828739130435</v>
      </c>
    </row>
    <row r="553" spans="1:10" x14ac:dyDescent="0.15">
      <c r="A553" s="40" t="s">
        <v>768</v>
      </c>
      <c r="B553" s="41" t="s">
        <v>769</v>
      </c>
      <c r="C553" s="42" t="s">
        <v>1074</v>
      </c>
      <c r="D553" s="41" t="s">
        <v>1077</v>
      </c>
      <c r="E553" s="35">
        <v>0.90175709500000001</v>
      </c>
      <c r="F553" s="36">
        <v>0.22718118000000001</v>
      </c>
      <c r="G553" s="37">
        <f t="shared" si="16"/>
        <v>2.9693300959172761</v>
      </c>
      <c r="H553" s="38">
        <f t="shared" si="17"/>
        <v>7.7343181187912311E-5</v>
      </c>
      <c r="I553" s="43">
        <v>16.70997762</v>
      </c>
      <c r="J553" s="43">
        <v>105.60308695652201</v>
      </c>
    </row>
    <row r="554" spans="1:10" x14ac:dyDescent="0.15">
      <c r="A554" s="40" t="s">
        <v>670</v>
      </c>
      <c r="B554" s="41" t="s">
        <v>770</v>
      </c>
      <c r="C554" s="42" t="s">
        <v>1074</v>
      </c>
      <c r="D554" s="41" t="s">
        <v>1077</v>
      </c>
      <c r="E554" s="35">
        <v>10.059983694</v>
      </c>
      <c r="F554" s="36">
        <v>8.5500301650000008</v>
      </c>
      <c r="G554" s="37">
        <f t="shared" si="16"/>
        <v>0.17660212886512072</v>
      </c>
      <c r="H554" s="38">
        <f t="shared" si="17"/>
        <v>8.6283894621587138E-4</v>
      </c>
      <c r="I554" s="43">
        <v>205.88684799999999</v>
      </c>
      <c r="J554" s="43">
        <v>54.657043478260903</v>
      </c>
    </row>
    <row r="555" spans="1:10" x14ac:dyDescent="0.15">
      <c r="A555" s="40" t="s">
        <v>978</v>
      </c>
      <c r="B555" s="41" t="s">
        <v>759</v>
      </c>
      <c r="C555" s="42" t="s">
        <v>1074</v>
      </c>
      <c r="D555" s="41" t="s">
        <v>1077</v>
      </c>
      <c r="E555" s="35">
        <v>49.434291639999998</v>
      </c>
      <c r="F555" s="36">
        <v>29.536809259999998</v>
      </c>
      <c r="G555" s="37">
        <f t="shared" si="16"/>
        <v>0.67365036639032017</v>
      </c>
      <c r="H555" s="38">
        <f t="shared" si="17"/>
        <v>4.2399504216915742E-3</v>
      </c>
      <c r="I555" s="43">
        <v>123.71101155000001</v>
      </c>
      <c r="J555" s="43">
        <v>83.912043478260898</v>
      </c>
    </row>
    <row r="556" spans="1:10" x14ac:dyDescent="0.15">
      <c r="A556" s="40" t="s">
        <v>611</v>
      </c>
      <c r="B556" s="41" t="s">
        <v>771</v>
      </c>
      <c r="C556" s="42" t="s">
        <v>1074</v>
      </c>
      <c r="D556" s="41" t="s">
        <v>1077</v>
      </c>
      <c r="E556" s="35">
        <v>9.65882781</v>
      </c>
      <c r="F556" s="36">
        <v>5.7693419800000001</v>
      </c>
      <c r="G556" s="37">
        <f t="shared" si="16"/>
        <v>0.67416454831127903</v>
      </c>
      <c r="H556" s="38">
        <f t="shared" si="17"/>
        <v>8.2843203953019773E-4</v>
      </c>
      <c r="I556" s="43">
        <v>108.63516674</v>
      </c>
      <c r="J556" s="43">
        <v>55.670608695652199</v>
      </c>
    </row>
    <row r="557" spans="1:10" x14ac:dyDescent="0.15">
      <c r="A557" s="40" t="s">
        <v>629</v>
      </c>
      <c r="B557" s="41" t="s">
        <v>772</v>
      </c>
      <c r="C557" s="42" t="s">
        <v>1074</v>
      </c>
      <c r="D557" s="41" t="s">
        <v>1077</v>
      </c>
      <c r="E557" s="35">
        <v>1.70017825</v>
      </c>
      <c r="F557" s="36">
        <v>2.0873009300000001</v>
      </c>
      <c r="G557" s="37">
        <f t="shared" si="16"/>
        <v>-0.18546567695919147</v>
      </c>
      <c r="H557" s="38">
        <f t="shared" si="17"/>
        <v>1.4582329894670547E-4</v>
      </c>
      <c r="I557" s="43">
        <v>37.217393549999997</v>
      </c>
      <c r="J557" s="43">
        <v>56.5201739130435</v>
      </c>
    </row>
    <row r="558" spans="1:10" x14ac:dyDescent="0.15">
      <c r="A558" s="40" t="s">
        <v>808</v>
      </c>
      <c r="B558" s="41" t="s">
        <v>809</v>
      </c>
      <c r="C558" s="42" t="s">
        <v>1074</v>
      </c>
      <c r="D558" s="41" t="s">
        <v>1077</v>
      </c>
      <c r="E558" s="35">
        <v>0.13101547999999999</v>
      </c>
      <c r="F558" s="36">
        <v>0.113032988</v>
      </c>
      <c r="G558" s="37">
        <f t="shared" si="16"/>
        <v>0.15909065413717971</v>
      </c>
      <c r="H558" s="38">
        <f t="shared" si="17"/>
        <v>1.123712146457944E-5</v>
      </c>
      <c r="I558" s="43">
        <v>5.1313622400000005</v>
      </c>
      <c r="J558" s="43">
        <v>251.41820000000001</v>
      </c>
    </row>
    <row r="559" spans="1:10" x14ac:dyDescent="0.15">
      <c r="A559" s="40" t="s">
        <v>101</v>
      </c>
      <c r="B559" s="41" t="s">
        <v>1179</v>
      </c>
      <c r="C559" s="42" t="s">
        <v>1074</v>
      </c>
      <c r="D559" s="41" t="s">
        <v>1077</v>
      </c>
      <c r="E559" s="35">
        <v>2.1191239799999999</v>
      </c>
      <c r="F559" s="36">
        <v>1.1120782300000001</v>
      </c>
      <c r="G559" s="37">
        <f t="shared" si="16"/>
        <v>0.90555297535138313</v>
      </c>
      <c r="H559" s="38">
        <f t="shared" si="17"/>
        <v>1.8175603036956405E-4</v>
      </c>
      <c r="I559" s="43">
        <v>159.37919919999999</v>
      </c>
      <c r="J559" s="43">
        <v>18.5908695652174</v>
      </c>
    </row>
    <row r="560" spans="1:10" x14ac:dyDescent="0.15">
      <c r="A560" s="40" t="s">
        <v>102</v>
      </c>
      <c r="B560" s="41" t="s">
        <v>1184</v>
      </c>
      <c r="C560" s="42" t="s">
        <v>1074</v>
      </c>
      <c r="D560" s="41" t="s">
        <v>1077</v>
      </c>
      <c r="E560" s="35">
        <v>0.61721000000000004</v>
      </c>
      <c r="F560" s="36">
        <v>2.382876</v>
      </c>
      <c r="G560" s="37">
        <f t="shared" si="16"/>
        <v>-0.74098106657669138</v>
      </c>
      <c r="H560" s="38">
        <f t="shared" si="17"/>
        <v>5.2937742464883369E-5</v>
      </c>
      <c r="I560" s="43">
        <v>68.092683500000007</v>
      </c>
      <c r="J560" s="43">
        <v>22.321999999999999</v>
      </c>
    </row>
    <row r="561" spans="1:11" x14ac:dyDescent="0.15">
      <c r="A561" s="40" t="s">
        <v>103</v>
      </c>
      <c r="B561" s="41" t="s">
        <v>1186</v>
      </c>
      <c r="C561" s="42" t="s">
        <v>1074</v>
      </c>
      <c r="D561" s="41" t="s">
        <v>1077</v>
      </c>
      <c r="E561" s="35">
        <v>2.7830917299999998</v>
      </c>
      <c r="F561" s="36">
        <v>1.3137599099999999</v>
      </c>
      <c r="G561" s="37">
        <f t="shared" si="16"/>
        <v>1.1184173065533716</v>
      </c>
      <c r="H561" s="38">
        <f t="shared" si="17"/>
        <v>2.3870415783750536E-4</v>
      </c>
      <c r="I561" s="43">
        <v>216.03271067000003</v>
      </c>
      <c r="J561" s="43">
        <v>20.266478260869601</v>
      </c>
    </row>
    <row r="562" spans="1:11" x14ac:dyDescent="0.15">
      <c r="A562" s="40" t="s">
        <v>104</v>
      </c>
      <c r="B562" s="41" t="s">
        <v>1183</v>
      </c>
      <c r="C562" s="42" t="s">
        <v>1074</v>
      </c>
      <c r="D562" s="41" t="s">
        <v>1077</v>
      </c>
      <c r="E562" s="35">
        <v>10.752562409999999</v>
      </c>
      <c r="F562" s="36">
        <v>13.21360685</v>
      </c>
      <c r="G562" s="37">
        <f t="shared" si="16"/>
        <v>-0.18625076922127437</v>
      </c>
      <c r="H562" s="38">
        <f t="shared" si="17"/>
        <v>9.2224101958517449E-4</v>
      </c>
      <c r="I562" s="43">
        <v>86.76005348999999</v>
      </c>
      <c r="J562" s="43">
        <v>23.125782608695701</v>
      </c>
    </row>
    <row r="563" spans="1:11" x14ac:dyDescent="0.15">
      <c r="A563" s="40" t="s">
        <v>988</v>
      </c>
      <c r="B563" s="41" t="s">
        <v>989</v>
      </c>
      <c r="C563" s="42" t="s">
        <v>1075</v>
      </c>
      <c r="D563" s="41" t="s">
        <v>1077</v>
      </c>
      <c r="E563" s="35">
        <v>6.1631559999999995E-2</v>
      </c>
      <c r="F563" s="36"/>
      <c r="G563" s="37" t="str">
        <f t="shared" si="16"/>
        <v/>
      </c>
      <c r="H563" s="38">
        <f t="shared" si="17"/>
        <v>5.2861030297451543E-6</v>
      </c>
      <c r="I563" s="43">
        <v>174.81</v>
      </c>
      <c r="J563" s="43">
        <v>25.192294117647101</v>
      </c>
    </row>
    <row r="564" spans="1:11" x14ac:dyDescent="0.15">
      <c r="A564" s="40" t="s">
        <v>812</v>
      </c>
      <c r="B564" s="41" t="s">
        <v>813</v>
      </c>
      <c r="C564" s="42" t="s">
        <v>1075</v>
      </c>
      <c r="D564" s="41" t="s">
        <v>1078</v>
      </c>
      <c r="E564" s="35">
        <v>0</v>
      </c>
      <c r="F564" s="36">
        <v>7.2589999999999998E-3</v>
      </c>
      <c r="G564" s="37">
        <f t="shared" si="16"/>
        <v>-1</v>
      </c>
      <c r="H564" s="38">
        <f t="shared" si="17"/>
        <v>0</v>
      </c>
      <c r="I564" s="43">
        <v>20.842105633000003</v>
      </c>
      <c r="J564" s="43">
        <v>75.076565217391305</v>
      </c>
    </row>
    <row r="565" spans="1:11" x14ac:dyDescent="0.15">
      <c r="A565" s="40" t="s">
        <v>814</v>
      </c>
      <c r="B565" s="41" t="s">
        <v>815</v>
      </c>
      <c r="C565" s="42" t="s">
        <v>1075</v>
      </c>
      <c r="D565" s="41" t="s">
        <v>1078</v>
      </c>
      <c r="E565" s="35">
        <v>14.880363089999999</v>
      </c>
      <c r="F565" s="36">
        <v>19.97926288</v>
      </c>
      <c r="G565" s="37">
        <f t="shared" si="16"/>
        <v>-0.25520960511031632</v>
      </c>
      <c r="H565" s="38">
        <f t="shared" si="17"/>
        <v>1.2762800814024012E-3</v>
      </c>
      <c r="I565" s="43">
        <v>547.28099999999995</v>
      </c>
      <c r="J565" s="43">
        <v>15.7826086956522</v>
      </c>
    </row>
    <row r="566" spans="1:11" x14ac:dyDescent="0.15">
      <c r="A566" s="40" t="s">
        <v>1394</v>
      </c>
      <c r="B566" s="41" t="s">
        <v>1393</v>
      </c>
      <c r="C566" s="42" t="s">
        <v>1074</v>
      </c>
      <c r="D566" s="41" t="s">
        <v>1077</v>
      </c>
      <c r="E566" s="35">
        <v>4.0962692299999999</v>
      </c>
      <c r="F566" s="36">
        <v>5.5539885399999998</v>
      </c>
      <c r="G566" s="37">
        <f t="shared" si="16"/>
        <v>-0.26246350699167986</v>
      </c>
      <c r="H566" s="38">
        <f t="shared" si="17"/>
        <v>3.5133462770299583E-4</v>
      </c>
      <c r="I566" s="43">
        <v>95.549051109999994</v>
      </c>
      <c r="J566" s="43">
        <v>3.7541304347826099</v>
      </c>
    </row>
    <row r="567" spans="1:11" x14ac:dyDescent="0.15">
      <c r="A567" s="40" t="s">
        <v>966</v>
      </c>
      <c r="B567" s="41" t="s">
        <v>811</v>
      </c>
      <c r="C567" s="42" t="s">
        <v>1075</v>
      </c>
      <c r="D567" s="41" t="s">
        <v>1078</v>
      </c>
      <c r="E567" s="35">
        <v>1.03114E-4</v>
      </c>
      <c r="F567" s="36">
        <v>1.0103999999999999E-4</v>
      </c>
      <c r="G567" s="37">
        <f t="shared" si="16"/>
        <v>2.0526524148851921E-2</v>
      </c>
      <c r="H567" s="38">
        <f t="shared" si="17"/>
        <v>8.8440277644950393E-9</v>
      </c>
      <c r="I567" s="43">
        <v>1.9356048390000002</v>
      </c>
      <c r="J567" s="43">
        <v>68.3093043478261</v>
      </c>
    </row>
    <row r="568" spans="1:11" x14ac:dyDescent="0.15">
      <c r="A568" s="40" t="s">
        <v>816</v>
      </c>
      <c r="B568" s="44" t="s">
        <v>817</v>
      </c>
      <c r="C568" s="42" t="s">
        <v>1075</v>
      </c>
      <c r="D568" s="41" t="s">
        <v>1078</v>
      </c>
      <c r="E568" s="35">
        <v>3.6392834999999998E-2</v>
      </c>
      <c r="F568" s="36">
        <v>2.66527E-3</v>
      </c>
      <c r="G568" s="37">
        <f t="shared" si="16"/>
        <v>12.654464650860888</v>
      </c>
      <c r="H568" s="38">
        <f t="shared" si="17"/>
        <v>3.1213922762058187E-6</v>
      </c>
      <c r="I568" s="43">
        <v>4.4275088550000001</v>
      </c>
      <c r="J568" s="43">
        <v>46.167695652173897</v>
      </c>
    </row>
    <row r="569" spans="1:11" x14ac:dyDescent="0.15">
      <c r="A569" s="40" t="s">
        <v>818</v>
      </c>
      <c r="B569" s="41" t="s">
        <v>819</v>
      </c>
      <c r="C569" s="42" t="s">
        <v>1075</v>
      </c>
      <c r="D569" s="41" t="s">
        <v>1078</v>
      </c>
      <c r="E569" s="35">
        <v>0.17249989499999999</v>
      </c>
      <c r="F569" s="36">
        <v>0.53656740999999997</v>
      </c>
      <c r="G569" s="37">
        <f t="shared" si="16"/>
        <v>-0.67851216494866873</v>
      </c>
      <c r="H569" s="38">
        <f t="shared" si="17"/>
        <v>1.4795215593929814E-5</v>
      </c>
      <c r="I569" s="43">
        <v>5.0010083350000007</v>
      </c>
      <c r="J569" s="43">
        <v>48.517478260869602</v>
      </c>
    </row>
    <row r="570" spans="1:11" x14ac:dyDescent="0.15">
      <c r="A570" s="40" t="s">
        <v>967</v>
      </c>
      <c r="B570" s="41" t="s">
        <v>810</v>
      </c>
      <c r="C570" s="42" t="s">
        <v>1075</v>
      </c>
      <c r="D570" s="41" t="s">
        <v>1078</v>
      </c>
      <c r="E570" s="35">
        <v>4.6906699999999996E-2</v>
      </c>
      <c r="F570" s="36">
        <v>6.1843139999999998E-2</v>
      </c>
      <c r="G570" s="37">
        <f t="shared" si="16"/>
        <v>-0.24152137165092202</v>
      </c>
      <c r="H570" s="38">
        <f t="shared" si="17"/>
        <v>4.0231603578644936E-6</v>
      </c>
      <c r="I570" s="43">
        <v>6.8430068430000004</v>
      </c>
      <c r="J570" s="43">
        <v>66.851826086956507</v>
      </c>
    </row>
    <row r="571" spans="1:11" x14ac:dyDescent="0.15">
      <c r="A571" s="40" t="s">
        <v>820</v>
      </c>
      <c r="B571" s="41" t="s">
        <v>821</v>
      </c>
      <c r="C571" s="42" t="s">
        <v>1075</v>
      </c>
      <c r="D571" s="41" t="s">
        <v>1078</v>
      </c>
      <c r="E571" s="35">
        <v>2.2733845000000003E-2</v>
      </c>
      <c r="F571" s="36">
        <v>0.20474027</v>
      </c>
      <c r="G571" s="37">
        <f t="shared" si="16"/>
        <v>-0.88896251333457754</v>
      </c>
      <c r="H571" s="38">
        <f t="shared" si="17"/>
        <v>1.9498686538561858E-6</v>
      </c>
      <c r="I571" s="43">
        <v>11.142007427999999</v>
      </c>
      <c r="J571" s="43">
        <v>34.448999999999998</v>
      </c>
    </row>
    <row r="572" spans="1:11" s="31" customFormat="1" x14ac:dyDescent="0.15">
      <c r="A572" s="40" t="s">
        <v>822</v>
      </c>
      <c r="B572" s="41" t="s">
        <v>823</v>
      </c>
      <c r="C572" s="42" t="s">
        <v>1075</v>
      </c>
      <c r="D572" s="41" t="s">
        <v>1078</v>
      </c>
      <c r="E572" s="35">
        <v>7.4802645000000001E-2</v>
      </c>
      <c r="F572" s="36">
        <v>0.16118091000000001</v>
      </c>
      <c r="G572" s="37">
        <f t="shared" si="16"/>
        <v>-0.53590878100886763</v>
      </c>
      <c r="H572" s="38">
        <f t="shared" si="17"/>
        <v>6.4157793242204357E-6</v>
      </c>
      <c r="I572" s="43">
        <v>21.668206373</v>
      </c>
      <c r="J572" s="43">
        <v>35.773913043478302</v>
      </c>
      <c r="K572" s="23"/>
    </row>
    <row r="573" spans="1:11" x14ac:dyDescent="0.15">
      <c r="A573" s="40" t="s">
        <v>824</v>
      </c>
      <c r="B573" s="41" t="s">
        <v>825</v>
      </c>
      <c r="C573" s="42" t="s">
        <v>1075</v>
      </c>
      <c r="D573" s="41" t="s">
        <v>1078</v>
      </c>
      <c r="E573" s="35">
        <v>9.6765034999999999E-2</v>
      </c>
      <c r="F573" s="36">
        <v>0.84947052700000003</v>
      </c>
      <c r="G573" s="37">
        <f t="shared" si="16"/>
        <v>-0.88608782538726028</v>
      </c>
      <c r="H573" s="38">
        <f t="shared" si="17"/>
        <v>8.2994807317370495E-6</v>
      </c>
      <c r="I573" s="43">
        <v>7.902005267999999</v>
      </c>
      <c r="J573" s="43">
        <v>48.175130434782602</v>
      </c>
    </row>
    <row r="574" spans="1:11" x14ac:dyDescent="0.15">
      <c r="A574" s="40" t="s">
        <v>826</v>
      </c>
      <c r="B574" s="41" t="s">
        <v>827</v>
      </c>
      <c r="C574" s="42" t="s">
        <v>1074</v>
      </c>
      <c r="D574" s="41" t="s">
        <v>1078</v>
      </c>
      <c r="E574" s="35">
        <v>5.3825190000000002E-2</v>
      </c>
      <c r="F574" s="36">
        <v>1.3669938E-2</v>
      </c>
      <c r="G574" s="37">
        <f t="shared" si="16"/>
        <v>2.9374860368788802</v>
      </c>
      <c r="H574" s="38">
        <f t="shared" si="17"/>
        <v>4.616555218391496E-6</v>
      </c>
      <c r="I574" s="43">
        <v>2.732505465</v>
      </c>
      <c r="J574" s="43">
        <v>58.239782608695698</v>
      </c>
    </row>
    <row r="575" spans="1:11" x14ac:dyDescent="0.15">
      <c r="A575" s="40" t="s">
        <v>828</v>
      </c>
      <c r="B575" s="41" t="s">
        <v>829</v>
      </c>
      <c r="C575" s="42" t="s">
        <v>1075</v>
      </c>
      <c r="D575" s="41" t="s">
        <v>1078</v>
      </c>
      <c r="E575" s="35">
        <v>0.19136924600000002</v>
      </c>
      <c r="F575" s="36">
        <v>8.0737784000000007E-2</v>
      </c>
      <c r="G575" s="37">
        <f t="shared" si="16"/>
        <v>1.3702563597732631</v>
      </c>
      <c r="H575" s="38">
        <f t="shared" si="17"/>
        <v>1.6413628846659827E-5</v>
      </c>
      <c r="I575" s="43">
        <v>5.9080073849999994</v>
      </c>
      <c r="J575" s="43">
        <v>41.264826086956496</v>
      </c>
    </row>
    <row r="576" spans="1:11" x14ac:dyDescent="0.15">
      <c r="A576" s="40" t="s">
        <v>105</v>
      </c>
      <c r="B576" s="41" t="s">
        <v>1180</v>
      </c>
      <c r="C576" s="42" t="s">
        <v>1074</v>
      </c>
      <c r="D576" s="41" t="s">
        <v>1077</v>
      </c>
      <c r="E576" s="35">
        <v>1.5626305900000002</v>
      </c>
      <c r="F576" s="36">
        <v>0.2039</v>
      </c>
      <c r="G576" s="37">
        <f t="shared" si="16"/>
        <v>6.663710593428152</v>
      </c>
      <c r="H576" s="38">
        <f t="shared" si="17"/>
        <v>1.3402591620545478E-4</v>
      </c>
      <c r="I576" s="43">
        <v>34.589243000000003</v>
      </c>
      <c r="J576" s="43">
        <v>14.5330869565217</v>
      </c>
    </row>
    <row r="577" spans="1:10" x14ac:dyDescent="0.15">
      <c r="A577" s="40" t="s">
        <v>831</v>
      </c>
      <c r="B577" s="44" t="s">
        <v>830</v>
      </c>
      <c r="C577" s="42" t="s">
        <v>1075</v>
      </c>
      <c r="D577" s="41" t="s">
        <v>1078</v>
      </c>
      <c r="E577" s="35">
        <v>9.2481107599999994</v>
      </c>
      <c r="F577" s="36">
        <v>15.2647721</v>
      </c>
      <c r="G577" s="37">
        <f t="shared" si="16"/>
        <v>-0.39415336832968506</v>
      </c>
      <c r="H577" s="38">
        <f t="shared" si="17"/>
        <v>7.9320507720159544E-4</v>
      </c>
      <c r="I577" s="43">
        <v>454.8749876</v>
      </c>
      <c r="J577" s="43">
        <v>12.4891304347826</v>
      </c>
    </row>
    <row r="578" spans="1:10" x14ac:dyDescent="0.15">
      <c r="A578" s="40" t="s">
        <v>673</v>
      </c>
      <c r="B578" s="41" t="s">
        <v>832</v>
      </c>
      <c r="C578" s="42" t="s">
        <v>1075</v>
      </c>
      <c r="D578" s="41" t="s">
        <v>1078</v>
      </c>
      <c r="E578" s="35">
        <v>5.91052541</v>
      </c>
      <c r="F578" s="36">
        <v>12.16998461</v>
      </c>
      <c r="G578" s="37">
        <f t="shared" si="16"/>
        <v>-0.51433583530226012</v>
      </c>
      <c r="H578" s="38">
        <f t="shared" si="17"/>
        <v>5.0694232430895342E-4</v>
      </c>
      <c r="I578" s="43">
        <v>435.94217947999994</v>
      </c>
      <c r="J578" s="43">
        <v>12.3978695652174</v>
      </c>
    </row>
    <row r="579" spans="1:10" x14ac:dyDescent="0.15">
      <c r="A579" s="40" t="s">
        <v>961</v>
      </c>
      <c r="B579" s="41" t="s">
        <v>574</v>
      </c>
      <c r="C579" s="42" t="s">
        <v>1075</v>
      </c>
      <c r="D579" s="41" t="s">
        <v>1078</v>
      </c>
      <c r="E579" s="35">
        <v>0.25702994000000001</v>
      </c>
      <c r="F579" s="36">
        <v>0.11905248</v>
      </c>
      <c r="G579" s="37">
        <f t="shared" si="16"/>
        <v>1.1589633412088518</v>
      </c>
      <c r="H579" s="38">
        <f t="shared" si="17"/>
        <v>2.2045308354505636E-5</v>
      </c>
      <c r="I579" s="43">
        <v>112.17</v>
      </c>
      <c r="J579" s="43">
        <v>20.615260869565201</v>
      </c>
    </row>
    <row r="580" spans="1:10" x14ac:dyDescent="0.15">
      <c r="A580" s="40" t="s">
        <v>836</v>
      </c>
      <c r="B580" s="41" t="s">
        <v>837</v>
      </c>
      <c r="C580" s="42" t="s">
        <v>1075</v>
      </c>
      <c r="D580" s="41" t="s">
        <v>1078</v>
      </c>
      <c r="E580" s="35">
        <v>3.2538333599999998</v>
      </c>
      <c r="F580" s="36">
        <v>1.2710093</v>
      </c>
      <c r="G580" s="37">
        <f t="shared" si="16"/>
        <v>1.560038986339439</v>
      </c>
      <c r="H580" s="38">
        <f t="shared" si="17"/>
        <v>2.7907939345656437E-4</v>
      </c>
      <c r="I580" s="43">
        <v>190.19801735999999</v>
      </c>
      <c r="J580" s="43">
        <v>51.121826086956503</v>
      </c>
    </row>
    <row r="581" spans="1:10" x14ac:dyDescent="0.15">
      <c r="A581" s="40" t="s">
        <v>564</v>
      </c>
      <c r="B581" s="41" t="s">
        <v>565</v>
      </c>
      <c r="C581" s="42" t="s">
        <v>1075</v>
      </c>
      <c r="D581" s="41" t="s">
        <v>1078</v>
      </c>
      <c r="E581" s="35">
        <v>6.2837050999999997</v>
      </c>
      <c r="F581" s="36">
        <v>0.30102846</v>
      </c>
      <c r="G581" s="37">
        <f t="shared" si="16"/>
        <v>19.874122998204221</v>
      </c>
      <c r="H581" s="38">
        <f t="shared" si="17"/>
        <v>5.3894972911824846E-4</v>
      </c>
      <c r="I581" s="43">
        <v>36.363689999999998</v>
      </c>
      <c r="J581" s="43">
        <v>54.274000000000001</v>
      </c>
    </row>
    <row r="582" spans="1:10" x14ac:dyDescent="0.15">
      <c r="A582" s="40" t="s">
        <v>964</v>
      </c>
      <c r="B582" s="41" t="s">
        <v>965</v>
      </c>
      <c r="C582" s="42" t="s">
        <v>1075</v>
      </c>
      <c r="D582" s="41" t="s">
        <v>1078</v>
      </c>
      <c r="E582" s="35">
        <v>0.87367375000000003</v>
      </c>
      <c r="F582" s="36">
        <v>0</v>
      </c>
      <c r="G582" s="37" t="str">
        <f t="shared" si="16"/>
        <v/>
      </c>
      <c r="H582" s="38">
        <f t="shared" si="17"/>
        <v>7.4934489032628911E-5</v>
      </c>
      <c r="I582" s="43">
        <v>5.7458450499999998</v>
      </c>
      <c r="J582" s="43">
        <v>40.615777777777801</v>
      </c>
    </row>
    <row r="583" spans="1:10" x14ac:dyDescent="0.15">
      <c r="A583" s="40" t="s">
        <v>1271</v>
      </c>
      <c r="B583" s="41" t="s">
        <v>833</v>
      </c>
      <c r="C583" s="42" t="s">
        <v>1075</v>
      </c>
      <c r="D583" s="41" t="s">
        <v>1078</v>
      </c>
      <c r="E583" s="35">
        <v>8.9106704079999997</v>
      </c>
      <c r="F583" s="36">
        <v>8.7608621150000001</v>
      </c>
      <c r="G583" s="37">
        <f t="shared" ref="G583:G624" si="18">IF(ISERROR(E583/F583-1),"",((E583/F583-1)))</f>
        <v>1.7099720442295796E-2</v>
      </c>
      <c r="H583" s="38">
        <f t="shared" ref="H583:H624" si="19">E583/$E$624</f>
        <v>7.6426301461117148E-4</v>
      </c>
      <c r="I583" s="43">
        <v>223.08417817000003</v>
      </c>
      <c r="J583" s="43">
        <v>14.329347826087</v>
      </c>
    </row>
    <row r="584" spans="1:10" x14ac:dyDescent="0.15">
      <c r="A584" s="40" t="s">
        <v>962</v>
      </c>
      <c r="B584" s="41" t="s">
        <v>963</v>
      </c>
      <c r="C584" s="42" t="s">
        <v>1075</v>
      </c>
      <c r="D584" s="41" t="s">
        <v>1078</v>
      </c>
      <c r="E584" s="35">
        <v>1.7808164499999999</v>
      </c>
      <c r="F584" s="36">
        <v>0</v>
      </c>
      <c r="G584" s="37" t="str">
        <f t="shared" si="18"/>
        <v/>
      </c>
      <c r="H584" s="38">
        <f t="shared" si="19"/>
        <v>1.5273959042680422E-4</v>
      </c>
      <c r="I584" s="43">
        <v>22.561250000000001</v>
      </c>
      <c r="J584" s="43">
        <v>21.364619047619001</v>
      </c>
    </row>
    <row r="585" spans="1:10" x14ac:dyDescent="0.15">
      <c r="A585" s="40" t="s">
        <v>566</v>
      </c>
      <c r="B585" s="41" t="s">
        <v>567</v>
      </c>
      <c r="C585" s="42" t="s">
        <v>1075</v>
      </c>
      <c r="D585" s="41" t="s">
        <v>1078</v>
      </c>
      <c r="E585" s="35">
        <v>0</v>
      </c>
      <c r="F585" s="36">
        <v>0</v>
      </c>
      <c r="G585" s="37" t="str">
        <f t="shared" si="18"/>
        <v/>
      </c>
      <c r="H585" s="38">
        <f t="shared" si="19"/>
        <v>0</v>
      </c>
      <c r="I585" s="43">
        <v>13.743</v>
      </c>
      <c r="J585" s="43">
        <v>20.4894782608696</v>
      </c>
    </row>
    <row r="586" spans="1:10" x14ac:dyDescent="0.15">
      <c r="A586" s="40" t="s">
        <v>568</v>
      </c>
      <c r="B586" s="41" t="s">
        <v>569</v>
      </c>
      <c r="C586" s="42" t="s">
        <v>1075</v>
      </c>
      <c r="D586" s="41" t="s">
        <v>1078</v>
      </c>
      <c r="E586" s="35">
        <v>0</v>
      </c>
      <c r="F586" s="36">
        <v>0</v>
      </c>
      <c r="G586" s="37" t="str">
        <f t="shared" si="18"/>
        <v/>
      </c>
      <c r="H586" s="38">
        <f t="shared" si="19"/>
        <v>0</v>
      </c>
      <c r="I586" s="43">
        <v>18.332000000000001</v>
      </c>
      <c r="J586" s="43">
        <v>20.004782608695699</v>
      </c>
    </row>
    <row r="587" spans="1:10" x14ac:dyDescent="0.15">
      <c r="A587" s="40" t="s">
        <v>1272</v>
      </c>
      <c r="B587" s="41" t="s">
        <v>835</v>
      </c>
      <c r="C587" s="42" t="s">
        <v>1075</v>
      </c>
      <c r="D587" s="41" t="s">
        <v>1078</v>
      </c>
      <c r="E587" s="35">
        <v>6.5911537879999997</v>
      </c>
      <c r="F587" s="36">
        <v>3.6650131500000001</v>
      </c>
      <c r="G587" s="37">
        <f t="shared" si="18"/>
        <v>0.79839840083520563</v>
      </c>
      <c r="H587" s="38">
        <f t="shared" si="19"/>
        <v>5.6531942414345918E-4</v>
      </c>
      <c r="I587" s="43">
        <v>241.0494482</v>
      </c>
      <c r="J587" s="43">
        <v>27.343347826087001</v>
      </c>
    </row>
    <row r="588" spans="1:10" x14ac:dyDescent="0.15">
      <c r="A588" s="40" t="s">
        <v>1309</v>
      </c>
      <c r="B588" s="41" t="s">
        <v>1310</v>
      </c>
      <c r="C588" s="42" t="s">
        <v>1075</v>
      </c>
      <c r="D588" s="41" t="s">
        <v>1078</v>
      </c>
      <c r="E588" s="35">
        <v>0.84097822</v>
      </c>
      <c r="F588" s="36">
        <v>0</v>
      </c>
      <c r="G588" s="37" t="str">
        <f t="shared" si="18"/>
        <v/>
      </c>
      <c r="H588" s="38">
        <f t="shared" si="19"/>
        <v>7.2130212454328383E-5</v>
      </c>
      <c r="I588" s="43">
        <v>242.04</v>
      </c>
      <c r="J588" s="43">
        <v>37.673086956521701</v>
      </c>
    </row>
    <row r="589" spans="1:10" x14ac:dyDescent="0.15">
      <c r="A589" s="40" t="s">
        <v>572</v>
      </c>
      <c r="B589" s="41" t="s">
        <v>573</v>
      </c>
      <c r="C589" s="42" t="s">
        <v>1075</v>
      </c>
      <c r="D589" s="41" t="s">
        <v>1078</v>
      </c>
      <c r="E589" s="35">
        <v>7.6943210000000012E-2</v>
      </c>
      <c r="F589" s="36">
        <v>6.6453659999999998E-2</v>
      </c>
      <c r="G589" s="37">
        <f t="shared" si="18"/>
        <v>0.15784758883107441</v>
      </c>
      <c r="H589" s="38">
        <f t="shared" si="19"/>
        <v>6.5993743383960707E-6</v>
      </c>
      <c r="I589" s="43">
        <v>13.5</v>
      </c>
      <c r="J589" s="43">
        <v>47.041826086956497</v>
      </c>
    </row>
    <row r="590" spans="1:10" x14ac:dyDescent="0.15">
      <c r="A590" s="40" t="s">
        <v>1273</v>
      </c>
      <c r="B590" s="41" t="s">
        <v>834</v>
      </c>
      <c r="C590" s="42" t="s">
        <v>1075</v>
      </c>
      <c r="D590" s="41" t="s">
        <v>1078</v>
      </c>
      <c r="E590" s="35">
        <v>17.029880389999999</v>
      </c>
      <c r="F590" s="36">
        <v>10.41933611</v>
      </c>
      <c r="G590" s="37">
        <f t="shared" si="18"/>
        <v>0.63444966264746006</v>
      </c>
      <c r="H590" s="38">
        <f t="shared" si="19"/>
        <v>1.4606429291385223E-3</v>
      </c>
      <c r="I590" s="43">
        <v>321.93830180999998</v>
      </c>
      <c r="J590" s="43">
        <v>10.390956521739099</v>
      </c>
    </row>
    <row r="591" spans="1:10" x14ac:dyDescent="0.15">
      <c r="A591" s="40" t="s">
        <v>562</v>
      </c>
      <c r="B591" s="41" t="s">
        <v>563</v>
      </c>
      <c r="C591" s="42" t="s">
        <v>1075</v>
      </c>
      <c r="D591" s="41" t="s">
        <v>1078</v>
      </c>
      <c r="E591" s="35">
        <v>0</v>
      </c>
      <c r="F591" s="36">
        <v>0</v>
      </c>
      <c r="G591" s="37" t="str">
        <f t="shared" si="18"/>
        <v/>
      </c>
      <c r="H591" s="38">
        <f t="shared" si="19"/>
        <v>0</v>
      </c>
      <c r="I591" s="43">
        <v>20.694375000000001</v>
      </c>
      <c r="J591" s="43">
        <v>20.001826086956498</v>
      </c>
    </row>
    <row r="592" spans="1:10" x14ac:dyDescent="0.15">
      <c r="A592" s="40" t="s">
        <v>1285</v>
      </c>
      <c r="B592" s="41" t="s">
        <v>1286</v>
      </c>
      <c r="C592" s="42" t="s">
        <v>1075</v>
      </c>
      <c r="D592" s="41" t="s">
        <v>1078</v>
      </c>
      <c r="E592" s="35">
        <v>3.18084882</v>
      </c>
      <c r="F592" s="36">
        <v>2.5351587499999999</v>
      </c>
      <c r="G592" s="37">
        <f t="shared" si="18"/>
        <v>0.25469413700424082</v>
      </c>
      <c r="H592" s="38">
        <f t="shared" si="19"/>
        <v>2.7281955194000118E-4</v>
      </c>
      <c r="I592" s="43">
        <v>104.41149</v>
      </c>
      <c r="J592" s="43">
        <v>21.331086956521698</v>
      </c>
    </row>
    <row r="593" spans="1:10" x14ac:dyDescent="0.15">
      <c r="A593" s="40" t="s">
        <v>570</v>
      </c>
      <c r="B593" s="41" t="s">
        <v>571</v>
      </c>
      <c r="C593" s="42" t="s">
        <v>1076</v>
      </c>
      <c r="D593" s="41" t="s">
        <v>1078</v>
      </c>
      <c r="E593" s="35">
        <v>0</v>
      </c>
      <c r="F593" s="36">
        <v>0</v>
      </c>
      <c r="G593" s="37" t="str">
        <f t="shared" si="18"/>
        <v/>
      </c>
      <c r="H593" s="38">
        <f t="shared" si="19"/>
        <v>0</v>
      </c>
      <c r="I593" s="43">
        <v>8.9109999999999996</v>
      </c>
      <c r="J593" s="43">
        <v>30.007999999999999</v>
      </c>
    </row>
    <row r="594" spans="1:10" x14ac:dyDescent="0.15">
      <c r="A594" s="40" t="s">
        <v>990</v>
      </c>
      <c r="B594" s="41" t="s">
        <v>991</v>
      </c>
      <c r="C594" s="42" t="s">
        <v>1075</v>
      </c>
      <c r="D594" s="41" t="s">
        <v>1077</v>
      </c>
      <c r="E594" s="35">
        <v>0.31835687000000001</v>
      </c>
      <c r="F594" s="36"/>
      <c r="G594" s="37" t="str">
        <f t="shared" si="18"/>
        <v/>
      </c>
      <c r="H594" s="38">
        <f t="shared" si="19"/>
        <v>2.7305283446454777E-5</v>
      </c>
      <c r="I594" s="43">
        <v>6.7686155999999995</v>
      </c>
      <c r="J594" s="43">
        <v>95.765874999999994</v>
      </c>
    </row>
    <row r="595" spans="1:10" x14ac:dyDescent="0.15">
      <c r="A595" s="40" t="s">
        <v>992</v>
      </c>
      <c r="B595" s="41" t="s">
        <v>993</v>
      </c>
      <c r="C595" s="42" t="s">
        <v>1075</v>
      </c>
      <c r="D595" s="41" t="s">
        <v>1077</v>
      </c>
      <c r="E595" s="35">
        <v>0</v>
      </c>
      <c r="F595" s="36"/>
      <c r="G595" s="37" t="str">
        <f t="shared" si="18"/>
        <v/>
      </c>
      <c r="H595" s="38">
        <f t="shared" si="19"/>
        <v>0</v>
      </c>
      <c r="I595" s="43">
        <v>10.181694539999999</v>
      </c>
      <c r="J595" s="43">
        <v>79.872500000000002</v>
      </c>
    </row>
    <row r="596" spans="1:10" x14ac:dyDescent="0.15">
      <c r="A596" s="40" t="s">
        <v>996</v>
      </c>
      <c r="B596" s="41" t="s">
        <v>997</v>
      </c>
      <c r="C596" s="42" t="s">
        <v>1075</v>
      </c>
      <c r="D596" s="41" t="s">
        <v>1077</v>
      </c>
      <c r="E596" s="35">
        <v>7.1882236189215999E-5</v>
      </c>
      <c r="F596" s="36"/>
      <c r="G596" s="37" t="str">
        <f t="shared" si="18"/>
        <v/>
      </c>
      <c r="H596" s="38">
        <f t="shared" si="19"/>
        <v>6.165297560286832E-9</v>
      </c>
      <c r="I596" s="43">
        <v>3.6962904000000001</v>
      </c>
      <c r="J596" s="43">
        <v>112.52681250000001</v>
      </c>
    </row>
    <row r="597" spans="1:10" x14ac:dyDescent="0.15">
      <c r="A597" s="40" t="s">
        <v>998</v>
      </c>
      <c r="B597" s="41" t="s">
        <v>999</v>
      </c>
      <c r="C597" s="42" t="s">
        <v>1075</v>
      </c>
      <c r="D597" s="41" t="s">
        <v>1077</v>
      </c>
      <c r="E597" s="35">
        <v>6.7142700000000005E-3</v>
      </c>
      <c r="F597" s="36"/>
      <c r="G597" s="37" t="str">
        <f t="shared" si="18"/>
        <v/>
      </c>
      <c r="H597" s="38">
        <f t="shared" si="19"/>
        <v>5.7587902998929448E-7</v>
      </c>
      <c r="I597" s="43">
        <v>6.6292991999999993</v>
      </c>
      <c r="J597" s="43">
        <v>98.886062499999994</v>
      </c>
    </row>
    <row r="598" spans="1:10" x14ac:dyDescent="0.15">
      <c r="A598" s="40" t="s">
        <v>595</v>
      </c>
      <c r="B598" s="41" t="s">
        <v>596</v>
      </c>
      <c r="C598" s="42" t="s">
        <v>1075</v>
      </c>
      <c r="D598" s="41" t="s">
        <v>1077</v>
      </c>
      <c r="E598" s="35">
        <v>1.0429583100000002</v>
      </c>
      <c r="F598" s="36">
        <v>0</v>
      </c>
      <c r="G598" s="37" t="str">
        <f t="shared" si="18"/>
        <v/>
      </c>
      <c r="H598" s="38">
        <f t="shared" si="19"/>
        <v>8.9453927215032156E-5</v>
      </c>
      <c r="I598" s="43">
        <v>38.341226879999994</v>
      </c>
      <c r="J598" s="43">
        <v>9.4919565217391302</v>
      </c>
    </row>
    <row r="599" spans="1:10" x14ac:dyDescent="0.15">
      <c r="A599" s="40" t="s">
        <v>597</v>
      </c>
      <c r="B599" s="41" t="s">
        <v>598</v>
      </c>
      <c r="C599" s="42" t="s">
        <v>1075</v>
      </c>
      <c r="D599" s="41" t="s">
        <v>1077</v>
      </c>
      <c r="E599" s="35">
        <v>0.54754414000000007</v>
      </c>
      <c r="F599" s="36">
        <v>0</v>
      </c>
      <c r="G599" s="37" t="str">
        <f t="shared" si="18"/>
        <v/>
      </c>
      <c r="H599" s="38">
        <f t="shared" si="19"/>
        <v>4.6962542200346797E-5</v>
      </c>
      <c r="I599" s="43">
        <v>44.151656359999997</v>
      </c>
      <c r="J599" s="43">
        <v>9.4957391304347798</v>
      </c>
    </row>
    <row r="600" spans="1:10" x14ac:dyDescent="0.15">
      <c r="A600" s="40" t="s">
        <v>599</v>
      </c>
      <c r="B600" s="41" t="s">
        <v>600</v>
      </c>
      <c r="C600" s="42" t="s">
        <v>1075</v>
      </c>
      <c r="D600" s="41" t="s">
        <v>1077</v>
      </c>
      <c r="E600" s="35">
        <v>0</v>
      </c>
      <c r="F600" s="36">
        <v>0</v>
      </c>
      <c r="G600" s="37" t="str">
        <f t="shared" si="18"/>
        <v/>
      </c>
      <c r="H600" s="38">
        <f t="shared" si="19"/>
        <v>0</v>
      </c>
      <c r="I600" s="43">
        <v>9.6774664799999996</v>
      </c>
      <c r="J600" s="43">
        <v>13.949565217391299</v>
      </c>
    </row>
    <row r="601" spans="1:10" x14ac:dyDescent="0.15">
      <c r="A601" s="40" t="s">
        <v>603</v>
      </c>
      <c r="B601" s="41" t="s">
        <v>604</v>
      </c>
      <c r="C601" s="42" t="s">
        <v>1075</v>
      </c>
      <c r="D601" s="41" t="s">
        <v>1077</v>
      </c>
      <c r="E601" s="35">
        <v>1.85424582</v>
      </c>
      <c r="F601" s="36">
        <v>1.1640372400000001</v>
      </c>
      <c r="G601" s="37">
        <f t="shared" si="18"/>
        <v>0.59294372747043722</v>
      </c>
      <c r="H601" s="38">
        <f t="shared" si="19"/>
        <v>1.5903758475356277E-4</v>
      </c>
      <c r="I601" s="43">
        <v>31.928746140000001</v>
      </c>
      <c r="J601" s="43">
        <v>31.8275217391304</v>
      </c>
    </row>
    <row r="602" spans="1:10" x14ac:dyDescent="0.15">
      <c r="A602" s="40" t="s">
        <v>589</v>
      </c>
      <c r="B602" s="41" t="s">
        <v>590</v>
      </c>
      <c r="C602" s="42" t="s">
        <v>1075</v>
      </c>
      <c r="D602" s="41" t="s">
        <v>1077</v>
      </c>
      <c r="E602" s="35">
        <v>0</v>
      </c>
      <c r="F602" s="36">
        <v>0</v>
      </c>
      <c r="G602" s="37" t="str">
        <f t="shared" si="18"/>
        <v/>
      </c>
      <c r="H602" s="38">
        <f t="shared" si="19"/>
        <v>0</v>
      </c>
      <c r="I602" s="43">
        <v>12.140062720000001</v>
      </c>
      <c r="J602" s="43">
        <v>10.804086956521701</v>
      </c>
    </row>
    <row r="603" spans="1:10" x14ac:dyDescent="0.15">
      <c r="A603" s="40" t="s">
        <v>591</v>
      </c>
      <c r="B603" s="41" t="s">
        <v>592</v>
      </c>
      <c r="C603" s="42" t="s">
        <v>1075</v>
      </c>
      <c r="D603" s="41" t="s">
        <v>1077</v>
      </c>
      <c r="E603" s="35">
        <v>0</v>
      </c>
      <c r="F603" s="36">
        <v>0</v>
      </c>
      <c r="G603" s="37" t="str">
        <f t="shared" si="18"/>
        <v/>
      </c>
      <c r="H603" s="38">
        <f t="shared" si="19"/>
        <v>0</v>
      </c>
      <c r="I603" s="43">
        <v>19.75311357</v>
      </c>
      <c r="J603" s="43">
        <v>13.475347826087001</v>
      </c>
    </row>
    <row r="604" spans="1:10" x14ac:dyDescent="0.15">
      <c r="A604" s="40" t="s">
        <v>593</v>
      </c>
      <c r="B604" s="41" t="s">
        <v>594</v>
      </c>
      <c r="C604" s="42" t="s">
        <v>1075</v>
      </c>
      <c r="D604" s="41" t="s">
        <v>1077</v>
      </c>
      <c r="E604" s="35">
        <v>0</v>
      </c>
      <c r="F604" s="36">
        <v>0</v>
      </c>
      <c r="G604" s="37" t="str">
        <f t="shared" si="18"/>
        <v/>
      </c>
      <c r="H604" s="38">
        <f t="shared" si="19"/>
        <v>0</v>
      </c>
      <c r="I604" s="43">
        <v>9.0940683599999996</v>
      </c>
      <c r="J604" s="43">
        <v>34.656304347826101</v>
      </c>
    </row>
    <row r="605" spans="1:10" x14ac:dyDescent="0.15">
      <c r="A605" s="40" t="s">
        <v>601</v>
      </c>
      <c r="B605" s="41" t="s">
        <v>602</v>
      </c>
      <c r="C605" s="42" t="s">
        <v>1075</v>
      </c>
      <c r="D605" s="41" t="s">
        <v>1077</v>
      </c>
      <c r="E605" s="35">
        <v>0</v>
      </c>
      <c r="F605" s="36">
        <v>0</v>
      </c>
      <c r="G605" s="37" t="str">
        <f t="shared" si="18"/>
        <v/>
      </c>
      <c r="H605" s="38">
        <f t="shared" si="19"/>
        <v>0</v>
      </c>
      <c r="I605" s="43">
        <v>14.104013790000002</v>
      </c>
      <c r="J605" s="43">
        <v>74.925304347826099</v>
      </c>
    </row>
    <row r="606" spans="1:10" x14ac:dyDescent="0.15">
      <c r="A606" s="40" t="s">
        <v>1004</v>
      </c>
      <c r="B606" s="41" t="s">
        <v>1005</v>
      </c>
      <c r="C606" s="42" t="s">
        <v>1075</v>
      </c>
      <c r="D606" s="41" t="s">
        <v>1077</v>
      </c>
      <c r="E606" s="35">
        <v>0.4705143</v>
      </c>
      <c r="F606" s="36"/>
      <c r="G606" s="37" t="str">
        <f t="shared" si="18"/>
        <v/>
      </c>
      <c r="H606" s="38">
        <f t="shared" si="19"/>
        <v>4.0355737657272033E-5</v>
      </c>
      <c r="I606" s="43">
        <v>7.7401497499999996</v>
      </c>
      <c r="J606" s="43">
        <v>38.899749999999997</v>
      </c>
    </row>
    <row r="607" spans="1:10" x14ac:dyDescent="0.15">
      <c r="A607" s="40" t="s">
        <v>1014</v>
      </c>
      <c r="B607" s="41" t="s">
        <v>1015</v>
      </c>
      <c r="C607" s="42" t="s">
        <v>1075</v>
      </c>
      <c r="D607" s="41" t="s">
        <v>1077</v>
      </c>
      <c r="E607" s="35">
        <v>0</v>
      </c>
      <c r="F607" s="36"/>
      <c r="G607" s="37" t="str">
        <f t="shared" si="18"/>
        <v/>
      </c>
      <c r="H607" s="38">
        <f t="shared" si="19"/>
        <v>0</v>
      </c>
      <c r="I607" s="43">
        <v>11.334580949999999</v>
      </c>
      <c r="J607" s="43">
        <v>103.5625</v>
      </c>
    </row>
    <row r="608" spans="1:10" x14ac:dyDescent="0.15">
      <c r="A608" s="40" t="s">
        <v>587</v>
      </c>
      <c r="B608" s="41" t="s">
        <v>588</v>
      </c>
      <c r="C608" s="42" t="s">
        <v>1075</v>
      </c>
      <c r="D608" s="41" t="s">
        <v>1077</v>
      </c>
      <c r="E608" s="35">
        <v>1.2687014999999999</v>
      </c>
      <c r="F608" s="36">
        <v>0.2889564</v>
      </c>
      <c r="G608" s="37">
        <f t="shared" si="18"/>
        <v>3.3906329813079061</v>
      </c>
      <c r="H608" s="38">
        <f t="shared" si="19"/>
        <v>1.0881578923188415E-4</v>
      </c>
      <c r="I608" s="43">
        <v>32.296834799999999</v>
      </c>
      <c r="J608" s="43">
        <v>77.086956521739097</v>
      </c>
    </row>
    <row r="609" spans="1:10" x14ac:dyDescent="0.15">
      <c r="A609" s="40" t="s">
        <v>1012</v>
      </c>
      <c r="B609" s="41" t="s">
        <v>1013</v>
      </c>
      <c r="C609" s="42" t="s">
        <v>1075</v>
      </c>
      <c r="D609" s="41" t="s">
        <v>1077</v>
      </c>
      <c r="E609" s="35">
        <v>0</v>
      </c>
      <c r="F609" s="36"/>
      <c r="G609" s="37" t="str">
        <f t="shared" si="18"/>
        <v/>
      </c>
      <c r="H609" s="38">
        <f t="shared" si="19"/>
        <v>0</v>
      </c>
      <c r="I609" s="43">
        <v>6.6725582399999999</v>
      </c>
      <c r="J609" s="43">
        <v>97.726500000000001</v>
      </c>
    </row>
    <row r="610" spans="1:10" x14ac:dyDescent="0.15">
      <c r="A610" s="40" t="s">
        <v>1010</v>
      </c>
      <c r="B610" s="41" t="s">
        <v>1011</v>
      </c>
      <c r="C610" s="42" t="s">
        <v>1075</v>
      </c>
      <c r="D610" s="41" t="s">
        <v>1077</v>
      </c>
      <c r="E610" s="35">
        <v>0.24645178000000001</v>
      </c>
      <c r="F610" s="36"/>
      <c r="G610" s="37" t="str">
        <f t="shared" si="18"/>
        <v/>
      </c>
      <c r="H610" s="38">
        <f t="shared" si="19"/>
        <v>2.113802572811862E-5</v>
      </c>
      <c r="I610" s="43">
        <v>177.70251334</v>
      </c>
      <c r="J610" s="43">
        <v>138.26668749999999</v>
      </c>
    </row>
    <row r="611" spans="1:10" x14ac:dyDescent="0.15">
      <c r="A611" s="40" t="s">
        <v>583</v>
      </c>
      <c r="B611" s="41" t="s">
        <v>584</v>
      </c>
      <c r="C611" s="42" t="s">
        <v>1075</v>
      </c>
      <c r="D611" s="41" t="s">
        <v>1077</v>
      </c>
      <c r="E611" s="35">
        <v>0.29832559999999997</v>
      </c>
      <c r="F611" s="36">
        <v>1.3860999999999999E-3</v>
      </c>
      <c r="G611" s="37">
        <f t="shared" si="18"/>
        <v>214.22660702691002</v>
      </c>
      <c r="H611" s="38">
        <f t="shared" si="19"/>
        <v>2.5587213077367197E-5</v>
      </c>
      <c r="I611" s="43">
        <v>451.80286715000005</v>
      </c>
      <c r="J611" s="43">
        <v>131.25665217391301</v>
      </c>
    </row>
    <row r="612" spans="1:10" x14ac:dyDescent="0.15">
      <c r="A612" s="40" t="s">
        <v>585</v>
      </c>
      <c r="B612" s="41" t="s">
        <v>586</v>
      </c>
      <c r="C612" s="42" t="s">
        <v>1075</v>
      </c>
      <c r="D612" s="41" t="s">
        <v>1077</v>
      </c>
      <c r="E612" s="35">
        <v>2.3196000000000001E-2</v>
      </c>
      <c r="F612" s="36">
        <v>0.16438140000000001</v>
      </c>
      <c r="G612" s="37">
        <f t="shared" si="18"/>
        <v>-0.85888914439224873</v>
      </c>
      <c r="H612" s="38">
        <f t="shared" si="19"/>
        <v>1.9895074192178265E-6</v>
      </c>
      <c r="I612" s="43">
        <v>24.323133120000001</v>
      </c>
      <c r="J612" s="43">
        <v>203.780565217391</v>
      </c>
    </row>
    <row r="613" spans="1:10" x14ac:dyDescent="0.15">
      <c r="A613" s="40" t="s">
        <v>1002</v>
      </c>
      <c r="B613" s="41" t="s">
        <v>1003</v>
      </c>
      <c r="C613" s="42" t="s">
        <v>1075</v>
      </c>
      <c r="D613" s="41" t="s">
        <v>1077</v>
      </c>
      <c r="E613" s="35">
        <v>0</v>
      </c>
      <c r="F613" s="36"/>
      <c r="G613" s="37" t="str">
        <f t="shared" si="18"/>
        <v/>
      </c>
      <c r="H613" s="38">
        <f t="shared" si="19"/>
        <v>0</v>
      </c>
      <c r="I613" s="43">
        <v>7.0381416600000009</v>
      </c>
      <c r="J613" s="43">
        <v>142.90174999999999</v>
      </c>
    </row>
    <row r="614" spans="1:10" x14ac:dyDescent="0.15">
      <c r="A614" s="40" t="s">
        <v>1006</v>
      </c>
      <c r="B614" s="41" t="s">
        <v>1007</v>
      </c>
      <c r="C614" s="42" t="s">
        <v>1075</v>
      </c>
      <c r="D614" s="41" t="s">
        <v>1077</v>
      </c>
      <c r="E614" s="35">
        <v>0</v>
      </c>
      <c r="F614" s="36"/>
      <c r="G614" s="37" t="str">
        <f t="shared" si="18"/>
        <v/>
      </c>
      <c r="H614" s="38">
        <f t="shared" si="19"/>
        <v>0</v>
      </c>
      <c r="I614" s="43">
        <v>3.5041533499999997</v>
      </c>
      <c r="J614" s="43">
        <v>95.341999999999999</v>
      </c>
    </row>
    <row r="615" spans="1:10" x14ac:dyDescent="0.15">
      <c r="A615" s="40" t="s">
        <v>575</v>
      </c>
      <c r="B615" s="41" t="s">
        <v>576</v>
      </c>
      <c r="C615" s="42" t="s">
        <v>1075</v>
      </c>
      <c r="D615" s="41" t="s">
        <v>1077</v>
      </c>
      <c r="E615" s="35">
        <v>0</v>
      </c>
      <c r="F615" s="36">
        <v>0</v>
      </c>
      <c r="G615" s="37" t="str">
        <f t="shared" si="18"/>
        <v/>
      </c>
      <c r="H615" s="38">
        <f t="shared" si="19"/>
        <v>0</v>
      </c>
      <c r="I615" s="43">
        <v>39.533481000000002</v>
      </c>
      <c r="J615" s="43">
        <v>64.812478260869597</v>
      </c>
    </row>
    <row r="616" spans="1:10" x14ac:dyDescent="0.15">
      <c r="A616" s="40" t="s">
        <v>577</v>
      </c>
      <c r="B616" s="41" t="s">
        <v>578</v>
      </c>
      <c r="C616" s="42" t="s">
        <v>1075</v>
      </c>
      <c r="D616" s="41" t="s">
        <v>1077</v>
      </c>
      <c r="E616" s="35">
        <v>0</v>
      </c>
      <c r="F616" s="36">
        <v>0</v>
      </c>
      <c r="G616" s="37" t="str">
        <f t="shared" si="18"/>
        <v/>
      </c>
      <c r="H616" s="38">
        <f t="shared" si="19"/>
        <v>0</v>
      </c>
      <c r="I616" s="43">
        <v>10.35552212</v>
      </c>
      <c r="J616" s="43">
        <v>100.51547826087</v>
      </c>
    </row>
    <row r="617" spans="1:10" x14ac:dyDescent="0.15">
      <c r="A617" s="40" t="s">
        <v>1008</v>
      </c>
      <c r="B617" s="41" t="s">
        <v>1009</v>
      </c>
      <c r="C617" s="42" t="s">
        <v>1075</v>
      </c>
      <c r="D617" s="41" t="s">
        <v>1077</v>
      </c>
      <c r="E617" s="35">
        <v>0</v>
      </c>
      <c r="F617" s="36"/>
      <c r="G617" s="37" t="str">
        <f t="shared" si="18"/>
        <v/>
      </c>
      <c r="H617" s="38">
        <f t="shared" si="19"/>
        <v>0</v>
      </c>
      <c r="I617" s="43">
        <v>4.8692905</v>
      </c>
      <c r="J617" s="43">
        <v>82.356875000000002</v>
      </c>
    </row>
    <row r="618" spans="1:10" x14ac:dyDescent="0.15">
      <c r="A618" s="40" t="s">
        <v>579</v>
      </c>
      <c r="B618" s="41" t="s">
        <v>580</v>
      </c>
      <c r="C618" s="42" t="s">
        <v>1075</v>
      </c>
      <c r="D618" s="41" t="s">
        <v>1077</v>
      </c>
      <c r="E618" s="35">
        <v>0</v>
      </c>
      <c r="F618" s="36">
        <v>0.37879534063349801</v>
      </c>
      <c r="G618" s="37">
        <f t="shared" si="18"/>
        <v>-1</v>
      </c>
      <c r="H618" s="38">
        <f t="shared" si="19"/>
        <v>0</v>
      </c>
      <c r="I618" s="43">
        <v>82.580981809999983</v>
      </c>
      <c r="J618" s="43">
        <v>34.0472173913044</v>
      </c>
    </row>
    <row r="619" spans="1:10" x14ac:dyDescent="0.15">
      <c r="A619" s="40" t="s">
        <v>581</v>
      </c>
      <c r="B619" s="41" t="s">
        <v>582</v>
      </c>
      <c r="C619" s="42" t="s">
        <v>1075</v>
      </c>
      <c r="D619" s="41" t="s">
        <v>1077</v>
      </c>
      <c r="E619" s="35">
        <v>0</v>
      </c>
      <c r="F619" s="36">
        <v>0</v>
      </c>
      <c r="G619" s="37" t="str">
        <f t="shared" si="18"/>
        <v/>
      </c>
      <c r="H619" s="38">
        <f t="shared" si="19"/>
        <v>0</v>
      </c>
      <c r="I619" s="43">
        <v>18.380151359999999</v>
      </c>
      <c r="J619" s="43">
        <v>70.407695652173899</v>
      </c>
    </row>
    <row r="620" spans="1:10" x14ac:dyDescent="0.15">
      <c r="A620" s="40" t="s">
        <v>994</v>
      </c>
      <c r="B620" s="41" t="s">
        <v>995</v>
      </c>
      <c r="C620" s="42" t="s">
        <v>1075</v>
      </c>
      <c r="D620" s="41" t="s">
        <v>1077</v>
      </c>
      <c r="E620" s="35">
        <v>0</v>
      </c>
      <c r="F620" s="36"/>
      <c r="G620" s="37" t="str">
        <f t="shared" si="18"/>
        <v/>
      </c>
      <c r="H620" s="38">
        <f t="shared" si="19"/>
        <v>0</v>
      </c>
      <c r="I620" s="43">
        <v>7.6529835000000004</v>
      </c>
      <c r="J620" s="43">
        <v>80.031187500000001</v>
      </c>
    </row>
    <row r="621" spans="1:10" x14ac:dyDescent="0.15">
      <c r="A621" s="40" t="s">
        <v>1000</v>
      </c>
      <c r="B621" s="41" t="s">
        <v>1001</v>
      </c>
      <c r="C621" s="42" t="s">
        <v>1075</v>
      </c>
      <c r="D621" s="41" t="s">
        <v>1077</v>
      </c>
      <c r="E621" s="35">
        <v>0</v>
      </c>
      <c r="F621" s="36"/>
      <c r="G621" s="37" t="str">
        <f t="shared" si="18"/>
        <v/>
      </c>
      <c r="H621" s="38">
        <f t="shared" si="19"/>
        <v>0</v>
      </c>
      <c r="I621" s="43">
        <v>7.2787150799999996</v>
      </c>
      <c r="J621" s="43">
        <v>184.96662499999999</v>
      </c>
    </row>
    <row r="622" spans="1:10" x14ac:dyDescent="0.15">
      <c r="A622" s="40" t="s">
        <v>605</v>
      </c>
      <c r="B622" s="41" t="s">
        <v>606</v>
      </c>
      <c r="C622" s="42" t="s">
        <v>1075</v>
      </c>
      <c r="D622" s="41" t="s">
        <v>1078</v>
      </c>
      <c r="E622" s="35">
        <v>2.0852418892085001E-2</v>
      </c>
      <c r="F622" s="36">
        <v>0.48588673515187403</v>
      </c>
      <c r="G622" s="37">
        <f t="shared" si="18"/>
        <v>-0.95708378643930847</v>
      </c>
      <c r="H622" s="38">
        <f t="shared" si="19"/>
        <v>1.7884998316279132E-6</v>
      </c>
      <c r="I622" s="43">
        <v>650.42975018000004</v>
      </c>
      <c r="J622" s="43">
        <v>68.060133333333297</v>
      </c>
    </row>
    <row r="623" spans="1:10" x14ac:dyDescent="0.15">
      <c r="A623" s="40" t="s">
        <v>838</v>
      </c>
      <c r="B623" s="41" t="s">
        <v>839</v>
      </c>
      <c r="C623" s="42" t="s">
        <v>1075</v>
      </c>
      <c r="D623" s="41" t="s">
        <v>1078</v>
      </c>
      <c r="E623" s="35">
        <v>9.10946079</v>
      </c>
      <c r="F623" s="36">
        <v>3.6741578069999998</v>
      </c>
      <c r="G623" s="37">
        <f t="shared" si="18"/>
        <v>1.4793330250117918</v>
      </c>
      <c r="H623" s="38">
        <f t="shared" si="19"/>
        <v>7.8131314997322292E-4</v>
      </c>
      <c r="I623" s="43">
        <v>976.43906762999995</v>
      </c>
      <c r="J623" s="45">
        <v>11.166913043478299</v>
      </c>
    </row>
    <row r="624" spans="1:10" x14ac:dyDescent="0.15">
      <c r="A624" s="46" t="s">
        <v>671</v>
      </c>
      <c r="B624" s="47">
        <f>COUNTA(B7:B623)</f>
        <v>617</v>
      </c>
      <c r="C624" s="47"/>
      <c r="D624" s="47"/>
      <c r="E624" s="9">
        <f>SUM(E7:E623)</f>
        <v>11659.167377782132</v>
      </c>
      <c r="F624" s="9">
        <f>SUM(F7:F623)</f>
        <v>13036.561617953783</v>
      </c>
      <c r="G624" s="10">
        <f t="shared" si="18"/>
        <v>-0.1056562520499823</v>
      </c>
      <c r="H624" s="56">
        <f t="shared" si="19"/>
        <v>1</v>
      </c>
      <c r="I624" s="81">
        <f>SUM(I7:I623)</f>
        <v>134566.60263124603</v>
      </c>
    </row>
    <row r="625" spans="1:8" x14ac:dyDescent="0.15">
      <c r="A625" s="48"/>
      <c r="B625" s="48"/>
      <c r="C625" s="48"/>
      <c r="D625" s="48"/>
      <c r="E625" s="48"/>
      <c r="F625" s="48"/>
      <c r="G625" s="49"/>
      <c r="H625" s="79"/>
    </row>
    <row r="626" spans="1:8" x14ac:dyDescent="0.15">
      <c r="A626" s="25" t="s">
        <v>1169</v>
      </c>
      <c r="B626" s="48"/>
      <c r="C626" s="48"/>
      <c r="D626" s="48"/>
      <c r="E626" s="48"/>
      <c r="F626" s="48"/>
      <c r="G626" s="49"/>
      <c r="H626" s="48"/>
    </row>
    <row r="627" spans="1:8" x14ac:dyDescent="0.15">
      <c r="A627" s="48"/>
      <c r="B627" s="48"/>
      <c r="C627" s="48"/>
      <c r="D627" s="48"/>
      <c r="E627" s="48"/>
      <c r="F627" s="48"/>
      <c r="G627" s="49"/>
      <c r="H627" s="48"/>
    </row>
    <row r="628" spans="1:8" x14ac:dyDescent="0.15">
      <c r="A628" s="55" t="s">
        <v>773</v>
      </c>
      <c r="B628" s="48"/>
      <c r="C628" s="48"/>
      <c r="D628" s="48"/>
      <c r="E628" s="48"/>
      <c r="F628" s="48"/>
      <c r="G628" s="49"/>
      <c r="H628" s="48"/>
    </row>
    <row r="629" spans="1:8" x14ac:dyDescent="0.15">
      <c r="A629" s="48"/>
      <c r="B629" s="48"/>
      <c r="C629" s="48"/>
      <c r="D629" s="48"/>
      <c r="E629" s="48"/>
      <c r="F629" s="48"/>
      <c r="G629" s="49"/>
      <c r="H629" s="48"/>
    </row>
    <row r="630" spans="1:8" x14ac:dyDescent="0.15">
      <c r="A630" s="48"/>
      <c r="B630" s="48"/>
      <c r="C630" s="48"/>
      <c r="D630" s="48"/>
      <c r="E630" s="48"/>
      <c r="F630" s="48"/>
      <c r="G630" s="49"/>
      <c r="H630" s="48"/>
    </row>
    <row r="631" spans="1:8" x14ac:dyDescent="0.15">
      <c r="A631" s="48"/>
      <c r="B631" s="48"/>
      <c r="C631" s="48"/>
      <c r="D631" s="48"/>
      <c r="E631" s="48"/>
      <c r="F631" s="48"/>
      <c r="G631" s="49"/>
      <c r="H631" s="48"/>
    </row>
    <row r="632" spans="1:8" x14ac:dyDescent="0.15">
      <c r="A632" s="48"/>
      <c r="B632" s="48"/>
      <c r="C632" s="48"/>
      <c r="D632" s="48"/>
      <c r="E632" s="48"/>
      <c r="F632" s="48"/>
    </row>
    <row r="633" spans="1:8" x14ac:dyDescent="0.15">
      <c r="A633" s="48"/>
      <c r="B633" s="48"/>
      <c r="C633" s="48"/>
      <c r="D633" s="48"/>
      <c r="E633" s="48"/>
      <c r="F633" s="48"/>
    </row>
    <row r="634" spans="1:8" x14ac:dyDescent="0.15">
      <c r="A634" s="48"/>
      <c r="B634" s="48"/>
      <c r="C634" s="48"/>
      <c r="D634" s="48"/>
      <c r="E634" s="48"/>
      <c r="F634" s="48"/>
    </row>
    <row r="635" spans="1:8" x14ac:dyDescent="0.15">
      <c r="A635" s="48"/>
      <c r="B635" s="48"/>
      <c r="C635" s="48"/>
      <c r="D635" s="48"/>
      <c r="E635" s="48"/>
      <c r="F635" s="48"/>
    </row>
    <row r="636" spans="1:8" x14ac:dyDescent="0.15">
      <c r="A636" s="48"/>
      <c r="B636" s="48"/>
      <c r="C636" s="48"/>
      <c r="D636" s="48"/>
      <c r="E636" s="48"/>
      <c r="F636" s="48"/>
    </row>
    <row r="637" spans="1:8" x14ac:dyDescent="0.15">
      <c r="A637" s="48"/>
      <c r="B637" s="48"/>
      <c r="C637" s="48"/>
      <c r="D637" s="48"/>
      <c r="E637" s="48"/>
      <c r="F637" s="48"/>
    </row>
    <row r="638" spans="1:8" x14ac:dyDescent="0.15">
      <c r="A638" s="48"/>
      <c r="B638" s="48"/>
      <c r="C638" s="48"/>
      <c r="D638" s="48"/>
      <c r="E638" s="48"/>
      <c r="F638" s="48"/>
    </row>
    <row r="639" spans="1:8" x14ac:dyDescent="0.15">
      <c r="A639" s="48"/>
      <c r="B639" s="48"/>
      <c r="C639" s="48"/>
      <c r="D639" s="48"/>
      <c r="E639" s="48"/>
      <c r="F639" s="48"/>
    </row>
  </sheetData>
  <autoFilter ref="A6:J624"/>
  <mergeCells count="1">
    <mergeCell ref="E5:G5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28"/>
  <sheetViews>
    <sheetView showGridLines="0" workbookViewId="0">
      <selection activeCell="A42" sqref="A42"/>
    </sheetView>
  </sheetViews>
  <sheetFormatPr baseColWidth="10" defaultColWidth="9.1640625" defaultRowHeight="13" x14ac:dyDescent="0.15"/>
  <cols>
    <col min="1" max="1" width="53.6640625" style="31" customWidth="1"/>
    <col min="2" max="2" width="12.6640625" style="15" bestFit="1" customWidth="1"/>
    <col min="3" max="3" width="14.5" style="25" bestFit="1" customWidth="1"/>
    <col min="4" max="4" width="13.83203125" style="25" customWidth="1"/>
    <col min="5" max="11" width="10.6640625" style="31" customWidth="1"/>
    <col min="12" max="12" width="11.5" style="23" bestFit="1" customWidth="1"/>
    <col min="13" max="16384" width="9.1640625" style="23"/>
  </cols>
  <sheetData>
    <row r="1" spans="1:12" ht="20" x14ac:dyDescent="0.15">
      <c r="A1" s="19" t="s">
        <v>1170</v>
      </c>
      <c r="B1" s="11"/>
      <c r="E1" s="50"/>
      <c r="F1" s="51"/>
      <c r="G1" s="52"/>
      <c r="H1" s="51"/>
      <c r="I1" s="51"/>
      <c r="J1" s="52"/>
      <c r="K1" s="51"/>
    </row>
    <row r="2" spans="1:12" ht="16" x14ac:dyDescent="0.15">
      <c r="A2" s="24" t="s">
        <v>643</v>
      </c>
      <c r="B2" s="12"/>
      <c r="E2" s="51"/>
      <c r="F2" s="51"/>
      <c r="G2" s="52"/>
      <c r="H2" s="51"/>
      <c r="I2" s="51"/>
      <c r="J2" s="52"/>
      <c r="K2" s="51"/>
    </row>
    <row r="3" spans="1:12" ht="16" x14ac:dyDescent="0.15">
      <c r="A3" s="24"/>
      <c r="B3" s="12"/>
      <c r="E3" s="51"/>
      <c r="F3" s="51"/>
      <c r="G3" s="52"/>
      <c r="H3" s="51"/>
      <c r="I3" s="51"/>
      <c r="J3" s="52"/>
      <c r="K3" s="51"/>
    </row>
    <row r="4" spans="1:12" x14ac:dyDescent="0.15">
      <c r="A4" s="53"/>
      <c r="B4" s="13"/>
      <c r="C4" s="23"/>
      <c r="D4" s="23"/>
      <c r="E4" s="51"/>
      <c r="F4" s="51"/>
      <c r="G4" s="52"/>
      <c r="H4" s="51"/>
      <c r="I4" s="51"/>
      <c r="J4" s="52"/>
      <c r="K4" s="51"/>
    </row>
    <row r="5" spans="1:12" ht="22.5" customHeight="1" x14ac:dyDescent="0.15">
      <c r="A5" s="27" t="s">
        <v>1324</v>
      </c>
      <c r="B5" s="28" t="s">
        <v>845</v>
      </c>
      <c r="C5" s="29" t="s">
        <v>1073</v>
      </c>
      <c r="D5" s="54" t="s">
        <v>891</v>
      </c>
      <c r="E5" s="89" t="s">
        <v>243</v>
      </c>
      <c r="F5" s="90"/>
      <c r="G5" s="91"/>
      <c r="H5" s="92" t="s">
        <v>843</v>
      </c>
      <c r="I5" s="93"/>
      <c r="J5" s="93"/>
      <c r="K5" s="94"/>
    </row>
    <row r="6" spans="1:12" ht="24" x14ac:dyDescent="0.15">
      <c r="A6" s="2"/>
      <c r="B6" s="2"/>
      <c r="C6" s="1"/>
      <c r="D6" s="1"/>
      <c r="E6" s="3" t="s">
        <v>1072</v>
      </c>
      <c r="F6" s="4" t="s">
        <v>807</v>
      </c>
      <c r="G6" s="5" t="s">
        <v>840</v>
      </c>
      <c r="H6" s="16" t="s">
        <v>1072</v>
      </c>
      <c r="I6" s="17" t="s">
        <v>807</v>
      </c>
      <c r="J6" s="14" t="s">
        <v>840</v>
      </c>
      <c r="K6" s="14" t="s">
        <v>844</v>
      </c>
    </row>
    <row r="7" spans="1:12" x14ac:dyDescent="0.15">
      <c r="A7" s="32" t="s">
        <v>981</v>
      </c>
      <c r="B7" s="33" t="s">
        <v>774</v>
      </c>
      <c r="C7" s="34" t="s">
        <v>1074</v>
      </c>
      <c r="D7" s="33" t="s">
        <v>1077</v>
      </c>
      <c r="E7" s="35">
        <v>1.85723196</v>
      </c>
      <c r="F7" s="36">
        <v>0.11189651</v>
      </c>
      <c r="G7" s="37">
        <f t="shared" ref="G7:G70" si="0">IF(ISERROR(E7/F7-1),"",((E7/F7-1)))</f>
        <v>15.597764845391513</v>
      </c>
      <c r="H7" s="57">
        <v>1.7330419699999999</v>
      </c>
      <c r="I7" s="58">
        <v>1.7446509999999998E-2</v>
      </c>
      <c r="J7" s="37">
        <f t="shared" ref="J7:J70" si="1">IF(ISERROR(H7/I7-1),"",((H7/I7-1)))</f>
        <v>98.334592993097189</v>
      </c>
      <c r="K7" s="59">
        <f t="shared" ref="K7:K70" si="2">IF(ISERROR(H7/E7),"",(H7/E7))</f>
        <v>0.93313167516242823</v>
      </c>
      <c r="L7" s="82"/>
    </row>
    <row r="8" spans="1:12" x14ac:dyDescent="0.15">
      <c r="A8" s="40" t="s">
        <v>775</v>
      </c>
      <c r="B8" s="41" t="s">
        <v>776</v>
      </c>
      <c r="C8" s="42" t="s">
        <v>1074</v>
      </c>
      <c r="D8" s="41" t="s">
        <v>1077</v>
      </c>
      <c r="E8" s="35">
        <v>0.19412679999999999</v>
      </c>
      <c r="F8" s="36">
        <v>9.7056400000000001E-2</v>
      </c>
      <c r="G8" s="37">
        <f t="shared" si="0"/>
        <v>1.0001442460260219</v>
      </c>
      <c r="H8" s="57">
        <v>0.19412679999999999</v>
      </c>
      <c r="I8" s="58">
        <v>9.7056400000000001E-2</v>
      </c>
      <c r="J8" s="37">
        <f t="shared" si="1"/>
        <v>1.0001442460260219</v>
      </c>
      <c r="K8" s="59">
        <f t="shared" si="2"/>
        <v>1</v>
      </c>
      <c r="L8" s="82"/>
    </row>
    <row r="9" spans="1:12" x14ac:dyDescent="0.15">
      <c r="A9" s="40" t="s">
        <v>1016</v>
      </c>
      <c r="B9" s="41" t="s">
        <v>1017</v>
      </c>
      <c r="C9" s="42" t="s">
        <v>1074</v>
      </c>
      <c r="D9" s="41" t="s">
        <v>1077</v>
      </c>
      <c r="E9" s="35">
        <v>0</v>
      </c>
      <c r="F9" s="36"/>
      <c r="G9" s="37" t="str">
        <f t="shared" si="0"/>
        <v/>
      </c>
      <c r="H9" s="57">
        <v>0</v>
      </c>
      <c r="I9" s="58">
        <v>0</v>
      </c>
      <c r="J9" s="37" t="str">
        <f t="shared" si="1"/>
        <v/>
      </c>
      <c r="K9" s="59" t="str">
        <f t="shared" si="2"/>
        <v/>
      </c>
      <c r="L9" s="82"/>
    </row>
    <row r="10" spans="1:12" x14ac:dyDescent="0.15">
      <c r="A10" s="40" t="s">
        <v>1018</v>
      </c>
      <c r="B10" s="41" t="s">
        <v>1019</v>
      </c>
      <c r="C10" s="42" t="s">
        <v>1074</v>
      </c>
      <c r="D10" s="41" t="s">
        <v>1077</v>
      </c>
      <c r="E10" s="35">
        <v>0</v>
      </c>
      <c r="F10" s="36"/>
      <c r="G10" s="37" t="str">
        <f t="shared" si="0"/>
        <v/>
      </c>
      <c r="H10" s="57">
        <v>0</v>
      </c>
      <c r="I10" s="58">
        <v>0</v>
      </c>
      <c r="J10" s="37" t="str">
        <f t="shared" si="1"/>
        <v/>
      </c>
      <c r="K10" s="59" t="str">
        <f t="shared" si="2"/>
        <v/>
      </c>
      <c r="L10" s="82"/>
    </row>
    <row r="11" spans="1:12" x14ac:dyDescent="0.15">
      <c r="A11" s="40" t="s">
        <v>1032</v>
      </c>
      <c r="B11" s="41" t="s">
        <v>1033</v>
      </c>
      <c r="C11" s="42" t="s">
        <v>1074</v>
      </c>
      <c r="D11" s="41" t="s">
        <v>1077</v>
      </c>
      <c r="E11" s="35">
        <v>0</v>
      </c>
      <c r="F11" s="36"/>
      <c r="G11" s="37" t="str">
        <f t="shared" si="0"/>
        <v/>
      </c>
      <c r="H11" s="57">
        <v>0</v>
      </c>
      <c r="I11" s="58">
        <v>0</v>
      </c>
      <c r="J11" s="37" t="str">
        <f t="shared" si="1"/>
        <v/>
      </c>
      <c r="K11" s="59" t="str">
        <f t="shared" si="2"/>
        <v/>
      </c>
      <c r="L11" s="82"/>
    </row>
    <row r="12" spans="1:12" x14ac:dyDescent="0.15">
      <c r="A12" s="40" t="s">
        <v>1020</v>
      </c>
      <c r="B12" s="41" t="s">
        <v>1021</v>
      </c>
      <c r="C12" s="42" t="s">
        <v>1074</v>
      </c>
      <c r="D12" s="41" t="s">
        <v>1077</v>
      </c>
      <c r="E12" s="35">
        <v>0</v>
      </c>
      <c r="F12" s="36"/>
      <c r="G12" s="37" t="str">
        <f t="shared" si="0"/>
        <v/>
      </c>
      <c r="H12" s="57">
        <v>0</v>
      </c>
      <c r="I12" s="58">
        <v>0</v>
      </c>
      <c r="J12" s="37" t="str">
        <f t="shared" si="1"/>
        <v/>
      </c>
      <c r="K12" s="59" t="str">
        <f t="shared" si="2"/>
        <v/>
      </c>
      <c r="L12" s="82"/>
    </row>
    <row r="13" spans="1:12" x14ac:dyDescent="0.15">
      <c r="A13" s="40" t="s">
        <v>1022</v>
      </c>
      <c r="B13" s="41" t="s">
        <v>1023</v>
      </c>
      <c r="C13" s="42" t="s">
        <v>1074</v>
      </c>
      <c r="D13" s="41" t="s">
        <v>1077</v>
      </c>
      <c r="E13" s="35">
        <v>0</v>
      </c>
      <c r="F13" s="36"/>
      <c r="G13" s="37" t="str">
        <f t="shared" si="0"/>
        <v/>
      </c>
      <c r="H13" s="57">
        <v>0</v>
      </c>
      <c r="I13" s="58">
        <v>0</v>
      </c>
      <c r="J13" s="37" t="str">
        <f t="shared" si="1"/>
        <v/>
      </c>
      <c r="K13" s="59" t="str">
        <f t="shared" si="2"/>
        <v/>
      </c>
      <c r="L13" s="82"/>
    </row>
    <row r="14" spans="1:12" x14ac:dyDescent="0.15">
      <c r="A14" s="40" t="s">
        <v>1024</v>
      </c>
      <c r="B14" s="41" t="s">
        <v>1025</v>
      </c>
      <c r="C14" s="42" t="s">
        <v>1074</v>
      </c>
      <c r="D14" s="41" t="s">
        <v>1077</v>
      </c>
      <c r="E14" s="35">
        <v>0</v>
      </c>
      <c r="F14" s="36"/>
      <c r="G14" s="37" t="str">
        <f t="shared" si="0"/>
        <v/>
      </c>
      <c r="H14" s="57">
        <v>0</v>
      </c>
      <c r="I14" s="58">
        <v>0</v>
      </c>
      <c r="J14" s="37" t="str">
        <f t="shared" si="1"/>
        <v/>
      </c>
      <c r="K14" s="59" t="str">
        <f t="shared" si="2"/>
        <v/>
      </c>
      <c r="L14" s="82"/>
    </row>
    <row r="15" spans="1:12" x14ac:dyDescent="0.15">
      <c r="A15" s="40" t="s">
        <v>1026</v>
      </c>
      <c r="B15" s="41" t="s">
        <v>1027</v>
      </c>
      <c r="C15" s="42" t="s">
        <v>1074</v>
      </c>
      <c r="D15" s="41" t="s">
        <v>1077</v>
      </c>
      <c r="E15" s="35">
        <v>0</v>
      </c>
      <c r="F15" s="36"/>
      <c r="G15" s="37" t="str">
        <f t="shared" si="0"/>
        <v/>
      </c>
      <c r="H15" s="57">
        <v>0</v>
      </c>
      <c r="I15" s="58">
        <v>0</v>
      </c>
      <c r="J15" s="37" t="str">
        <f t="shared" si="1"/>
        <v/>
      </c>
      <c r="K15" s="59" t="str">
        <f t="shared" si="2"/>
        <v/>
      </c>
      <c r="L15" s="82"/>
    </row>
    <row r="16" spans="1:12" x14ac:dyDescent="0.15">
      <c r="A16" s="40" t="s">
        <v>1028</v>
      </c>
      <c r="B16" s="41" t="s">
        <v>1029</v>
      </c>
      <c r="C16" s="42" t="s">
        <v>1074</v>
      </c>
      <c r="D16" s="41" t="s">
        <v>1077</v>
      </c>
      <c r="E16" s="35">
        <v>0</v>
      </c>
      <c r="F16" s="36"/>
      <c r="G16" s="37" t="str">
        <f t="shared" si="0"/>
        <v/>
      </c>
      <c r="H16" s="57">
        <v>0</v>
      </c>
      <c r="I16" s="58">
        <v>0</v>
      </c>
      <c r="J16" s="37" t="str">
        <f t="shared" si="1"/>
        <v/>
      </c>
      <c r="K16" s="59" t="str">
        <f t="shared" si="2"/>
        <v/>
      </c>
      <c r="L16" s="82"/>
    </row>
    <row r="17" spans="1:12" x14ac:dyDescent="0.15">
      <c r="A17" s="40" t="s">
        <v>1030</v>
      </c>
      <c r="B17" s="41" t="s">
        <v>1031</v>
      </c>
      <c r="C17" s="42" t="s">
        <v>1074</v>
      </c>
      <c r="D17" s="41" t="s">
        <v>1077</v>
      </c>
      <c r="E17" s="35">
        <v>0</v>
      </c>
      <c r="F17" s="36"/>
      <c r="G17" s="37" t="str">
        <f t="shared" si="0"/>
        <v/>
      </c>
      <c r="H17" s="57">
        <v>0</v>
      </c>
      <c r="I17" s="58">
        <v>0</v>
      </c>
      <c r="J17" s="37" t="str">
        <f t="shared" si="1"/>
        <v/>
      </c>
      <c r="K17" s="59" t="str">
        <f t="shared" si="2"/>
        <v/>
      </c>
      <c r="L17" s="82"/>
    </row>
    <row r="18" spans="1:12" x14ac:dyDescent="0.15">
      <c r="A18" s="40" t="s">
        <v>982</v>
      </c>
      <c r="B18" s="41" t="s">
        <v>777</v>
      </c>
      <c r="C18" s="42" t="s">
        <v>1074</v>
      </c>
      <c r="D18" s="41" t="s">
        <v>1077</v>
      </c>
      <c r="E18" s="35">
        <v>0.32398920000000003</v>
      </c>
      <c r="F18" s="36">
        <v>1.5420000000000001E-4</v>
      </c>
      <c r="G18" s="37">
        <f t="shared" si="0"/>
        <v>2100.0972762645915</v>
      </c>
      <c r="H18" s="57">
        <v>0.31511220000000001</v>
      </c>
      <c r="I18" s="58">
        <v>1.5419999999999998E-4</v>
      </c>
      <c r="J18" s="37">
        <f t="shared" si="1"/>
        <v>2042.5291828793777</v>
      </c>
      <c r="K18" s="59">
        <f t="shared" si="2"/>
        <v>0.97260093854980345</v>
      </c>
      <c r="L18" s="82"/>
    </row>
    <row r="19" spans="1:12" x14ac:dyDescent="0.15">
      <c r="A19" s="40" t="s">
        <v>778</v>
      </c>
      <c r="B19" s="41" t="s">
        <v>779</v>
      </c>
      <c r="C19" s="42" t="s">
        <v>1074</v>
      </c>
      <c r="D19" s="41" t="s">
        <v>1077</v>
      </c>
      <c r="E19" s="35">
        <v>1.1313599999999999</v>
      </c>
      <c r="F19" s="36">
        <v>0</v>
      </c>
      <c r="G19" s="37" t="str">
        <f t="shared" si="0"/>
        <v/>
      </c>
      <c r="H19" s="57">
        <v>1.51048</v>
      </c>
      <c r="I19" s="58">
        <v>0</v>
      </c>
      <c r="J19" s="37" t="str">
        <f t="shared" si="1"/>
        <v/>
      </c>
      <c r="K19" s="59">
        <f t="shared" si="2"/>
        <v>1.3351011172394287</v>
      </c>
      <c r="L19" s="82"/>
    </row>
    <row r="20" spans="1:12" x14ac:dyDescent="0.15">
      <c r="A20" s="40" t="s">
        <v>780</v>
      </c>
      <c r="B20" s="41" t="s">
        <v>781</v>
      </c>
      <c r="C20" s="42" t="s">
        <v>1074</v>
      </c>
      <c r="D20" s="41" t="s">
        <v>1077</v>
      </c>
      <c r="E20" s="35">
        <v>2.4536205600000001</v>
      </c>
      <c r="F20" s="36">
        <v>1.596147</v>
      </c>
      <c r="G20" s="37">
        <f t="shared" si="0"/>
        <v>0.53721465504117116</v>
      </c>
      <c r="H20" s="57">
        <v>4.0497675600000003</v>
      </c>
      <c r="I20" s="58">
        <v>0</v>
      </c>
      <c r="J20" s="37" t="str">
        <f t="shared" si="1"/>
        <v/>
      </c>
      <c r="K20" s="59">
        <f t="shared" si="2"/>
        <v>1.6505272355559331</v>
      </c>
      <c r="L20" s="82"/>
    </row>
    <row r="21" spans="1:12" x14ac:dyDescent="0.15">
      <c r="A21" s="40" t="s">
        <v>782</v>
      </c>
      <c r="B21" s="41" t="s">
        <v>783</v>
      </c>
      <c r="C21" s="42" t="s">
        <v>1074</v>
      </c>
      <c r="D21" s="41" t="s">
        <v>1077</v>
      </c>
      <c r="E21" s="35">
        <v>1.1652582</v>
      </c>
      <c r="F21" s="36">
        <v>0.78295999999999999</v>
      </c>
      <c r="G21" s="37">
        <f t="shared" si="0"/>
        <v>0.488272964136099</v>
      </c>
      <c r="H21" s="57">
        <v>1.9482181999999999</v>
      </c>
      <c r="I21" s="58">
        <v>0</v>
      </c>
      <c r="J21" s="37" t="str">
        <f t="shared" si="1"/>
        <v/>
      </c>
      <c r="K21" s="59">
        <f t="shared" si="2"/>
        <v>1.6719197513478128</v>
      </c>
      <c r="L21" s="82"/>
    </row>
    <row r="22" spans="1:12" x14ac:dyDescent="0.15">
      <c r="A22" s="40" t="s">
        <v>784</v>
      </c>
      <c r="B22" s="41" t="s">
        <v>785</v>
      </c>
      <c r="C22" s="42" t="s">
        <v>1074</v>
      </c>
      <c r="D22" s="41" t="s">
        <v>1077</v>
      </c>
      <c r="E22" s="35">
        <v>0.39399499999999998</v>
      </c>
      <c r="F22" s="36">
        <v>0</v>
      </c>
      <c r="G22" s="37" t="str">
        <f t="shared" si="0"/>
        <v/>
      </c>
      <c r="H22" s="57">
        <v>0.39399499999999998</v>
      </c>
      <c r="I22" s="58">
        <v>0</v>
      </c>
      <c r="J22" s="37" t="str">
        <f t="shared" si="1"/>
        <v/>
      </c>
      <c r="K22" s="59">
        <f t="shared" si="2"/>
        <v>1</v>
      </c>
      <c r="L22" s="82"/>
    </row>
    <row r="23" spans="1:12" x14ac:dyDescent="0.15">
      <c r="A23" s="40" t="s">
        <v>1034</v>
      </c>
      <c r="B23" s="41" t="s">
        <v>1035</v>
      </c>
      <c r="C23" s="42" t="s">
        <v>1074</v>
      </c>
      <c r="D23" s="41" t="s">
        <v>1077</v>
      </c>
      <c r="E23" s="35">
        <v>1.237E-3</v>
      </c>
      <c r="F23" s="36"/>
      <c r="G23" s="37" t="str">
        <f t="shared" si="0"/>
        <v/>
      </c>
      <c r="H23" s="57">
        <v>1.237E-3</v>
      </c>
      <c r="I23" s="58">
        <v>0</v>
      </c>
      <c r="J23" s="37" t="str">
        <f t="shared" si="1"/>
        <v/>
      </c>
      <c r="K23" s="59">
        <f t="shared" si="2"/>
        <v>1</v>
      </c>
      <c r="L23" s="82"/>
    </row>
    <row r="24" spans="1:12" x14ac:dyDescent="0.15">
      <c r="A24" s="40" t="s">
        <v>786</v>
      </c>
      <c r="B24" s="41" t="s">
        <v>787</v>
      </c>
      <c r="C24" s="42" t="s">
        <v>1074</v>
      </c>
      <c r="D24" s="41" t="s">
        <v>1077</v>
      </c>
      <c r="E24" s="35">
        <v>0.82162500000000005</v>
      </c>
      <c r="F24" s="36">
        <v>0</v>
      </c>
      <c r="G24" s="37" t="str">
        <f t="shared" si="0"/>
        <v/>
      </c>
      <c r="H24" s="57">
        <v>1.229935</v>
      </c>
      <c r="I24" s="58">
        <v>0</v>
      </c>
      <c r="J24" s="37" t="str">
        <f t="shared" si="1"/>
        <v/>
      </c>
      <c r="K24" s="59">
        <f t="shared" si="2"/>
        <v>1.4969542066027688</v>
      </c>
      <c r="L24" s="82"/>
    </row>
    <row r="25" spans="1:12" x14ac:dyDescent="0.15">
      <c r="A25" s="40" t="s">
        <v>1036</v>
      </c>
      <c r="B25" s="41" t="s">
        <v>1037</v>
      </c>
      <c r="C25" s="42" t="s">
        <v>1074</v>
      </c>
      <c r="D25" s="41" t="s">
        <v>1077</v>
      </c>
      <c r="E25" s="35">
        <v>0</v>
      </c>
      <c r="F25" s="36"/>
      <c r="G25" s="37" t="str">
        <f t="shared" si="0"/>
        <v/>
      </c>
      <c r="H25" s="57">
        <v>0</v>
      </c>
      <c r="I25" s="58">
        <v>0</v>
      </c>
      <c r="J25" s="37" t="str">
        <f t="shared" si="1"/>
        <v/>
      </c>
      <c r="K25" s="59" t="str">
        <f t="shared" si="2"/>
        <v/>
      </c>
      <c r="L25" s="82"/>
    </row>
    <row r="26" spans="1:12" x14ac:dyDescent="0.15">
      <c r="A26" s="40" t="s">
        <v>1038</v>
      </c>
      <c r="B26" s="41" t="s">
        <v>1039</v>
      </c>
      <c r="C26" s="42" t="s">
        <v>1074</v>
      </c>
      <c r="D26" s="41" t="s">
        <v>1077</v>
      </c>
      <c r="E26" s="35">
        <v>0.41591320000000004</v>
      </c>
      <c r="F26" s="36"/>
      <c r="G26" s="37" t="str">
        <f t="shared" si="0"/>
        <v/>
      </c>
      <c r="H26" s="57">
        <v>0</v>
      </c>
      <c r="I26" s="58">
        <v>0</v>
      </c>
      <c r="J26" s="37" t="str">
        <f t="shared" si="1"/>
        <v/>
      </c>
      <c r="K26" s="59">
        <f t="shared" si="2"/>
        <v>0</v>
      </c>
      <c r="L26" s="82"/>
    </row>
    <row r="27" spans="1:12" x14ac:dyDescent="0.15">
      <c r="A27" s="40" t="s">
        <v>1040</v>
      </c>
      <c r="B27" s="41" t="s">
        <v>1041</v>
      </c>
      <c r="C27" s="42" t="s">
        <v>1074</v>
      </c>
      <c r="D27" s="41" t="s">
        <v>1077</v>
      </c>
      <c r="E27" s="35">
        <v>2.0853E-3</v>
      </c>
      <c r="F27" s="36"/>
      <c r="G27" s="37" t="str">
        <f t="shared" si="0"/>
        <v/>
      </c>
      <c r="H27" s="57">
        <v>2.0853E-3</v>
      </c>
      <c r="I27" s="58">
        <v>0</v>
      </c>
      <c r="J27" s="37" t="str">
        <f t="shared" si="1"/>
        <v/>
      </c>
      <c r="K27" s="59">
        <f t="shared" si="2"/>
        <v>1</v>
      </c>
      <c r="L27" s="82"/>
    </row>
    <row r="28" spans="1:12" x14ac:dyDescent="0.15">
      <c r="A28" s="40" t="s">
        <v>1042</v>
      </c>
      <c r="B28" s="41" t="s">
        <v>1043</v>
      </c>
      <c r="C28" s="42" t="s">
        <v>1074</v>
      </c>
      <c r="D28" s="41" t="s">
        <v>1077</v>
      </c>
      <c r="E28" s="35">
        <v>0</v>
      </c>
      <c r="F28" s="36"/>
      <c r="G28" s="37" t="str">
        <f t="shared" si="0"/>
        <v/>
      </c>
      <c r="H28" s="57">
        <v>0</v>
      </c>
      <c r="I28" s="58">
        <v>0</v>
      </c>
      <c r="J28" s="37" t="str">
        <f t="shared" si="1"/>
        <v/>
      </c>
      <c r="K28" s="59" t="str">
        <f t="shared" si="2"/>
        <v/>
      </c>
      <c r="L28" s="82"/>
    </row>
    <row r="29" spans="1:12" x14ac:dyDescent="0.15">
      <c r="A29" s="40" t="s">
        <v>1044</v>
      </c>
      <c r="B29" s="41" t="s">
        <v>1045</v>
      </c>
      <c r="C29" s="42" t="s">
        <v>1074</v>
      </c>
      <c r="D29" s="41" t="s">
        <v>1077</v>
      </c>
      <c r="E29" s="35">
        <v>0</v>
      </c>
      <c r="F29" s="36"/>
      <c r="G29" s="37" t="str">
        <f t="shared" si="0"/>
        <v/>
      </c>
      <c r="H29" s="57">
        <v>0</v>
      </c>
      <c r="I29" s="58">
        <v>0</v>
      </c>
      <c r="J29" s="37" t="str">
        <f t="shared" si="1"/>
        <v/>
      </c>
      <c r="K29" s="59" t="str">
        <f t="shared" si="2"/>
        <v/>
      </c>
      <c r="L29" s="82"/>
    </row>
    <row r="30" spans="1:12" x14ac:dyDescent="0.15">
      <c r="A30" s="40" t="s">
        <v>1046</v>
      </c>
      <c r="B30" s="41" t="s">
        <v>1047</v>
      </c>
      <c r="C30" s="42" t="s">
        <v>1074</v>
      </c>
      <c r="D30" s="41" t="s">
        <v>1077</v>
      </c>
      <c r="E30" s="35">
        <v>0</v>
      </c>
      <c r="F30" s="36"/>
      <c r="G30" s="37" t="str">
        <f t="shared" si="0"/>
        <v/>
      </c>
      <c r="H30" s="57">
        <v>0</v>
      </c>
      <c r="I30" s="58">
        <v>0</v>
      </c>
      <c r="J30" s="37" t="str">
        <f t="shared" si="1"/>
        <v/>
      </c>
      <c r="K30" s="59" t="str">
        <f t="shared" si="2"/>
        <v/>
      </c>
      <c r="L30" s="82"/>
    </row>
    <row r="31" spans="1:12" x14ac:dyDescent="0.15">
      <c r="A31" s="40" t="s">
        <v>1048</v>
      </c>
      <c r="B31" s="41" t="s">
        <v>1049</v>
      </c>
      <c r="C31" s="42" t="s">
        <v>1074</v>
      </c>
      <c r="D31" s="41" t="s">
        <v>1077</v>
      </c>
      <c r="E31" s="35">
        <v>0</v>
      </c>
      <c r="F31" s="36"/>
      <c r="G31" s="37" t="str">
        <f t="shared" si="0"/>
        <v/>
      </c>
      <c r="H31" s="57">
        <v>0</v>
      </c>
      <c r="I31" s="58">
        <v>0</v>
      </c>
      <c r="J31" s="37" t="str">
        <f t="shared" si="1"/>
        <v/>
      </c>
      <c r="K31" s="59" t="str">
        <f t="shared" si="2"/>
        <v/>
      </c>
      <c r="L31" s="82"/>
    </row>
    <row r="32" spans="1:12" x14ac:dyDescent="0.15">
      <c r="A32" s="40" t="s">
        <v>1050</v>
      </c>
      <c r="B32" s="41" t="s">
        <v>1051</v>
      </c>
      <c r="C32" s="42" t="s">
        <v>1074</v>
      </c>
      <c r="D32" s="41" t="s">
        <v>1077</v>
      </c>
      <c r="E32" s="35">
        <v>0</v>
      </c>
      <c r="F32" s="36"/>
      <c r="G32" s="37" t="str">
        <f t="shared" si="0"/>
        <v/>
      </c>
      <c r="H32" s="57">
        <v>0</v>
      </c>
      <c r="I32" s="58">
        <v>0</v>
      </c>
      <c r="J32" s="37" t="str">
        <f t="shared" si="1"/>
        <v/>
      </c>
      <c r="K32" s="59" t="str">
        <f t="shared" si="2"/>
        <v/>
      </c>
      <c r="L32" s="82"/>
    </row>
    <row r="33" spans="1:12" x14ac:dyDescent="0.15">
      <c r="A33" s="40" t="s">
        <v>1052</v>
      </c>
      <c r="B33" s="41" t="s">
        <v>1053</v>
      </c>
      <c r="C33" s="42" t="s">
        <v>1074</v>
      </c>
      <c r="D33" s="41" t="s">
        <v>1077</v>
      </c>
      <c r="E33" s="35">
        <v>0</v>
      </c>
      <c r="F33" s="36"/>
      <c r="G33" s="37" t="str">
        <f t="shared" si="0"/>
        <v/>
      </c>
      <c r="H33" s="57">
        <v>0</v>
      </c>
      <c r="I33" s="58">
        <v>0</v>
      </c>
      <c r="J33" s="37" t="str">
        <f t="shared" si="1"/>
        <v/>
      </c>
      <c r="K33" s="59" t="str">
        <f t="shared" si="2"/>
        <v/>
      </c>
      <c r="L33" s="82"/>
    </row>
    <row r="34" spans="1:12" x14ac:dyDescent="0.15">
      <c r="A34" s="40" t="s">
        <v>1054</v>
      </c>
      <c r="B34" s="41" t="s">
        <v>1055</v>
      </c>
      <c r="C34" s="42" t="s">
        <v>1074</v>
      </c>
      <c r="D34" s="41" t="s">
        <v>1077</v>
      </c>
      <c r="E34" s="35">
        <v>1.00128076</v>
      </c>
      <c r="F34" s="36"/>
      <c r="G34" s="37" t="str">
        <f t="shared" si="0"/>
        <v/>
      </c>
      <c r="H34" s="57">
        <v>0.60258975999999997</v>
      </c>
      <c r="I34" s="58">
        <v>0</v>
      </c>
      <c r="J34" s="37" t="str">
        <f t="shared" si="1"/>
        <v/>
      </c>
      <c r="K34" s="59">
        <f t="shared" si="2"/>
        <v>0.60181897433043652</v>
      </c>
      <c r="L34" s="82"/>
    </row>
    <row r="35" spans="1:12" x14ac:dyDescent="0.15">
      <c r="A35" s="40" t="s">
        <v>1056</v>
      </c>
      <c r="B35" s="41" t="s">
        <v>1057</v>
      </c>
      <c r="C35" s="42" t="s">
        <v>1074</v>
      </c>
      <c r="D35" s="41" t="s">
        <v>1077</v>
      </c>
      <c r="E35" s="35">
        <v>0</v>
      </c>
      <c r="F35" s="36"/>
      <c r="G35" s="37" t="str">
        <f t="shared" si="0"/>
        <v/>
      </c>
      <c r="H35" s="57">
        <v>0</v>
      </c>
      <c r="I35" s="58">
        <v>0</v>
      </c>
      <c r="J35" s="37" t="str">
        <f t="shared" si="1"/>
        <v/>
      </c>
      <c r="K35" s="59" t="str">
        <f t="shared" si="2"/>
        <v/>
      </c>
      <c r="L35" s="82"/>
    </row>
    <row r="36" spans="1:12" x14ac:dyDescent="0.15">
      <c r="A36" s="40" t="s">
        <v>788</v>
      </c>
      <c r="B36" s="41" t="s">
        <v>789</v>
      </c>
      <c r="C36" s="42" t="s">
        <v>1074</v>
      </c>
      <c r="D36" s="41" t="s">
        <v>1077</v>
      </c>
      <c r="E36" s="35">
        <v>4.8462481100000003</v>
      </c>
      <c r="F36" s="36">
        <v>0</v>
      </c>
      <c r="G36" s="37" t="str">
        <f t="shared" si="0"/>
        <v/>
      </c>
      <c r="H36" s="57">
        <v>4.0327431100000002</v>
      </c>
      <c r="I36" s="58">
        <v>0</v>
      </c>
      <c r="J36" s="37" t="str">
        <f t="shared" si="1"/>
        <v/>
      </c>
      <c r="K36" s="59">
        <f t="shared" si="2"/>
        <v>0.83213715403440203</v>
      </c>
      <c r="L36" s="82"/>
    </row>
    <row r="37" spans="1:12" x14ac:dyDescent="0.15">
      <c r="A37" s="40" t="s">
        <v>790</v>
      </c>
      <c r="B37" s="41" t="s">
        <v>791</v>
      </c>
      <c r="C37" s="42" t="s">
        <v>1074</v>
      </c>
      <c r="D37" s="41" t="s">
        <v>1077</v>
      </c>
      <c r="E37" s="35">
        <v>2.5103984399999999</v>
      </c>
      <c r="F37" s="36">
        <v>0</v>
      </c>
      <c r="G37" s="37" t="str">
        <f t="shared" si="0"/>
        <v/>
      </c>
      <c r="H37" s="57">
        <v>3.4006788599999997</v>
      </c>
      <c r="I37" s="58">
        <v>0</v>
      </c>
      <c r="J37" s="37" t="str">
        <f t="shared" si="1"/>
        <v/>
      </c>
      <c r="K37" s="59">
        <f t="shared" si="2"/>
        <v>1.3546370989618683</v>
      </c>
      <c r="L37" s="82"/>
    </row>
    <row r="38" spans="1:12" x14ac:dyDescent="0.15">
      <c r="A38" s="40" t="s">
        <v>792</v>
      </c>
      <c r="B38" s="41" t="s">
        <v>793</v>
      </c>
      <c r="C38" s="42" t="s">
        <v>1074</v>
      </c>
      <c r="D38" s="41" t="s">
        <v>1077</v>
      </c>
      <c r="E38" s="35">
        <v>0.5952421</v>
      </c>
      <c r="F38" s="36">
        <v>0</v>
      </c>
      <c r="G38" s="37" t="str">
        <f t="shared" si="0"/>
        <v/>
      </c>
      <c r="H38" s="57">
        <v>0.38272620000000002</v>
      </c>
      <c r="I38" s="58">
        <v>0</v>
      </c>
      <c r="J38" s="37" t="str">
        <f t="shared" si="1"/>
        <v/>
      </c>
      <c r="K38" s="59">
        <f t="shared" si="2"/>
        <v>0.64297569005955735</v>
      </c>
      <c r="L38" s="82"/>
    </row>
    <row r="39" spans="1:12" x14ac:dyDescent="0.15">
      <c r="A39" s="40" t="s">
        <v>794</v>
      </c>
      <c r="B39" s="44" t="s">
        <v>795</v>
      </c>
      <c r="C39" s="42" t="s">
        <v>1074</v>
      </c>
      <c r="D39" s="41" t="s">
        <v>1077</v>
      </c>
      <c r="E39" s="35">
        <v>0.34709255999999999</v>
      </c>
      <c r="F39" s="36">
        <v>0</v>
      </c>
      <c r="G39" s="37" t="str">
        <f t="shared" si="0"/>
        <v/>
      </c>
      <c r="H39" s="57">
        <v>0.69418511999999999</v>
      </c>
      <c r="I39" s="58">
        <v>0</v>
      </c>
      <c r="J39" s="37" t="str">
        <f t="shared" si="1"/>
        <v/>
      </c>
      <c r="K39" s="59">
        <f t="shared" si="2"/>
        <v>2</v>
      </c>
      <c r="L39" s="82"/>
    </row>
    <row r="40" spans="1:12" x14ac:dyDescent="0.15">
      <c r="A40" s="40" t="s">
        <v>796</v>
      </c>
      <c r="B40" s="41" t="s">
        <v>797</v>
      </c>
      <c r="C40" s="42" t="s">
        <v>1074</v>
      </c>
      <c r="D40" s="41" t="s">
        <v>1077</v>
      </c>
      <c r="E40" s="35">
        <v>0</v>
      </c>
      <c r="F40" s="36">
        <v>1.065293</v>
      </c>
      <c r="G40" s="37">
        <f t="shared" si="0"/>
        <v>-1</v>
      </c>
      <c r="H40" s="57">
        <v>0</v>
      </c>
      <c r="I40" s="58">
        <v>1.065293</v>
      </c>
      <c r="J40" s="37">
        <f t="shared" si="1"/>
        <v>-1</v>
      </c>
      <c r="K40" s="59" t="str">
        <f t="shared" si="2"/>
        <v/>
      </c>
      <c r="L40" s="82"/>
    </row>
    <row r="41" spans="1:12" x14ac:dyDescent="0.15">
      <c r="A41" s="40" t="s">
        <v>798</v>
      </c>
      <c r="B41" s="41" t="s">
        <v>799</v>
      </c>
      <c r="C41" s="42" t="s">
        <v>1074</v>
      </c>
      <c r="D41" s="41" t="s">
        <v>1077</v>
      </c>
      <c r="E41" s="35">
        <v>0</v>
      </c>
      <c r="F41" s="36">
        <v>0</v>
      </c>
      <c r="G41" s="37" t="str">
        <f t="shared" si="0"/>
        <v/>
      </c>
      <c r="H41" s="57">
        <v>0</v>
      </c>
      <c r="I41" s="58">
        <v>0</v>
      </c>
      <c r="J41" s="37" t="str">
        <f t="shared" si="1"/>
        <v/>
      </c>
      <c r="K41" s="59" t="str">
        <f t="shared" si="2"/>
        <v/>
      </c>
      <c r="L41" s="82"/>
    </row>
    <row r="42" spans="1:12" x14ac:dyDescent="0.15">
      <c r="A42" s="40" t="s">
        <v>800</v>
      </c>
      <c r="B42" s="41" t="s">
        <v>801</v>
      </c>
      <c r="C42" s="42" t="s">
        <v>1074</v>
      </c>
      <c r="D42" s="41" t="s">
        <v>1077</v>
      </c>
      <c r="E42" s="35">
        <v>0</v>
      </c>
      <c r="F42" s="36">
        <v>0</v>
      </c>
      <c r="G42" s="37" t="str">
        <f t="shared" si="0"/>
        <v/>
      </c>
      <c r="H42" s="57">
        <v>0</v>
      </c>
      <c r="I42" s="58">
        <v>0</v>
      </c>
      <c r="J42" s="37" t="str">
        <f t="shared" si="1"/>
        <v/>
      </c>
      <c r="K42" s="59" t="str">
        <f t="shared" si="2"/>
        <v/>
      </c>
      <c r="L42" s="82"/>
    </row>
    <row r="43" spans="1:12" x14ac:dyDescent="0.15">
      <c r="A43" s="40" t="s">
        <v>802</v>
      </c>
      <c r="B43" s="41" t="s">
        <v>803</v>
      </c>
      <c r="C43" s="42" t="s">
        <v>1074</v>
      </c>
      <c r="D43" s="41" t="s">
        <v>1077</v>
      </c>
      <c r="E43" s="35">
        <v>2.90634317</v>
      </c>
      <c r="F43" s="36">
        <v>0.49532570999999997</v>
      </c>
      <c r="G43" s="37">
        <f t="shared" si="0"/>
        <v>4.8675395024417369</v>
      </c>
      <c r="H43" s="57">
        <v>0.97820667000000006</v>
      </c>
      <c r="I43" s="58">
        <v>1.4211000000000001E-4</v>
      </c>
      <c r="J43" s="37">
        <f t="shared" si="1"/>
        <v>6882.4471184293861</v>
      </c>
      <c r="K43" s="59">
        <f t="shared" si="2"/>
        <v>0.33657645115597279</v>
      </c>
      <c r="L43" s="82"/>
    </row>
    <row r="44" spans="1:12" x14ac:dyDescent="0.15">
      <c r="A44" s="40" t="s">
        <v>983</v>
      </c>
      <c r="B44" s="41" t="s">
        <v>804</v>
      </c>
      <c r="C44" s="42" t="s">
        <v>1074</v>
      </c>
      <c r="D44" s="41" t="s">
        <v>1077</v>
      </c>
      <c r="E44" s="35">
        <v>3.9830999999999998E-3</v>
      </c>
      <c r="F44" s="36">
        <v>3.8449999999999999E-5</v>
      </c>
      <c r="G44" s="37">
        <f t="shared" si="0"/>
        <v>102.59167750325098</v>
      </c>
      <c r="H44" s="57">
        <v>3.9830999999999998E-3</v>
      </c>
      <c r="I44" s="58">
        <v>3.8449999999999999E-5</v>
      </c>
      <c r="J44" s="37">
        <f t="shared" si="1"/>
        <v>102.59167750325098</v>
      </c>
      <c r="K44" s="59">
        <f t="shared" si="2"/>
        <v>1</v>
      </c>
      <c r="L44" s="82"/>
    </row>
    <row r="45" spans="1:12" x14ac:dyDescent="0.15">
      <c r="A45" s="40" t="s">
        <v>97</v>
      </c>
      <c r="B45" s="41" t="s">
        <v>98</v>
      </c>
      <c r="C45" s="42" t="s">
        <v>1074</v>
      </c>
      <c r="D45" s="41" t="s">
        <v>1077</v>
      </c>
      <c r="E45" s="35">
        <v>3.3809672599999998</v>
      </c>
      <c r="F45" s="36">
        <v>2.7693453200000002</v>
      </c>
      <c r="G45" s="37">
        <f t="shared" si="0"/>
        <v>0.22085434257075587</v>
      </c>
      <c r="H45" s="57">
        <v>0.11920977000000001</v>
      </c>
      <c r="I45" s="58">
        <v>3.8791799999999999E-3</v>
      </c>
      <c r="J45" s="37">
        <f t="shared" si="1"/>
        <v>29.73066215024825</v>
      </c>
      <c r="K45" s="59">
        <f t="shared" si="2"/>
        <v>3.525907257676314E-2</v>
      </c>
      <c r="L45" s="82"/>
    </row>
    <row r="46" spans="1:12" x14ac:dyDescent="0.15">
      <c r="A46" s="40" t="s">
        <v>695</v>
      </c>
      <c r="B46" s="41" t="s">
        <v>696</v>
      </c>
      <c r="C46" s="42" t="s">
        <v>1074</v>
      </c>
      <c r="D46" s="41" t="s">
        <v>1077</v>
      </c>
      <c r="E46" s="35">
        <v>1.9612321799999999</v>
      </c>
      <c r="F46" s="36">
        <v>1.2500841</v>
      </c>
      <c r="G46" s="37">
        <f t="shared" si="0"/>
        <v>0.56888018974083421</v>
      </c>
      <c r="H46" s="57">
        <v>1.4296322800000001</v>
      </c>
      <c r="I46" s="58">
        <v>2.1701741700000001</v>
      </c>
      <c r="J46" s="37">
        <f t="shared" si="1"/>
        <v>-0.3412361552529215</v>
      </c>
      <c r="K46" s="59">
        <f t="shared" si="2"/>
        <v>0.72894596294050207</v>
      </c>
      <c r="L46" s="82"/>
    </row>
    <row r="47" spans="1:12" x14ac:dyDescent="0.15">
      <c r="A47" s="40" t="s">
        <v>1449</v>
      </c>
      <c r="B47" s="41" t="s">
        <v>1450</v>
      </c>
      <c r="C47" s="42" t="s">
        <v>1074</v>
      </c>
      <c r="D47" s="41" t="s">
        <v>1077</v>
      </c>
      <c r="E47" s="35">
        <v>65.005039529000001</v>
      </c>
      <c r="F47" s="36">
        <v>22.756960115999998</v>
      </c>
      <c r="G47" s="37">
        <f t="shared" si="0"/>
        <v>1.8564904625946133</v>
      </c>
      <c r="H47" s="57">
        <v>39.188819770000002</v>
      </c>
      <c r="I47" s="58">
        <v>54.75208825</v>
      </c>
      <c r="J47" s="37">
        <f t="shared" si="1"/>
        <v>-0.28424976977932892</v>
      </c>
      <c r="K47" s="59">
        <f t="shared" si="2"/>
        <v>0.60285817921112272</v>
      </c>
      <c r="L47" s="82"/>
    </row>
    <row r="48" spans="1:12" x14ac:dyDescent="0.15">
      <c r="A48" s="40" t="s">
        <v>1451</v>
      </c>
      <c r="B48" s="41" t="s">
        <v>1452</v>
      </c>
      <c r="C48" s="42" t="s">
        <v>1074</v>
      </c>
      <c r="D48" s="41" t="s">
        <v>1077</v>
      </c>
      <c r="E48" s="35">
        <v>5.2881687300000007</v>
      </c>
      <c r="F48" s="36">
        <v>5.7851814700000004</v>
      </c>
      <c r="G48" s="37">
        <f t="shared" si="0"/>
        <v>-8.5911348257153186E-2</v>
      </c>
      <c r="H48" s="57">
        <v>6.64540854</v>
      </c>
      <c r="I48" s="58">
        <v>7.4687275499999997</v>
      </c>
      <c r="J48" s="37">
        <f t="shared" si="1"/>
        <v>-0.11023551260749898</v>
      </c>
      <c r="K48" s="59">
        <f t="shared" si="2"/>
        <v>1.2566559199029186</v>
      </c>
      <c r="L48" s="82"/>
    </row>
    <row r="49" spans="1:12" x14ac:dyDescent="0.15">
      <c r="A49" s="40" t="s">
        <v>1400</v>
      </c>
      <c r="B49" s="41" t="s">
        <v>1401</v>
      </c>
      <c r="C49" s="42" t="s">
        <v>1074</v>
      </c>
      <c r="D49" s="41" t="s">
        <v>1077</v>
      </c>
      <c r="E49" s="35">
        <v>180.132008982</v>
      </c>
      <c r="F49" s="36">
        <v>352.45466465099997</v>
      </c>
      <c r="G49" s="37">
        <f t="shared" si="0"/>
        <v>-0.48892147828326682</v>
      </c>
      <c r="H49" s="57">
        <v>7.5965653399999997</v>
      </c>
      <c r="I49" s="58">
        <v>32.843245570000001</v>
      </c>
      <c r="J49" s="37">
        <f t="shared" si="1"/>
        <v>-0.76870235544142052</v>
      </c>
      <c r="K49" s="59">
        <f t="shared" si="2"/>
        <v>4.2172212384302556E-2</v>
      </c>
      <c r="L49" s="82"/>
    </row>
    <row r="50" spans="1:12" x14ac:dyDescent="0.15">
      <c r="A50" s="40" t="s">
        <v>1290</v>
      </c>
      <c r="B50" s="41" t="s">
        <v>1402</v>
      </c>
      <c r="C50" s="42" t="s">
        <v>1074</v>
      </c>
      <c r="D50" s="41" t="s">
        <v>1077</v>
      </c>
      <c r="E50" s="35">
        <v>77.324995123999997</v>
      </c>
      <c r="F50" s="36">
        <v>215.00218144199999</v>
      </c>
      <c r="G50" s="37">
        <f t="shared" si="0"/>
        <v>-0.64035250895880069</v>
      </c>
      <c r="H50" s="57">
        <v>7.4701633599999999</v>
      </c>
      <c r="I50" s="58">
        <v>18.636548519999998</v>
      </c>
      <c r="J50" s="37">
        <f t="shared" si="1"/>
        <v>-0.59916594255726485</v>
      </c>
      <c r="K50" s="59">
        <f t="shared" si="2"/>
        <v>9.6607356366730943E-2</v>
      </c>
      <c r="L50" s="82"/>
    </row>
    <row r="51" spans="1:12" x14ac:dyDescent="0.15">
      <c r="A51" s="40" t="s">
        <v>95</v>
      </c>
      <c r="B51" s="41" t="s">
        <v>96</v>
      </c>
      <c r="C51" s="42" t="s">
        <v>1074</v>
      </c>
      <c r="D51" s="41" t="s">
        <v>1077</v>
      </c>
      <c r="E51" s="35">
        <v>0.86498176000000004</v>
      </c>
      <c r="F51" s="36">
        <v>1.0745742300000001</v>
      </c>
      <c r="G51" s="37">
        <f t="shared" si="0"/>
        <v>-0.19504699084399224</v>
      </c>
      <c r="H51" s="57">
        <v>0.14710254</v>
      </c>
      <c r="I51" s="58">
        <v>1.54116977</v>
      </c>
      <c r="J51" s="37">
        <f t="shared" si="1"/>
        <v>-0.90455137203995384</v>
      </c>
      <c r="K51" s="59">
        <f t="shared" si="2"/>
        <v>0.17006432598070045</v>
      </c>
      <c r="L51" s="82"/>
    </row>
    <row r="52" spans="1:12" x14ac:dyDescent="0.15">
      <c r="A52" s="40" t="s">
        <v>93</v>
      </c>
      <c r="B52" s="41" t="s">
        <v>94</v>
      </c>
      <c r="C52" s="42" t="s">
        <v>1074</v>
      </c>
      <c r="D52" s="41" t="s">
        <v>1077</v>
      </c>
      <c r="E52" s="35">
        <v>6.5994731299999998</v>
      </c>
      <c r="F52" s="36">
        <v>4.1402850200000003</v>
      </c>
      <c r="G52" s="37">
        <f t="shared" si="0"/>
        <v>0.59396589802892352</v>
      </c>
      <c r="H52" s="57">
        <v>2.8565063900000003</v>
      </c>
      <c r="I52" s="58">
        <v>10.757882589999999</v>
      </c>
      <c r="J52" s="37">
        <f t="shared" si="1"/>
        <v>-0.73447317665882794</v>
      </c>
      <c r="K52" s="59">
        <f t="shared" si="2"/>
        <v>0.43283855146175892</v>
      </c>
      <c r="L52" s="82"/>
    </row>
    <row r="53" spans="1:12" x14ac:dyDescent="0.15">
      <c r="A53" s="40" t="s">
        <v>1403</v>
      </c>
      <c r="B53" s="41" t="s">
        <v>1404</v>
      </c>
      <c r="C53" s="42" t="s">
        <v>1074</v>
      </c>
      <c r="D53" s="41" t="s">
        <v>1077</v>
      </c>
      <c r="E53" s="35">
        <v>1.017068804</v>
      </c>
      <c r="F53" s="36">
        <v>0.79277284000000003</v>
      </c>
      <c r="G53" s="37">
        <f t="shared" si="0"/>
        <v>0.28292589337445007</v>
      </c>
      <c r="H53" s="57">
        <v>0.31776650000000001</v>
      </c>
      <c r="I53" s="58">
        <v>0.18133895</v>
      </c>
      <c r="J53" s="37">
        <f t="shared" si="1"/>
        <v>0.75233450949175573</v>
      </c>
      <c r="K53" s="59">
        <f t="shared" si="2"/>
        <v>0.31243363157956028</v>
      </c>
      <c r="L53" s="82"/>
    </row>
    <row r="54" spans="1:12" x14ac:dyDescent="0.15">
      <c r="A54" s="40" t="s">
        <v>1407</v>
      </c>
      <c r="B54" s="41" t="s">
        <v>1408</v>
      </c>
      <c r="C54" s="42" t="s">
        <v>1074</v>
      </c>
      <c r="D54" s="41" t="s">
        <v>1077</v>
      </c>
      <c r="E54" s="35">
        <v>3.8507120000000006E-2</v>
      </c>
      <c r="F54" s="36">
        <v>0.13423535</v>
      </c>
      <c r="G54" s="37">
        <f t="shared" si="0"/>
        <v>-0.71313726227852792</v>
      </c>
      <c r="H54" s="57">
        <v>0</v>
      </c>
      <c r="I54" s="58">
        <v>2.2979969800000002</v>
      </c>
      <c r="J54" s="37">
        <f t="shared" si="1"/>
        <v>-1</v>
      </c>
      <c r="K54" s="59">
        <f t="shared" si="2"/>
        <v>0</v>
      </c>
      <c r="L54" s="82"/>
    </row>
    <row r="55" spans="1:12" x14ac:dyDescent="0.15">
      <c r="A55" s="40" t="s">
        <v>1409</v>
      </c>
      <c r="B55" s="41" t="s">
        <v>1410</v>
      </c>
      <c r="C55" s="42" t="s">
        <v>1074</v>
      </c>
      <c r="D55" s="41" t="s">
        <v>1077</v>
      </c>
      <c r="E55" s="35">
        <v>3.7909114430000002</v>
      </c>
      <c r="F55" s="36">
        <v>7.5531388100000001</v>
      </c>
      <c r="G55" s="37">
        <f t="shared" si="0"/>
        <v>-0.49810118172579965</v>
      </c>
      <c r="H55" s="57">
        <v>10.47559496</v>
      </c>
      <c r="I55" s="58">
        <v>1.26689611</v>
      </c>
      <c r="J55" s="37">
        <f t="shared" si="1"/>
        <v>7.2687087578159826</v>
      </c>
      <c r="K55" s="59">
        <f t="shared" si="2"/>
        <v>2.763344677793361</v>
      </c>
      <c r="L55" s="82"/>
    </row>
    <row r="56" spans="1:12" x14ac:dyDescent="0.15">
      <c r="A56" s="40" t="s">
        <v>1411</v>
      </c>
      <c r="B56" s="41" t="s">
        <v>1412</v>
      </c>
      <c r="C56" s="42" t="s">
        <v>1074</v>
      </c>
      <c r="D56" s="41" t="s">
        <v>1077</v>
      </c>
      <c r="E56" s="35">
        <v>6.698947725</v>
      </c>
      <c r="F56" s="36">
        <v>24.205119289999999</v>
      </c>
      <c r="G56" s="37">
        <f t="shared" si="0"/>
        <v>-0.72324252383389098</v>
      </c>
      <c r="H56" s="57">
        <v>5.2260218099999998</v>
      </c>
      <c r="I56" s="58">
        <v>1.1995962099999999</v>
      </c>
      <c r="J56" s="37">
        <f t="shared" si="1"/>
        <v>3.3564840955941335</v>
      </c>
      <c r="K56" s="59">
        <f t="shared" si="2"/>
        <v>0.78012577863488253</v>
      </c>
      <c r="L56" s="82"/>
    </row>
    <row r="57" spans="1:12" x14ac:dyDescent="0.15">
      <c r="A57" s="40" t="s">
        <v>1413</v>
      </c>
      <c r="B57" s="41" t="s">
        <v>1414</v>
      </c>
      <c r="C57" s="42" t="s">
        <v>1074</v>
      </c>
      <c r="D57" s="41" t="s">
        <v>1077</v>
      </c>
      <c r="E57" s="35">
        <v>7.2829313999999992E-2</v>
      </c>
      <c r="F57" s="36">
        <v>5.3859015000000003E-2</v>
      </c>
      <c r="G57" s="37">
        <f t="shared" si="0"/>
        <v>0.35222142476983631</v>
      </c>
      <c r="H57" s="57">
        <v>0.33696583000000002</v>
      </c>
      <c r="I57" s="58">
        <v>1.47280956</v>
      </c>
      <c r="J57" s="37">
        <f t="shared" si="1"/>
        <v>-0.77120882485309239</v>
      </c>
      <c r="K57" s="59">
        <f t="shared" si="2"/>
        <v>4.6267884659740179</v>
      </c>
      <c r="L57" s="82"/>
    </row>
    <row r="58" spans="1:12" x14ac:dyDescent="0.15">
      <c r="A58" s="40" t="s">
        <v>1415</v>
      </c>
      <c r="B58" s="41" t="s">
        <v>1416</v>
      </c>
      <c r="C58" s="42" t="s">
        <v>1074</v>
      </c>
      <c r="D58" s="41" t="s">
        <v>1077</v>
      </c>
      <c r="E58" s="35">
        <v>4.8225800000000006E-2</v>
      </c>
      <c r="F58" s="36">
        <v>5.9884149999999997E-2</v>
      </c>
      <c r="G58" s="37">
        <f t="shared" si="0"/>
        <v>-0.1946817313095367</v>
      </c>
      <c r="H58" s="57">
        <v>2.0364780700000003</v>
      </c>
      <c r="I58" s="58">
        <v>2.8664005499999998</v>
      </c>
      <c r="J58" s="37">
        <f t="shared" si="1"/>
        <v>-0.28953471977250345</v>
      </c>
      <c r="K58" s="59">
        <f t="shared" si="2"/>
        <v>42.227979007087491</v>
      </c>
      <c r="L58" s="82"/>
    </row>
    <row r="59" spans="1:12" x14ac:dyDescent="0.15">
      <c r="A59" s="40" t="s">
        <v>1417</v>
      </c>
      <c r="B59" s="41" t="s">
        <v>1418</v>
      </c>
      <c r="C59" s="42" t="s">
        <v>1074</v>
      </c>
      <c r="D59" s="41" t="s">
        <v>1077</v>
      </c>
      <c r="E59" s="35">
        <v>5.3501E-3</v>
      </c>
      <c r="F59" s="36">
        <v>0.19432395</v>
      </c>
      <c r="G59" s="37">
        <f t="shared" si="0"/>
        <v>-0.97246813889898798</v>
      </c>
      <c r="H59" s="57">
        <v>1.15057857</v>
      </c>
      <c r="I59" s="58">
        <v>1.0754990500000001</v>
      </c>
      <c r="J59" s="37">
        <f t="shared" si="1"/>
        <v>6.9809006339893953E-2</v>
      </c>
      <c r="K59" s="59">
        <f t="shared" si="2"/>
        <v>215.05739518887498</v>
      </c>
      <c r="L59" s="82"/>
    </row>
    <row r="60" spans="1:12" x14ac:dyDescent="0.15">
      <c r="A60" s="40" t="s">
        <v>1419</v>
      </c>
      <c r="B60" s="41" t="s">
        <v>1420</v>
      </c>
      <c r="C60" s="42" t="s">
        <v>1074</v>
      </c>
      <c r="D60" s="41" t="s">
        <v>1077</v>
      </c>
      <c r="E60" s="35">
        <v>1.099242238</v>
      </c>
      <c r="F60" s="36">
        <v>3.4465534330000001</v>
      </c>
      <c r="G60" s="37">
        <f t="shared" si="0"/>
        <v>-0.68106043925650639</v>
      </c>
      <c r="H60" s="57">
        <v>0.85172358999999997</v>
      </c>
      <c r="I60" s="58">
        <v>3.3663132400000002</v>
      </c>
      <c r="J60" s="37">
        <f t="shared" si="1"/>
        <v>-0.74698623411527798</v>
      </c>
      <c r="K60" s="59">
        <f t="shared" si="2"/>
        <v>0.77482793196671174</v>
      </c>
      <c r="L60" s="82"/>
    </row>
    <row r="61" spans="1:12" x14ac:dyDescent="0.15">
      <c r="A61" s="40" t="s">
        <v>1421</v>
      </c>
      <c r="B61" s="41" t="s">
        <v>1422</v>
      </c>
      <c r="C61" s="42" t="s">
        <v>1074</v>
      </c>
      <c r="D61" s="41" t="s">
        <v>1077</v>
      </c>
      <c r="E61" s="35">
        <v>0.39331619699999998</v>
      </c>
      <c r="F61" s="36">
        <v>2.7372524660000002</v>
      </c>
      <c r="G61" s="37">
        <f t="shared" si="0"/>
        <v>-0.85630985746274235</v>
      </c>
      <c r="H61" s="57">
        <v>1.3529996399999999</v>
      </c>
      <c r="I61" s="58">
        <v>2.8409824399999999</v>
      </c>
      <c r="J61" s="37">
        <f t="shared" si="1"/>
        <v>-0.52375642279577062</v>
      </c>
      <c r="K61" s="59">
        <f t="shared" si="2"/>
        <v>3.4399794626306734</v>
      </c>
      <c r="L61" s="82"/>
    </row>
    <row r="62" spans="1:12" x14ac:dyDescent="0.15">
      <c r="A62" s="40" t="s">
        <v>1423</v>
      </c>
      <c r="B62" s="41" t="s">
        <v>1424</v>
      </c>
      <c r="C62" s="42" t="s">
        <v>1074</v>
      </c>
      <c r="D62" s="41" t="s">
        <v>1077</v>
      </c>
      <c r="E62" s="35">
        <v>1.5654709999999999E-2</v>
      </c>
      <c r="F62" s="36">
        <v>0.42028736</v>
      </c>
      <c r="G62" s="37">
        <f t="shared" si="0"/>
        <v>-0.96275236542921494</v>
      </c>
      <c r="H62" s="57">
        <v>0.73135892000000002</v>
      </c>
      <c r="I62" s="58">
        <v>1.14114731</v>
      </c>
      <c r="J62" s="37">
        <f t="shared" si="1"/>
        <v>-0.35910209524132342</v>
      </c>
      <c r="K62" s="59">
        <f t="shared" si="2"/>
        <v>46.718139141510768</v>
      </c>
      <c r="L62" s="82"/>
    </row>
    <row r="63" spans="1:12" x14ac:dyDescent="0.15">
      <c r="A63" s="40" t="s">
        <v>1425</v>
      </c>
      <c r="B63" s="41" t="s">
        <v>1426</v>
      </c>
      <c r="C63" s="42" t="s">
        <v>1074</v>
      </c>
      <c r="D63" s="41" t="s">
        <v>1077</v>
      </c>
      <c r="E63" s="35">
        <v>0.10376492699999999</v>
      </c>
      <c r="F63" s="36">
        <v>3.2571345000000002E-2</v>
      </c>
      <c r="G63" s="37">
        <f t="shared" si="0"/>
        <v>2.1857734766556307</v>
      </c>
      <c r="H63" s="57">
        <v>1.3132752400000001</v>
      </c>
      <c r="I63" s="58">
        <v>1.40042819</v>
      </c>
      <c r="J63" s="37">
        <f t="shared" si="1"/>
        <v>-6.2233073157431873E-2</v>
      </c>
      <c r="K63" s="59">
        <f t="shared" si="2"/>
        <v>12.656253687722444</v>
      </c>
      <c r="L63" s="82"/>
    </row>
    <row r="64" spans="1:12" x14ac:dyDescent="0.15">
      <c r="A64" s="40" t="s">
        <v>1427</v>
      </c>
      <c r="B64" s="41" t="s">
        <v>1428</v>
      </c>
      <c r="C64" s="42" t="s">
        <v>1074</v>
      </c>
      <c r="D64" s="41" t="s">
        <v>1077</v>
      </c>
      <c r="E64" s="35">
        <v>5.7757799999999995E-3</v>
      </c>
      <c r="F64" s="36">
        <v>1.0070528999999999</v>
      </c>
      <c r="G64" s="37">
        <f t="shared" si="0"/>
        <v>-0.99426467070399183</v>
      </c>
      <c r="H64" s="57">
        <v>2.4925213399999997</v>
      </c>
      <c r="I64" s="58">
        <v>2.3369088499999999</v>
      </c>
      <c r="J64" s="37">
        <f t="shared" si="1"/>
        <v>6.6589028493772684E-2</v>
      </c>
      <c r="K64" s="59">
        <f t="shared" si="2"/>
        <v>431.54713995339159</v>
      </c>
      <c r="L64" s="82"/>
    </row>
    <row r="65" spans="1:12" x14ac:dyDescent="0.15">
      <c r="A65" s="40" t="s">
        <v>1429</v>
      </c>
      <c r="B65" s="41" t="s">
        <v>1430</v>
      </c>
      <c r="C65" s="42" t="s">
        <v>1074</v>
      </c>
      <c r="D65" s="41" t="s">
        <v>1077</v>
      </c>
      <c r="E65" s="35">
        <v>0.47122222899999999</v>
      </c>
      <c r="F65" s="36">
        <v>5.6641102700000001</v>
      </c>
      <c r="G65" s="37">
        <f t="shared" si="0"/>
        <v>-0.91680560466913363</v>
      </c>
      <c r="H65" s="57">
        <v>6.6107810000000003E-2</v>
      </c>
      <c r="I65" s="58">
        <v>0.24748170999999999</v>
      </c>
      <c r="J65" s="37">
        <f t="shared" si="1"/>
        <v>-0.73287799732756009</v>
      </c>
      <c r="K65" s="59">
        <f t="shared" si="2"/>
        <v>0.14029009229952946</v>
      </c>
      <c r="L65" s="82"/>
    </row>
    <row r="66" spans="1:12" x14ac:dyDescent="0.15">
      <c r="A66" s="40" t="s">
        <v>1431</v>
      </c>
      <c r="B66" s="41" t="s">
        <v>1432</v>
      </c>
      <c r="C66" s="42" t="s">
        <v>1074</v>
      </c>
      <c r="D66" s="41" t="s">
        <v>1077</v>
      </c>
      <c r="E66" s="35">
        <v>4.0548644700000001</v>
      </c>
      <c r="F66" s="36">
        <v>0.21681792</v>
      </c>
      <c r="G66" s="37">
        <f t="shared" si="0"/>
        <v>17.701703576899916</v>
      </c>
      <c r="H66" s="57">
        <v>3.79212653</v>
      </c>
      <c r="I66" s="58">
        <v>0.97142521999999998</v>
      </c>
      <c r="J66" s="37">
        <f t="shared" si="1"/>
        <v>2.9036731309075958</v>
      </c>
      <c r="K66" s="59">
        <f t="shared" si="2"/>
        <v>0.93520426097003428</v>
      </c>
      <c r="L66" s="82"/>
    </row>
    <row r="67" spans="1:12" x14ac:dyDescent="0.15">
      <c r="A67" s="40" t="s">
        <v>1381</v>
      </c>
      <c r="B67" s="41" t="s">
        <v>1382</v>
      </c>
      <c r="C67" s="42" t="s">
        <v>1074</v>
      </c>
      <c r="D67" s="41" t="s">
        <v>1077</v>
      </c>
      <c r="E67" s="35">
        <v>0.15429008999999999</v>
      </c>
      <c r="F67" s="36">
        <v>6.5211649999999996E-2</v>
      </c>
      <c r="G67" s="37">
        <f t="shared" si="0"/>
        <v>1.3659896659569264</v>
      </c>
      <c r="H67" s="57">
        <v>2.7618610000000002E-2</v>
      </c>
      <c r="I67" s="58">
        <v>0</v>
      </c>
      <c r="J67" s="37" t="str">
        <f t="shared" si="1"/>
        <v/>
      </c>
      <c r="K67" s="59">
        <f t="shared" si="2"/>
        <v>0.17900443249465992</v>
      </c>
      <c r="L67" s="82"/>
    </row>
    <row r="68" spans="1:12" x14ac:dyDescent="0.15">
      <c r="A68" s="40" t="s">
        <v>1433</v>
      </c>
      <c r="B68" s="41" t="s">
        <v>1434</v>
      </c>
      <c r="C68" s="42" t="s">
        <v>1074</v>
      </c>
      <c r="D68" s="41" t="s">
        <v>1077</v>
      </c>
      <c r="E68" s="35">
        <v>0.20731176000000001</v>
      </c>
      <c r="F68" s="36">
        <v>0.47089847000000001</v>
      </c>
      <c r="G68" s="37">
        <f t="shared" si="0"/>
        <v>-0.5597527424542279</v>
      </c>
      <c r="H68" s="57">
        <v>7.8812342900000001</v>
      </c>
      <c r="I68" s="58">
        <v>1.15112339</v>
      </c>
      <c r="J68" s="37">
        <f t="shared" si="1"/>
        <v>5.8465590730460271</v>
      </c>
      <c r="K68" s="59">
        <f t="shared" si="2"/>
        <v>38.016339690522138</v>
      </c>
      <c r="L68" s="82"/>
    </row>
    <row r="69" spans="1:12" x14ac:dyDescent="0.15">
      <c r="A69" s="40" t="s">
        <v>1435</v>
      </c>
      <c r="B69" s="41" t="s">
        <v>1436</v>
      </c>
      <c r="C69" s="42" t="s">
        <v>1074</v>
      </c>
      <c r="D69" s="41" t="s">
        <v>1077</v>
      </c>
      <c r="E69" s="35">
        <v>0.63849180400000005</v>
      </c>
      <c r="F69" s="36">
        <v>0.183656441</v>
      </c>
      <c r="G69" s="37">
        <f t="shared" si="0"/>
        <v>2.4765554669547365</v>
      </c>
      <c r="H69" s="57">
        <v>0.88626630000000006</v>
      </c>
      <c r="I69" s="58">
        <v>0.73939084999999993</v>
      </c>
      <c r="J69" s="37">
        <f t="shared" si="1"/>
        <v>0.19864385662873718</v>
      </c>
      <c r="K69" s="59">
        <f t="shared" si="2"/>
        <v>1.3880621402620228</v>
      </c>
      <c r="L69" s="82"/>
    </row>
    <row r="70" spans="1:12" x14ac:dyDescent="0.15">
      <c r="A70" s="40" t="s">
        <v>1437</v>
      </c>
      <c r="B70" s="41" t="s">
        <v>1438</v>
      </c>
      <c r="C70" s="42" t="s">
        <v>1074</v>
      </c>
      <c r="D70" s="41" t="s">
        <v>1077</v>
      </c>
      <c r="E70" s="35">
        <v>1.31061457</v>
      </c>
      <c r="F70" s="36">
        <v>0.59504190499999998</v>
      </c>
      <c r="G70" s="37">
        <f t="shared" si="0"/>
        <v>1.2025584399807943</v>
      </c>
      <c r="H70" s="57">
        <v>1.3101491000000001</v>
      </c>
      <c r="I70" s="58">
        <v>1.9901156299999998</v>
      </c>
      <c r="J70" s="37">
        <f t="shared" si="1"/>
        <v>-0.34167187059377035</v>
      </c>
      <c r="K70" s="59">
        <f t="shared" si="2"/>
        <v>0.99964484600533632</v>
      </c>
      <c r="L70" s="82"/>
    </row>
    <row r="71" spans="1:12" x14ac:dyDescent="0.15">
      <c r="A71" s="40" t="s">
        <v>1405</v>
      </c>
      <c r="B71" s="41" t="s">
        <v>1406</v>
      </c>
      <c r="C71" s="42" t="s">
        <v>1074</v>
      </c>
      <c r="D71" s="41" t="s">
        <v>1077</v>
      </c>
      <c r="E71" s="35">
        <v>10.270414507</v>
      </c>
      <c r="F71" s="36">
        <v>9.7420518969999996</v>
      </c>
      <c r="G71" s="37">
        <f t="shared" ref="G71:G134" si="3">IF(ISERROR(E71/F71-1),"",((E71/F71-1)))</f>
        <v>5.4235248958456772E-2</v>
      </c>
      <c r="H71" s="57">
        <v>17.607343950000001</v>
      </c>
      <c r="I71" s="58">
        <v>11.16923734</v>
      </c>
      <c r="J71" s="37">
        <f t="shared" ref="J71:J134" si="4">IF(ISERROR(H71/I71-1),"",((H71/I71-1)))</f>
        <v>0.5764141645502896</v>
      </c>
      <c r="K71" s="59">
        <f t="shared" ref="K71:K134" si="5">IF(ISERROR(H71/E71),"",(H71/E71))</f>
        <v>1.7143752024808128</v>
      </c>
      <c r="L71" s="82"/>
    </row>
    <row r="72" spans="1:12" x14ac:dyDescent="0.15">
      <c r="A72" s="40" t="s">
        <v>1439</v>
      </c>
      <c r="B72" s="41" t="s">
        <v>1440</v>
      </c>
      <c r="C72" s="42" t="s">
        <v>1074</v>
      </c>
      <c r="D72" s="41" t="s">
        <v>1077</v>
      </c>
      <c r="E72" s="35">
        <v>3.5747609999999999E-2</v>
      </c>
      <c r="F72" s="36">
        <v>0.52185634999999997</v>
      </c>
      <c r="G72" s="37">
        <f t="shared" si="3"/>
        <v>-0.93149913764582914</v>
      </c>
      <c r="H72" s="57">
        <v>1.68295846</v>
      </c>
      <c r="I72" s="58">
        <v>1.6831672499999999</v>
      </c>
      <c r="J72" s="37">
        <f t="shared" si="4"/>
        <v>-1.2404590215253641E-4</v>
      </c>
      <c r="K72" s="59">
        <f t="shared" si="5"/>
        <v>47.07890849206423</v>
      </c>
      <c r="L72" s="82"/>
    </row>
    <row r="73" spans="1:12" x14ac:dyDescent="0.15">
      <c r="A73" s="40" t="s">
        <v>1441</v>
      </c>
      <c r="B73" s="41" t="s">
        <v>1442</v>
      </c>
      <c r="C73" s="42" t="s">
        <v>1074</v>
      </c>
      <c r="D73" s="41" t="s">
        <v>1077</v>
      </c>
      <c r="E73" s="35">
        <v>0.73357383499999995</v>
      </c>
      <c r="F73" s="36">
        <v>5.9985568679999997</v>
      </c>
      <c r="G73" s="37">
        <f t="shared" si="3"/>
        <v>-0.87770828031766523</v>
      </c>
      <c r="H73" s="57">
        <v>0</v>
      </c>
      <c r="I73" s="58">
        <v>1.6521769199999998</v>
      </c>
      <c r="J73" s="37">
        <f t="shared" si="4"/>
        <v>-1</v>
      </c>
      <c r="K73" s="59">
        <f t="shared" si="5"/>
        <v>0</v>
      </c>
      <c r="L73" s="82"/>
    </row>
    <row r="74" spans="1:12" x14ac:dyDescent="0.15">
      <c r="A74" s="40" t="s">
        <v>1443</v>
      </c>
      <c r="B74" s="44" t="s">
        <v>1444</v>
      </c>
      <c r="C74" s="42" t="s">
        <v>1074</v>
      </c>
      <c r="D74" s="41" t="s">
        <v>1077</v>
      </c>
      <c r="E74" s="35">
        <v>0.84093012899999997</v>
      </c>
      <c r="F74" s="36">
        <v>0.63249108700000001</v>
      </c>
      <c r="G74" s="37">
        <f t="shared" si="3"/>
        <v>0.32955253644546612</v>
      </c>
      <c r="H74" s="57">
        <v>3.0412226000000002</v>
      </c>
      <c r="I74" s="58">
        <v>0.15447545000000001</v>
      </c>
      <c r="J74" s="37">
        <f t="shared" si="4"/>
        <v>18.6874169973287</v>
      </c>
      <c r="K74" s="59">
        <f t="shared" si="5"/>
        <v>3.6164985592994494</v>
      </c>
      <c r="L74" s="82"/>
    </row>
    <row r="75" spans="1:12" x14ac:dyDescent="0.15">
      <c r="A75" s="40" t="s">
        <v>1358</v>
      </c>
      <c r="B75" s="41" t="s">
        <v>1359</v>
      </c>
      <c r="C75" s="42" t="s">
        <v>1074</v>
      </c>
      <c r="D75" s="41" t="s">
        <v>1077</v>
      </c>
      <c r="E75" s="35">
        <v>0</v>
      </c>
      <c r="F75" s="36">
        <v>3.9752700000000001</v>
      </c>
      <c r="G75" s="37">
        <f t="shared" si="3"/>
        <v>-1</v>
      </c>
      <c r="H75" s="57">
        <v>0</v>
      </c>
      <c r="I75" s="58">
        <v>0</v>
      </c>
      <c r="J75" s="37" t="str">
        <f t="shared" si="4"/>
        <v/>
      </c>
      <c r="K75" s="59" t="str">
        <f t="shared" si="5"/>
        <v/>
      </c>
      <c r="L75" s="82"/>
    </row>
    <row r="76" spans="1:12" x14ac:dyDescent="0.15">
      <c r="A76" s="40" t="s">
        <v>1350</v>
      </c>
      <c r="B76" s="41" t="s">
        <v>1351</v>
      </c>
      <c r="C76" s="42" t="s">
        <v>1074</v>
      </c>
      <c r="D76" s="41" t="s">
        <v>1077</v>
      </c>
      <c r="E76" s="35">
        <v>5.0546147399999999</v>
      </c>
      <c r="F76" s="36">
        <v>3.6477722899999998</v>
      </c>
      <c r="G76" s="37">
        <f t="shared" si="3"/>
        <v>0.38567167524593482</v>
      </c>
      <c r="H76" s="57">
        <v>16.40911959</v>
      </c>
      <c r="I76" s="58">
        <v>5.9912275300000006</v>
      </c>
      <c r="J76" s="37">
        <f t="shared" si="4"/>
        <v>1.7388576894858803</v>
      </c>
      <c r="K76" s="59">
        <f t="shared" si="5"/>
        <v>3.2463640522680071</v>
      </c>
      <c r="L76" s="82"/>
    </row>
    <row r="77" spans="1:12" x14ac:dyDescent="0.15">
      <c r="A77" s="40" t="s">
        <v>1360</v>
      </c>
      <c r="B77" s="41" t="s">
        <v>1361</v>
      </c>
      <c r="C77" s="42" t="s">
        <v>1074</v>
      </c>
      <c r="D77" s="41" t="s">
        <v>1077</v>
      </c>
      <c r="E77" s="35">
        <v>0</v>
      </c>
      <c r="F77" s="36">
        <v>4.5165149400000004</v>
      </c>
      <c r="G77" s="37">
        <f t="shared" si="3"/>
        <v>-1</v>
      </c>
      <c r="H77" s="57">
        <v>0</v>
      </c>
      <c r="I77" s="58">
        <v>0</v>
      </c>
      <c r="J77" s="37" t="str">
        <f t="shared" si="4"/>
        <v/>
      </c>
      <c r="K77" s="59" t="str">
        <f t="shared" si="5"/>
        <v/>
      </c>
      <c r="L77" s="82"/>
    </row>
    <row r="78" spans="1:12" x14ac:dyDescent="0.15">
      <c r="A78" s="40" t="s">
        <v>1362</v>
      </c>
      <c r="B78" s="41" t="s">
        <v>1363</v>
      </c>
      <c r="C78" s="42" t="s">
        <v>1074</v>
      </c>
      <c r="D78" s="41" t="s">
        <v>1077</v>
      </c>
      <c r="E78" s="35">
        <v>0</v>
      </c>
      <c r="F78" s="36">
        <v>0.43243468000000002</v>
      </c>
      <c r="G78" s="37">
        <f t="shared" si="3"/>
        <v>-1</v>
      </c>
      <c r="H78" s="57">
        <v>0</v>
      </c>
      <c r="I78" s="58">
        <v>0</v>
      </c>
      <c r="J78" s="37" t="str">
        <f t="shared" si="4"/>
        <v/>
      </c>
      <c r="K78" s="59" t="str">
        <f t="shared" si="5"/>
        <v/>
      </c>
      <c r="L78" s="82"/>
    </row>
    <row r="79" spans="1:12" x14ac:dyDescent="0.15">
      <c r="A79" s="40" t="s">
        <v>1352</v>
      </c>
      <c r="B79" s="41" t="s">
        <v>1353</v>
      </c>
      <c r="C79" s="42" t="s">
        <v>1074</v>
      </c>
      <c r="D79" s="41" t="s">
        <v>1077</v>
      </c>
      <c r="E79" s="35">
        <v>0.88086359999999997</v>
      </c>
      <c r="F79" s="36">
        <v>0.28647845</v>
      </c>
      <c r="G79" s="37">
        <f t="shared" si="3"/>
        <v>2.0747988199461425</v>
      </c>
      <c r="H79" s="57">
        <v>0.89377826999999999</v>
      </c>
      <c r="I79" s="58">
        <v>5.8429999999999995E-4</v>
      </c>
      <c r="J79" s="37">
        <f t="shared" si="4"/>
        <v>1528.6564607222319</v>
      </c>
      <c r="K79" s="59">
        <f t="shared" si="5"/>
        <v>1.0146613732250942</v>
      </c>
      <c r="L79" s="82"/>
    </row>
    <row r="80" spans="1:12" x14ac:dyDescent="0.15">
      <c r="A80" s="40" t="s">
        <v>1083</v>
      </c>
      <c r="B80" s="41" t="s">
        <v>1084</v>
      </c>
      <c r="C80" s="42" t="s">
        <v>1074</v>
      </c>
      <c r="D80" s="41" t="s">
        <v>1077</v>
      </c>
      <c r="E80" s="35">
        <v>5.8643671500000005</v>
      </c>
      <c r="F80" s="36">
        <v>4.2698978500000004</v>
      </c>
      <c r="G80" s="37">
        <f t="shared" si="3"/>
        <v>0.37342094729502717</v>
      </c>
      <c r="H80" s="57">
        <v>0</v>
      </c>
      <c r="I80" s="58">
        <v>4.0064015600000005</v>
      </c>
      <c r="J80" s="37">
        <f t="shared" si="4"/>
        <v>-1</v>
      </c>
      <c r="K80" s="59">
        <f t="shared" si="5"/>
        <v>0</v>
      </c>
      <c r="L80" s="82"/>
    </row>
    <row r="81" spans="1:12" x14ac:dyDescent="0.15">
      <c r="A81" s="40" t="s">
        <v>1354</v>
      </c>
      <c r="B81" s="41" t="s">
        <v>1355</v>
      </c>
      <c r="C81" s="42" t="s">
        <v>1074</v>
      </c>
      <c r="D81" s="41" t="s">
        <v>1077</v>
      </c>
      <c r="E81" s="35">
        <v>0.10718800000000001</v>
      </c>
      <c r="F81" s="36">
        <v>0</v>
      </c>
      <c r="G81" s="37" t="str">
        <f t="shared" si="3"/>
        <v/>
      </c>
      <c r="H81" s="57">
        <v>29.866767589999998</v>
      </c>
      <c r="I81" s="58">
        <v>0</v>
      </c>
      <c r="J81" s="37" t="str">
        <f t="shared" si="4"/>
        <v/>
      </c>
      <c r="K81" s="59">
        <f t="shared" si="5"/>
        <v>278.63909756689179</v>
      </c>
      <c r="L81" s="82"/>
    </row>
    <row r="82" spans="1:12" x14ac:dyDescent="0.15">
      <c r="A82" s="40" t="s">
        <v>1356</v>
      </c>
      <c r="B82" s="44" t="s">
        <v>1357</v>
      </c>
      <c r="C82" s="42" t="s">
        <v>1074</v>
      </c>
      <c r="D82" s="41" t="s">
        <v>1077</v>
      </c>
      <c r="E82" s="35">
        <v>0</v>
      </c>
      <c r="F82" s="36">
        <v>0</v>
      </c>
      <c r="G82" s="37" t="str">
        <f t="shared" si="3"/>
        <v/>
      </c>
      <c r="H82" s="57">
        <v>0</v>
      </c>
      <c r="I82" s="58">
        <v>0</v>
      </c>
      <c r="J82" s="37" t="str">
        <f t="shared" si="4"/>
        <v/>
      </c>
      <c r="K82" s="59" t="str">
        <f t="shared" si="5"/>
        <v/>
      </c>
      <c r="L82" s="82"/>
    </row>
    <row r="83" spans="1:12" x14ac:dyDescent="0.15">
      <c r="A83" s="40" t="s">
        <v>1348</v>
      </c>
      <c r="B83" s="41" t="s">
        <v>1349</v>
      </c>
      <c r="C83" s="42" t="s">
        <v>1074</v>
      </c>
      <c r="D83" s="41" t="s">
        <v>1077</v>
      </c>
      <c r="E83" s="35">
        <v>0.24862624</v>
      </c>
      <c r="F83" s="36">
        <v>8.2618299999999995E-3</v>
      </c>
      <c r="G83" s="37">
        <f t="shared" si="3"/>
        <v>29.093361882294843</v>
      </c>
      <c r="H83" s="57">
        <v>0</v>
      </c>
      <c r="I83" s="58">
        <v>3.3328398099999998</v>
      </c>
      <c r="J83" s="37">
        <f t="shared" si="4"/>
        <v>-1</v>
      </c>
      <c r="K83" s="59">
        <f t="shared" si="5"/>
        <v>0</v>
      </c>
      <c r="L83" s="82"/>
    </row>
    <row r="84" spans="1:12" x14ac:dyDescent="0.15">
      <c r="A84" s="40" t="s">
        <v>1368</v>
      </c>
      <c r="B84" s="41" t="s">
        <v>1369</v>
      </c>
      <c r="C84" s="42" t="s">
        <v>1074</v>
      </c>
      <c r="D84" s="41" t="s">
        <v>1077</v>
      </c>
      <c r="E84" s="35">
        <v>0.60485599999999995</v>
      </c>
      <c r="F84" s="36">
        <v>0.28192400000000001</v>
      </c>
      <c r="G84" s="37">
        <f t="shared" si="3"/>
        <v>1.1454576410663866</v>
      </c>
      <c r="H84" s="57">
        <v>1.21998158</v>
      </c>
      <c r="I84" s="58">
        <v>0.9260276999999999</v>
      </c>
      <c r="J84" s="37">
        <f t="shared" si="4"/>
        <v>0.31743529918165536</v>
      </c>
      <c r="K84" s="59">
        <f t="shared" si="5"/>
        <v>2.016978553573082</v>
      </c>
      <c r="L84" s="82"/>
    </row>
    <row r="85" spans="1:12" x14ac:dyDescent="0.15">
      <c r="A85" s="40" t="s">
        <v>1364</v>
      </c>
      <c r="B85" s="41" t="s">
        <v>1365</v>
      </c>
      <c r="C85" s="42" t="s">
        <v>1074</v>
      </c>
      <c r="D85" s="41" t="s">
        <v>1077</v>
      </c>
      <c r="E85" s="35">
        <v>0.66897857999999999</v>
      </c>
      <c r="F85" s="36">
        <v>7.7055780000000004E-2</v>
      </c>
      <c r="G85" s="37">
        <f t="shared" si="3"/>
        <v>7.6817443156113647</v>
      </c>
      <c r="H85" s="57">
        <v>0</v>
      </c>
      <c r="I85" s="58">
        <v>0</v>
      </c>
      <c r="J85" s="37" t="str">
        <f t="shared" si="4"/>
        <v/>
      </c>
      <c r="K85" s="59">
        <f t="shared" si="5"/>
        <v>0</v>
      </c>
      <c r="L85" s="82"/>
    </row>
    <row r="86" spans="1:12" x14ac:dyDescent="0.15">
      <c r="A86" s="40" t="s">
        <v>1079</v>
      </c>
      <c r="B86" s="41" t="s">
        <v>1080</v>
      </c>
      <c r="C86" s="42" t="s">
        <v>1074</v>
      </c>
      <c r="D86" s="41" t="s">
        <v>1077</v>
      </c>
      <c r="E86" s="35">
        <v>1.0119E-3</v>
      </c>
      <c r="F86" s="36">
        <v>4.690122E-2</v>
      </c>
      <c r="G86" s="37">
        <f t="shared" si="3"/>
        <v>-0.97842486826568686</v>
      </c>
      <c r="H86" s="57">
        <v>0</v>
      </c>
      <c r="I86" s="58">
        <v>0</v>
      </c>
      <c r="J86" s="37" t="str">
        <f t="shared" si="4"/>
        <v/>
      </c>
      <c r="K86" s="59">
        <f t="shared" si="5"/>
        <v>0</v>
      </c>
      <c r="L86" s="82"/>
    </row>
    <row r="87" spans="1:12" x14ac:dyDescent="0.15">
      <c r="A87" s="40" t="s">
        <v>1366</v>
      </c>
      <c r="B87" s="41" t="s">
        <v>1367</v>
      </c>
      <c r="C87" s="42" t="s">
        <v>1074</v>
      </c>
      <c r="D87" s="41" t="s">
        <v>1077</v>
      </c>
      <c r="E87" s="35">
        <v>5.0476749400000003</v>
      </c>
      <c r="F87" s="36">
        <v>6.91439512</v>
      </c>
      <c r="G87" s="37">
        <f t="shared" si="3"/>
        <v>-0.26997591945541</v>
      </c>
      <c r="H87" s="57">
        <v>0</v>
      </c>
      <c r="I87" s="58">
        <v>0</v>
      </c>
      <c r="J87" s="37" t="str">
        <f t="shared" si="4"/>
        <v/>
      </c>
      <c r="K87" s="59">
        <f t="shared" si="5"/>
        <v>0</v>
      </c>
      <c r="L87" s="82"/>
    </row>
    <row r="88" spans="1:12" x14ac:dyDescent="0.15">
      <c r="A88" s="40" t="s">
        <v>1081</v>
      </c>
      <c r="B88" s="41" t="s">
        <v>1082</v>
      </c>
      <c r="C88" s="42" t="s">
        <v>1074</v>
      </c>
      <c r="D88" s="41" t="s">
        <v>1077</v>
      </c>
      <c r="E88" s="35">
        <v>7.9031799999999999E-2</v>
      </c>
      <c r="F88" s="36">
        <v>0.37495306</v>
      </c>
      <c r="G88" s="37">
        <f t="shared" si="3"/>
        <v>-0.78922214956720182</v>
      </c>
      <c r="H88" s="57">
        <v>0.52500000000000002</v>
      </c>
      <c r="I88" s="58">
        <v>4.9849999999999998E-2</v>
      </c>
      <c r="J88" s="37">
        <f t="shared" si="4"/>
        <v>9.5315947843530591</v>
      </c>
      <c r="K88" s="59">
        <f t="shared" si="5"/>
        <v>6.6428956445380214</v>
      </c>
      <c r="L88" s="82"/>
    </row>
    <row r="89" spans="1:12" x14ac:dyDescent="0.15">
      <c r="A89" s="40" t="s">
        <v>60</v>
      </c>
      <c r="B89" s="44" t="s">
        <v>61</v>
      </c>
      <c r="C89" s="42" t="s">
        <v>1074</v>
      </c>
      <c r="D89" s="41" t="s">
        <v>1077</v>
      </c>
      <c r="E89" s="35">
        <v>1.7716856299999999</v>
      </c>
      <c r="F89" s="36">
        <v>2.75965375</v>
      </c>
      <c r="G89" s="37">
        <f t="shared" si="3"/>
        <v>-0.35800437645483607</v>
      </c>
      <c r="H89" s="57">
        <v>1.3648778799999999</v>
      </c>
      <c r="I89" s="58">
        <v>14.5597628016596</v>
      </c>
      <c r="J89" s="37">
        <f t="shared" si="4"/>
        <v>-0.90625686018425911</v>
      </c>
      <c r="K89" s="59">
        <f t="shared" si="5"/>
        <v>0.77038378417055853</v>
      </c>
      <c r="L89" s="82"/>
    </row>
    <row r="90" spans="1:12" x14ac:dyDescent="0.15">
      <c r="A90" s="40" t="s">
        <v>52</v>
      </c>
      <c r="B90" s="44" t="s">
        <v>53</v>
      </c>
      <c r="C90" s="42" t="s">
        <v>1074</v>
      </c>
      <c r="D90" s="41" t="s">
        <v>1077</v>
      </c>
      <c r="E90" s="35">
        <v>1.8270999999999999E-2</v>
      </c>
      <c r="F90" s="36">
        <v>1.5514992400000001</v>
      </c>
      <c r="G90" s="37">
        <f t="shared" si="3"/>
        <v>-0.98822364875924784</v>
      </c>
      <c r="H90" s="57">
        <v>0</v>
      </c>
      <c r="I90" s="58">
        <v>0</v>
      </c>
      <c r="J90" s="37" t="str">
        <f t="shared" si="4"/>
        <v/>
      </c>
      <c r="K90" s="59">
        <f t="shared" si="5"/>
        <v>0</v>
      </c>
      <c r="L90" s="82"/>
    </row>
    <row r="91" spans="1:12" x14ac:dyDescent="0.15">
      <c r="A91" s="40" t="s">
        <v>83</v>
      </c>
      <c r="B91" s="41" t="s">
        <v>84</v>
      </c>
      <c r="C91" s="42" t="s">
        <v>1074</v>
      </c>
      <c r="D91" s="41" t="s">
        <v>1077</v>
      </c>
      <c r="E91" s="35">
        <v>3.7541000000000001E-4</v>
      </c>
      <c r="F91" s="36">
        <v>0.9829</v>
      </c>
      <c r="G91" s="37">
        <f t="shared" si="3"/>
        <v>-0.9996180588055753</v>
      </c>
      <c r="H91" s="57">
        <v>0</v>
      </c>
      <c r="I91" s="58">
        <v>17.796205433066401</v>
      </c>
      <c r="J91" s="37">
        <f t="shared" si="4"/>
        <v>-1</v>
      </c>
      <c r="K91" s="59">
        <f t="shared" si="5"/>
        <v>0</v>
      </c>
      <c r="L91" s="82"/>
    </row>
    <row r="92" spans="1:12" x14ac:dyDescent="0.15">
      <c r="A92" s="40" t="s">
        <v>85</v>
      </c>
      <c r="B92" s="41" t="s">
        <v>86</v>
      </c>
      <c r="C92" s="42" t="s">
        <v>1074</v>
      </c>
      <c r="D92" s="41" t="s">
        <v>1077</v>
      </c>
      <c r="E92" s="35">
        <v>9.7560000000000008E-3</v>
      </c>
      <c r="F92" s="36">
        <v>0.91001834999999998</v>
      </c>
      <c r="G92" s="37">
        <f t="shared" si="3"/>
        <v>-0.98927933705952198</v>
      </c>
      <c r="H92" s="57">
        <v>0</v>
      </c>
      <c r="I92" s="58">
        <v>0</v>
      </c>
      <c r="J92" s="37" t="str">
        <f t="shared" si="4"/>
        <v/>
      </c>
      <c r="K92" s="59">
        <f t="shared" si="5"/>
        <v>0</v>
      </c>
      <c r="L92" s="82"/>
    </row>
    <row r="93" spans="1:12" x14ac:dyDescent="0.15">
      <c r="A93" s="40" t="s">
        <v>87</v>
      </c>
      <c r="B93" s="41" t="s">
        <v>88</v>
      </c>
      <c r="C93" s="42" t="s">
        <v>1074</v>
      </c>
      <c r="D93" s="41" t="s">
        <v>1077</v>
      </c>
      <c r="E93" s="35">
        <v>0.92146919999999999</v>
      </c>
      <c r="F93" s="36">
        <v>1.5624951899999999</v>
      </c>
      <c r="G93" s="37">
        <f t="shared" si="3"/>
        <v>-0.41025789653790867</v>
      </c>
      <c r="H93" s="57">
        <v>2.8973459999999999E-2</v>
      </c>
      <c r="I93" s="58">
        <v>3.2637012999999997</v>
      </c>
      <c r="J93" s="37">
        <f t="shared" si="4"/>
        <v>-0.99112251479631419</v>
      </c>
      <c r="K93" s="59">
        <f t="shared" si="5"/>
        <v>3.1442678713515332E-2</v>
      </c>
      <c r="L93" s="82"/>
    </row>
    <row r="94" spans="1:12" x14ac:dyDescent="0.15">
      <c r="A94" s="40" t="s">
        <v>50</v>
      </c>
      <c r="B94" s="41" t="s">
        <v>51</v>
      </c>
      <c r="C94" s="42" t="s">
        <v>1074</v>
      </c>
      <c r="D94" s="41" t="s">
        <v>1077</v>
      </c>
      <c r="E94" s="35">
        <v>0.64951322999999994</v>
      </c>
      <c r="F94" s="36">
        <v>1.7384897500000001</v>
      </c>
      <c r="G94" s="37">
        <f t="shared" si="3"/>
        <v>-0.626392257992893</v>
      </c>
      <c r="H94" s="57">
        <v>0</v>
      </c>
      <c r="I94" s="58">
        <v>5.6715000000000003E-3</v>
      </c>
      <c r="J94" s="37">
        <f t="shared" si="4"/>
        <v>-1</v>
      </c>
      <c r="K94" s="59">
        <f t="shared" si="5"/>
        <v>0</v>
      </c>
      <c r="L94" s="82"/>
    </row>
    <row r="95" spans="1:12" x14ac:dyDescent="0.15">
      <c r="A95" s="40" t="s">
        <v>62</v>
      </c>
      <c r="B95" s="41" t="s">
        <v>63</v>
      </c>
      <c r="C95" s="42" t="s">
        <v>1074</v>
      </c>
      <c r="D95" s="41" t="s">
        <v>1077</v>
      </c>
      <c r="E95" s="35">
        <v>3.9292050600000001</v>
      </c>
      <c r="F95" s="36">
        <v>3.72059688</v>
      </c>
      <c r="G95" s="37">
        <f t="shared" si="3"/>
        <v>5.6068471465255953E-2</v>
      </c>
      <c r="H95" s="57">
        <v>0.53168093999999999</v>
      </c>
      <c r="I95" s="58">
        <v>0.31438226000000002</v>
      </c>
      <c r="J95" s="37">
        <f t="shared" si="4"/>
        <v>0.69119256283735586</v>
      </c>
      <c r="K95" s="59">
        <f t="shared" si="5"/>
        <v>0.13531514183685794</v>
      </c>
      <c r="L95" s="82"/>
    </row>
    <row r="96" spans="1:12" x14ac:dyDescent="0.15">
      <c r="A96" s="40" t="s">
        <v>54</v>
      </c>
      <c r="B96" s="41" t="s">
        <v>55</v>
      </c>
      <c r="C96" s="42" t="s">
        <v>1074</v>
      </c>
      <c r="D96" s="41" t="s">
        <v>1077</v>
      </c>
      <c r="E96" s="35">
        <v>1.0016777699999999</v>
      </c>
      <c r="F96" s="36">
        <v>2.18832585</v>
      </c>
      <c r="G96" s="37">
        <f t="shared" si="3"/>
        <v>-0.54226297239965437</v>
      </c>
      <c r="H96" s="57">
        <v>0.12282842999999999</v>
      </c>
      <c r="I96" s="58">
        <v>7.5265464800000004</v>
      </c>
      <c r="J96" s="37">
        <f t="shared" si="4"/>
        <v>-0.9836806388791477</v>
      </c>
      <c r="K96" s="59">
        <f t="shared" si="5"/>
        <v>0.12262269731712225</v>
      </c>
      <c r="L96" s="82"/>
    </row>
    <row r="97" spans="1:12" x14ac:dyDescent="0.15">
      <c r="A97" s="40" t="s">
        <v>58</v>
      </c>
      <c r="B97" s="41" t="s">
        <v>59</v>
      </c>
      <c r="C97" s="42" t="s">
        <v>1074</v>
      </c>
      <c r="D97" s="41" t="s">
        <v>1077</v>
      </c>
      <c r="E97" s="35">
        <v>0.73453906999999996</v>
      </c>
      <c r="F97" s="36">
        <v>0.68468830999999997</v>
      </c>
      <c r="G97" s="37">
        <f t="shared" si="3"/>
        <v>7.2807961333529958E-2</v>
      </c>
      <c r="H97" s="57">
        <v>0.55888705000000005</v>
      </c>
      <c r="I97" s="58">
        <v>0.17150746</v>
      </c>
      <c r="J97" s="37">
        <f t="shared" si="4"/>
        <v>2.2586748704691915</v>
      </c>
      <c r="K97" s="59">
        <f t="shared" si="5"/>
        <v>0.76086769625474115</v>
      </c>
      <c r="L97" s="82"/>
    </row>
    <row r="98" spans="1:12" x14ac:dyDescent="0.15">
      <c r="A98" s="40" t="s">
        <v>56</v>
      </c>
      <c r="B98" s="41" t="s">
        <v>57</v>
      </c>
      <c r="C98" s="42" t="s">
        <v>1074</v>
      </c>
      <c r="D98" s="41" t="s">
        <v>1077</v>
      </c>
      <c r="E98" s="35">
        <v>0.55005903</v>
      </c>
      <c r="F98" s="36">
        <v>0.59709020000000002</v>
      </c>
      <c r="G98" s="37">
        <f t="shared" si="3"/>
        <v>-7.8767278377705807E-2</v>
      </c>
      <c r="H98" s="57">
        <v>0.50662127000000001</v>
      </c>
      <c r="I98" s="58">
        <v>0.20659853</v>
      </c>
      <c r="J98" s="37">
        <f t="shared" si="4"/>
        <v>1.4522017170209294</v>
      </c>
      <c r="K98" s="59">
        <f t="shared" si="5"/>
        <v>0.92103073010182201</v>
      </c>
      <c r="L98" s="82"/>
    </row>
    <row r="99" spans="1:12" x14ac:dyDescent="0.15">
      <c r="A99" s="40" t="s">
        <v>64</v>
      </c>
      <c r="B99" s="41" t="s">
        <v>65</v>
      </c>
      <c r="C99" s="42" t="s">
        <v>1074</v>
      </c>
      <c r="D99" s="41" t="s">
        <v>1077</v>
      </c>
      <c r="E99" s="35">
        <v>1.4374848500000001</v>
      </c>
      <c r="F99" s="36">
        <v>6.8585770000000004E-2</v>
      </c>
      <c r="G99" s="37">
        <f t="shared" si="3"/>
        <v>19.958937254768738</v>
      </c>
      <c r="H99" s="57">
        <v>0.40102453000000005</v>
      </c>
      <c r="I99" s="58">
        <v>8.6032800000000013E-3</v>
      </c>
      <c r="J99" s="37">
        <f t="shared" si="4"/>
        <v>45.612981328051625</v>
      </c>
      <c r="K99" s="59">
        <f t="shared" si="5"/>
        <v>0.27897652625695502</v>
      </c>
      <c r="L99" s="82"/>
    </row>
    <row r="100" spans="1:12" x14ac:dyDescent="0.15">
      <c r="A100" s="40" t="s">
        <v>66</v>
      </c>
      <c r="B100" s="41" t="s">
        <v>67</v>
      </c>
      <c r="C100" s="42" t="s">
        <v>1074</v>
      </c>
      <c r="D100" s="41" t="s">
        <v>1077</v>
      </c>
      <c r="E100" s="35">
        <v>0.11267035</v>
      </c>
      <c r="F100" s="36">
        <v>0.92056236000000002</v>
      </c>
      <c r="G100" s="37">
        <f t="shared" si="3"/>
        <v>-0.87760704228663011</v>
      </c>
      <c r="H100" s="57">
        <v>7.1279999999999998E-3</v>
      </c>
      <c r="I100" s="58">
        <v>8.4867599999999994E-3</v>
      </c>
      <c r="J100" s="37">
        <f t="shared" si="4"/>
        <v>-0.16010350239667437</v>
      </c>
      <c r="K100" s="59">
        <f t="shared" si="5"/>
        <v>6.326420393652811E-2</v>
      </c>
      <c r="L100" s="82"/>
    </row>
    <row r="101" spans="1:12" x14ac:dyDescent="0.15">
      <c r="A101" s="40" t="s">
        <v>77</v>
      </c>
      <c r="B101" s="41" t="s">
        <v>78</v>
      </c>
      <c r="C101" s="42" t="s">
        <v>1074</v>
      </c>
      <c r="D101" s="41" t="s">
        <v>1077</v>
      </c>
      <c r="E101" s="35">
        <v>1.2979818799999998</v>
      </c>
      <c r="F101" s="36">
        <v>7.7205599999999996E-3</v>
      </c>
      <c r="G101" s="37">
        <f t="shared" si="3"/>
        <v>167.12017262996466</v>
      </c>
      <c r="H101" s="57">
        <v>0</v>
      </c>
      <c r="I101" s="58">
        <v>0</v>
      </c>
      <c r="J101" s="37" t="str">
        <f t="shared" si="4"/>
        <v/>
      </c>
      <c r="K101" s="59">
        <f t="shared" si="5"/>
        <v>0</v>
      </c>
      <c r="L101" s="82"/>
    </row>
    <row r="102" spans="1:12" x14ac:dyDescent="0.15">
      <c r="A102" s="40" t="s">
        <v>79</v>
      </c>
      <c r="B102" s="41" t="s">
        <v>80</v>
      </c>
      <c r="C102" s="42" t="s">
        <v>1074</v>
      </c>
      <c r="D102" s="41" t="s">
        <v>1077</v>
      </c>
      <c r="E102" s="35">
        <v>3.378213E-2</v>
      </c>
      <c r="F102" s="36">
        <v>2.0619568799999999</v>
      </c>
      <c r="G102" s="37">
        <f t="shared" si="3"/>
        <v>-0.98361647116500317</v>
      </c>
      <c r="H102" s="57">
        <v>1.07134E-2</v>
      </c>
      <c r="I102" s="58">
        <v>0</v>
      </c>
      <c r="J102" s="37" t="str">
        <f t="shared" si="4"/>
        <v/>
      </c>
      <c r="K102" s="59">
        <f t="shared" si="5"/>
        <v>0.31713216425370455</v>
      </c>
      <c r="L102" s="82"/>
    </row>
    <row r="103" spans="1:12" x14ac:dyDescent="0.15">
      <c r="A103" s="40" t="s">
        <v>81</v>
      </c>
      <c r="B103" s="41" t="s">
        <v>82</v>
      </c>
      <c r="C103" s="42" t="s">
        <v>1074</v>
      </c>
      <c r="D103" s="41" t="s">
        <v>1077</v>
      </c>
      <c r="E103" s="35">
        <v>1.2089087599999999</v>
      </c>
      <c r="F103" s="36">
        <v>0.17539803000000001</v>
      </c>
      <c r="G103" s="37">
        <f t="shared" si="3"/>
        <v>5.8923736486664069</v>
      </c>
      <c r="H103" s="57">
        <v>2.308632E-2</v>
      </c>
      <c r="I103" s="58">
        <v>2.7243970000000003E-2</v>
      </c>
      <c r="J103" s="37">
        <f t="shared" si="4"/>
        <v>-0.1526080817149631</v>
      </c>
      <c r="K103" s="59">
        <f t="shared" si="5"/>
        <v>1.9096825801808239E-2</v>
      </c>
      <c r="L103" s="82"/>
    </row>
    <row r="104" spans="1:12" x14ac:dyDescent="0.15">
      <c r="A104" s="40" t="s">
        <v>68</v>
      </c>
      <c r="B104" s="41" t="s">
        <v>69</v>
      </c>
      <c r="C104" s="42" t="s">
        <v>1074</v>
      </c>
      <c r="D104" s="41" t="s">
        <v>1077</v>
      </c>
      <c r="E104" s="35">
        <v>9.8966631500000002</v>
      </c>
      <c r="F104" s="36">
        <v>11.29007801</v>
      </c>
      <c r="G104" s="37">
        <f t="shared" si="3"/>
        <v>-0.12341941825076908</v>
      </c>
      <c r="H104" s="57">
        <v>113.589253023542</v>
      </c>
      <c r="I104" s="58">
        <v>3.7489387999999999</v>
      </c>
      <c r="J104" s="37">
        <f t="shared" si="4"/>
        <v>29.299041697757776</v>
      </c>
      <c r="K104" s="59">
        <f t="shared" si="5"/>
        <v>11.477530486984595</v>
      </c>
      <c r="L104" s="82"/>
    </row>
    <row r="105" spans="1:12" x14ac:dyDescent="0.15">
      <c r="A105" s="40" t="s">
        <v>48</v>
      </c>
      <c r="B105" s="41" t="s">
        <v>49</v>
      </c>
      <c r="C105" s="42" t="s">
        <v>1074</v>
      </c>
      <c r="D105" s="41" t="s">
        <v>1077</v>
      </c>
      <c r="E105" s="35">
        <v>8.3418909299999999</v>
      </c>
      <c r="F105" s="36">
        <v>16.873799399999999</v>
      </c>
      <c r="G105" s="37">
        <f t="shared" si="3"/>
        <v>-0.50563054992819223</v>
      </c>
      <c r="H105" s="57">
        <v>1.79578427</v>
      </c>
      <c r="I105" s="58">
        <v>4.7719742099999998</v>
      </c>
      <c r="J105" s="37">
        <f t="shared" si="4"/>
        <v>-0.62368106134421042</v>
      </c>
      <c r="K105" s="59">
        <f t="shared" si="5"/>
        <v>0.21527304601188307</v>
      </c>
      <c r="L105" s="82"/>
    </row>
    <row r="106" spans="1:12" x14ac:dyDescent="0.15">
      <c r="A106" s="40" t="s">
        <v>1445</v>
      </c>
      <c r="B106" s="41" t="s">
        <v>1446</v>
      </c>
      <c r="C106" s="42" t="s">
        <v>1074</v>
      </c>
      <c r="D106" s="41" t="s">
        <v>1077</v>
      </c>
      <c r="E106" s="35">
        <v>3.1657104900000004</v>
      </c>
      <c r="F106" s="36">
        <v>1.8767041980000001</v>
      </c>
      <c r="G106" s="37">
        <f t="shared" si="3"/>
        <v>0.68684574445652746</v>
      </c>
      <c r="H106" s="57">
        <v>1.507624881303075</v>
      </c>
      <c r="I106" s="58">
        <v>2.6131378269842851</v>
      </c>
      <c r="J106" s="37">
        <f t="shared" si="4"/>
        <v>-0.42305956244069876</v>
      </c>
      <c r="K106" s="59">
        <f t="shared" si="5"/>
        <v>0.47623586745074559</v>
      </c>
      <c r="L106" s="82"/>
    </row>
    <row r="107" spans="1:12" x14ac:dyDescent="0.15">
      <c r="A107" s="40" t="s">
        <v>1447</v>
      </c>
      <c r="B107" s="41" t="s">
        <v>1448</v>
      </c>
      <c r="C107" s="42" t="s">
        <v>1074</v>
      </c>
      <c r="D107" s="41" t="s">
        <v>1077</v>
      </c>
      <c r="E107" s="35">
        <v>11.036892659999999</v>
      </c>
      <c r="F107" s="36">
        <v>2.932535251</v>
      </c>
      <c r="G107" s="37">
        <f t="shared" si="3"/>
        <v>2.7636010193692977</v>
      </c>
      <c r="H107" s="57">
        <v>2.3281185899999999</v>
      </c>
      <c r="I107" s="58">
        <v>34.396171222451201</v>
      </c>
      <c r="J107" s="37">
        <f t="shared" si="4"/>
        <v>-0.93231460051343207</v>
      </c>
      <c r="K107" s="59">
        <f t="shared" si="5"/>
        <v>0.21093967855985291</v>
      </c>
      <c r="L107" s="82"/>
    </row>
    <row r="108" spans="1:12" x14ac:dyDescent="0.15">
      <c r="A108" s="40" t="s">
        <v>89</v>
      </c>
      <c r="B108" s="44" t="s">
        <v>90</v>
      </c>
      <c r="C108" s="42" t="s">
        <v>1074</v>
      </c>
      <c r="D108" s="41" t="s">
        <v>1077</v>
      </c>
      <c r="E108" s="35">
        <v>0.92552723999999997</v>
      </c>
      <c r="F108" s="36">
        <v>0.32273695000000002</v>
      </c>
      <c r="G108" s="37">
        <f t="shared" si="3"/>
        <v>1.8677448925510385</v>
      </c>
      <c r="H108" s="57">
        <v>0.44579632000000002</v>
      </c>
      <c r="I108" s="58">
        <v>0.23949213</v>
      </c>
      <c r="J108" s="37">
        <f t="shared" si="4"/>
        <v>0.86142367183422697</v>
      </c>
      <c r="K108" s="59">
        <f t="shared" si="5"/>
        <v>0.48166742234404686</v>
      </c>
      <c r="L108" s="82"/>
    </row>
    <row r="109" spans="1:12" x14ac:dyDescent="0.15">
      <c r="A109" s="40" t="s">
        <v>91</v>
      </c>
      <c r="B109" s="41" t="s">
        <v>92</v>
      </c>
      <c r="C109" s="42" t="s">
        <v>1074</v>
      </c>
      <c r="D109" s="41" t="s">
        <v>1077</v>
      </c>
      <c r="E109" s="35">
        <v>0.202215495</v>
      </c>
      <c r="F109" s="36">
        <v>9.9641250000000001E-2</v>
      </c>
      <c r="G109" s="37">
        <f t="shared" si="3"/>
        <v>1.0294355500357533</v>
      </c>
      <c r="H109" s="57">
        <v>1.4999999999999999E-2</v>
      </c>
      <c r="I109" s="58">
        <v>0</v>
      </c>
      <c r="J109" s="37" t="str">
        <f t="shared" si="4"/>
        <v/>
      </c>
      <c r="K109" s="59">
        <f t="shared" si="5"/>
        <v>7.4178291826746512E-2</v>
      </c>
      <c r="L109" s="82"/>
    </row>
    <row r="110" spans="1:12" x14ac:dyDescent="0.15">
      <c r="A110" s="40" t="s">
        <v>805</v>
      </c>
      <c r="B110" s="41" t="s">
        <v>806</v>
      </c>
      <c r="C110" s="42" t="s">
        <v>1075</v>
      </c>
      <c r="D110" s="41" t="s">
        <v>1077</v>
      </c>
      <c r="E110" s="35">
        <v>3.00368894</v>
      </c>
      <c r="F110" s="36">
        <v>0.36649321000000001</v>
      </c>
      <c r="G110" s="37">
        <f t="shared" si="3"/>
        <v>7.1957560414284334</v>
      </c>
      <c r="H110" s="57">
        <v>2.8058858500000001</v>
      </c>
      <c r="I110" s="58">
        <v>0</v>
      </c>
      <c r="J110" s="37" t="str">
        <f t="shared" si="4"/>
        <v/>
      </c>
      <c r="K110" s="59">
        <f t="shared" si="5"/>
        <v>0.93414661306440083</v>
      </c>
      <c r="L110" s="82"/>
    </row>
    <row r="111" spans="1:12" x14ac:dyDescent="0.15">
      <c r="A111" s="40" t="s">
        <v>1283</v>
      </c>
      <c r="B111" s="41" t="s">
        <v>1284</v>
      </c>
      <c r="C111" s="42" t="s">
        <v>1074</v>
      </c>
      <c r="D111" s="41" t="s">
        <v>1078</v>
      </c>
      <c r="E111" s="35">
        <v>3.30214045</v>
      </c>
      <c r="F111" s="36">
        <v>17.969192660000001</v>
      </c>
      <c r="G111" s="37">
        <f t="shared" si="3"/>
        <v>-0.81623323248402413</v>
      </c>
      <c r="H111" s="57">
        <v>9.900843140000001</v>
      </c>
      <c r="I111" s="58">
        <v>18.82640584</v>
      </c>
      <c r="J111" s="37">
        <f t="shared" si="4"/>
        <v>-0.47409807139268589</v>
      </c>
      <c r="K111" s="59">
        <f t="shared" si="5"/>
        <v>2.9983107290303175</v>
      </c>
      <c r="L111" s="82"/>
    </row>
    <row r="112" spans="1:12" x14ac:dyDescent="0.15">
      <c r="A112" s="40" t="s">
        <v>70</v>
      </c>
      <c r="B112" s="41" t="s">
        <v>1282</v>
      </c>
      <c r="C112" s="42" t="s">
        <v>1074</v>
      </c>
      <c r="D112" s="41" t="s">
        <v>1077</v>
      </c>
      <c r="E112" s="35">
        <v>2.2072381499999998</v>
      </c>
      <c r="F112" s="36">
        <v>5.5541045699999998</v>
      </c>
      <c r="G112" s="37">
        <f t="shared" si="3"/>
        <v>-0.60259333936163184</v>
      </c>
      <c r="H112" s="57">
        <v>2.3910414100000001</v>
      </c>
      <c r="I112" s="58">
        <v>4.9844658600000002</v>
      </c>
      <c r="J112" s="37">
        <f t="shared" si="4"/>
        <v>-0.52030137688614841</v>
      </c>
      <c r="K112" s="59">
        <f t="shared" si="5"/>
        <v>1.0832729626388526</v>
      </c>
      <c r="L112" s="82"/>
    </row>
    <row r="113" spans="1:12" x14ac:dyDescent="0.15">
      <c r="A113" s="40" t="s">
        <v>846</v>
      </c>
      <c r="B113" s="41" t="s">
        <v>847</v>
      </c>
      <c r="C113" s="42" t="s">
        <v>1074</v>
      </c>
      <c r="D113" s="41" t="s">
        <v>1077</v>
      </c>
      <c r="E113" s="35">
        <v>0.66965656299999998</v>
      </c>
      <c r="F113" s="36">
        <v>0.74559065499999999</v>
      </c>
      <c r="G113" s="37">
        <f t="shared" si="3"/>
        <v>-0.10184421101683472</v>
      </c>
      <c r="H113" s="57">
        <v>2.7354054799999998</v>
      </c>
      <c r="I113" s="58">
        <v>0.71467206000000005</v>
      </c>
      <c r="J113" s="37">
        <f t="shared" si="4"/>
        <v>2.8274974398747301</v>
      </c>
      <c r="K113" s="59">
        <f t="shared" si="5"/>
        <v>4.0847885784104525</v>
      </c>
      <c r="L113" s="82"/>
    </row>
    <row r="114" spans="1:12" x14ac:dyDescent="0.15">
      <c r="A114" s="40" t="s">
        <v>848</v>
      </c>
      <c r="B114" s="41" t="s">
        <v>849</v>
      </c>
      <c r="C114" s="42" t="s">
        <v>1074</v>
      </c>
      <c r="D114" s="41" t="s">
        <v>1077</v>
      </c>
      <c r="E114" s="35">
        <v>0.12372366</v>
      </c>
      <c r="F114" s="36">
        <v>0.15112049999999999</v>
      </c>
      <c r="G114" s="37">
        <f t="shared" si="3"/>
        <v>-0.18129135358869242</v>
      </c>
      <c r="H114" s="57">
        <v>0</v>
      </c>
      <c r="I114" s="58">
        <v>0</v>
      </c>
      <c r="J114" s="37" t="str">
        <f t="shared" si="4"/>
        <v/>
      </c>
      <c r="K114" s="59">
        <f t="shared" si="5"/>
        <v>0</v>
      </c>
      <c r="L114" s="82"/>
    </row>
    <row r="115" spans="1:12" x14ac:dyDescent="0.15">
      <c r="A115" s="40" t="s">
        <v>850</v>
      </c>
      <c r="B115" s="41" t="s">
        <v>851</v>
      </c>
      <c r="C115" s="42" t="s">
        <v>1074</v>
      </c>
      <c r="D115" s="41" t="s">
        <v>1077</v>
      </c>
      <c r="E115" s="35">
        <v>6.3908012489999999</v>
      </c>
      <c r="F115" s="36">
        <v>6.4905615790000004</v>
      </c>
      <c r="G115" s="37">
        <f t="shared" si="3"/>
        <v>-1.5370061401585255E-2</v>
      </c>
      <c r="H115" s="57">
        <v>34.118203180000002</v>
      </c>
      <c r="I115" s="58">
        <v>31.940703510000002</v>
      </c>
      <c r="J115" s="37">
        <f t="shared" si="4"/>
        <v>6.8173190653683324E-2</v>
      </c>
      <c r="K115" s="59">
        <f t="shared" si="5"/>
        <v>5.3386425036044809</v>
      </c>
      <c r="L115" s="82"/>
    </row>
    <row r="116" spans="1:12" x14ac:dyDescent="0.15">
      <c r="A116" s="40" t="s">
        <v>852</v>
      </c>
      <c r="B116" s="41" t="s">
        <v>853</v>
      </c>
      <c r="C116" s="42" t="s">
        <v>1074</v>
      </c>
      <c r="D116" s="41" t="s">
        <v>1077</v>
      </c>
      <c r="E116" s="35">
        <v>2.0309961159999999</v>
      </c>
      <c r="F116" s="36">
        <v>2.492780405</v>
      </c>
      <c r="G116" s="37">
        <f t="shared" si="3"/>
        <v>-0.18524868378849446</v>
      </c>
      <c r="H116" s="57">
        <v>11.049873949999999</v>
      </c>
      <c r="I116" s="58">
        <v>24.047118920000003</v>
      </c>
      <c r="J116" s="37">
        <f t="shared" si="4"/>
        <v>-0.540490734596492</v>
      </c>
      <c r="K116" s="59">
        <f t="shared" si="5"/>
        <v>5.4406179622649748</v>
      </c>
      <c r="L116" s="82"/>
    </row>
    <row r="117" spans="1:12" x14ac:dyDescent="0.15">
      <c r="A117" s="40" t="s">
        <v>854</v>
      </c>
      <c r="B117" s="44" t="s">
        <v>855</v>
      </c>
      <c r="C117" s="42" t="s">
        <v>1074</v>
      </c>
      <c r="D117" s="41" t="s">
        <v>1077</v>
      </c>
      <c r="E117" s="35">
        <v>488.15300761100002</v>
      </c>
      <c r="F117" s="36">
        <v>814.51896047599996</v>
      </c>
      <c r="G117" s="37">
        <f t="shared" si="3"/>
        <v>-0.40068551955411036</v>
      </c>
      <c r="H117" s="57">
        <v>474.49004779000001</v>
      </c>
      <c r="I117" s="58">
        <v>530.12432179000007</v>
      </c>
      <c r="J117" s="37">
        <f t="shared" si="4"/>
        <v>-0.10494571124778285</v>
      </c>
      <c r="K117" s="59">
        <f t="shared" si="5"/>
        <v>0.97201090721971384</v>
      </c>
      <c r="L117" s="82"/>
    </row>
    <row r="118" spans="1:12" x14ac:dyDescent="0.15">
      <c r="A118" s="40" t="s">
        <v>1191</v>
      </c>
      <c r="B118" s="41" t="s">
        <v>1192</v>
      </c>
      <c r="C118" s="42" t="s">
        <v>1074</v>
      </c>
      <c r="D118" s="41" t="s">
        <v>1077</v>
      </c>
      <c r="E118" s="35">
        <v>0.90066906999999996</v>
      </c>
      <c r="F118" s="36">
        <v>0.47196748999999999</v>
      </c>
      <c r="G118" s="37">
        <f t="shared" si="3"/>
        <v>0.9083286223803253</v>
      </c>
      <c r="H118" s="57">
        <v>3.4289502000000001</v>
      </c>
      <c r="I118" s="58">
        <v>1.16187708</v>
      </c>
      <c r="J118" s="37">
        <f t="shared" si="4"/>
        <v>1.9512159754455265</v>
      </c>
      <c r="K118" s="59">
        <f t="shared" si="5"/>
        <v>3.8071144155089063</v>
      </c>
      <c r="L118" s="82"/>
    </row>
    <row r="119" spans="1:12" x14ac:dyDescent="0.15">
      <c r="A119" s="40" t="s">
        <v>1103</v>
      </c>
      <c r="B119" s="41" t="s">
        <v>1122</v>
      </c>
      <c r="C119" s="42" t="s">
        <v>1074</v>
      </c>
      <c r="D119" s="41" t="s">
        <v>1077</v>
      </c>
      <c r="E119" s="35">
        <v>1.3079522800000001</v>
      </c>
      <c r="F119" s="36">
        <v>0.95886156</v>
      </c>
      <c r="G119" s="37">
        <f t="shared" si="3"/>
        <v>0.36406790569433212</v>
      </c>
      <c r="H119" s="57">
        <v>6.4458745400000002</v>
      </c>
      <c r="I119" s="58">
        <v>8.4133736199999998</v>
      </c>
      <c r="J119" s="37">
        <f t="shared" si="4"/>
        <v>-0.23385376293320959</v>
      </c>
      <c r="K119" s="59">
        <f t="shared" si="5"/>
        <v>4.9282184362261292</v>
      </c>
      <c r="L119" s="82"/>
    </row>
    <row r="120" spans="1:12" x14ac:dyDescent="0.15">
      <c r="A120" s="40" t="s">
        <v>703</v>
      </c>
      <c r="B120" s="41" t="s">
        <v>723</v>
      </c>
      <c r="C120" s="42" t="s">
        <v>1074</v>
      </c>
      <c r="D120" s="41" t="s">
        <v>1077</v>
      </c>
      <c r="E120" s="35">
        <v>26.064677289999999</v>
      </c>
      <c r="F120" s="36">
        <v>27.36210148</v>
      </c>
      <c r="G120" s="37">
        <f t="shared" si="3"/>
        <v>-4.7416832765872829E-2</v>
      </c>
      <c r="H120" s="57">
        <v>51.437495560000002</v>
      </c>
      <c r="I120" s="58">
        <v>88.636114860000006</v>
      </c>
      <c r="J120" s="37">
        <f t="shared" si="4"/>
        <v>-0.41967790847731656</v>
      </c>
      <c r="K120" s="59">
        <f t="shared" si="5"/>
        <v>1.9734560680609141</v>
      </c>
      <c r="L120" s="82"/>
    </row>
    <row r="121" spans="1:12" x14ac:dyDescent="0.15">
      <c r="A121" s="40" t="s">
        <v>856</v>
      </c>
      <c r="B121" s="41" t="s">
        <v>857</v>
      </c>
      <c r="C121" s="42" t="s">
        <v>1074</v>
      </c>
      <c r="D121" s="41" t="s">
        <v>1077</v>
      </c>
      <c r="E121" s="35">
        <v>49.501112887000005</v>
      </c>
      <c r="F121" s="36">
        <v>78.541070012000006</v>
      </c>
      <c r="G121" s="37">
        <f t="shared" si="3"/>
        <v>-0.36974231597001528</v>
      </c>
      <c r="H121" s="57">
        <v>81.598105959999998</v>
      </c>
      <c r="I121" s="58">
        <v>207.66443415000001</v>
      </c>
      <c r="J121" s="37">
        <f t="shared" si="4"/>
        <v>-0.60706749668525273</v>
      </c>
      <c r="K121" s="59">
        <f t="shared" si="5"/>
        <v>1.6484095245751398</v>
      </c>
      <c r="L121" s="82"/>
    </row>
    <row r="122" spans="1:12" x14ac:dyDescent="0.15">
      <c r="A122" s="40" t="s">
        <v>1313</v>
      </c>
      <c r="B122" s="41" t="s">
        <v>858</v>
      </c>
      <c r="C122" s="42" t="s">
        <v>1074</v>
      </c>
      <c r="D122" s="41" t="s">
        <v>1078</v>
      </c>
      <c r="E122" s="35">
        <v>279.40723355199998</v>
      </c>
      <c r="F122" s="36">
        <v>334.71491928799998</v>
      </c>
      <c r="G122" s="37">
        <f t="shared" si="3"/>
        <v>-0.16523818494153053</v>
      </c>
      <c r="H122" s="57">
        <v>515.53825251000001</v>
      </c>
      <c r="I122" s="58">
        <v>1238.73119931</v>
      </c>
      <c r="J122" s="37">
        <f t="shared" si="4"/>
        <v>-0.58381749583996434</v>
      </c>
      <c r="K122" s="59">
        <f t="shared" si="5"/>
        <v>1.8451141939174389</v>
      </c>
      <c r="L122" s="82"/>
    </row>
    <row r="123" spans="1:12" x14ac:dyDescent="0.15">
      <c r="A123" s="40" t="s">
        <v>1314</v>
      </c>
      <c r="B123" s="41" t="s">
        <v>859</v>
      </c>
      <c r="C123" s="42" t="s">
        <v>1074</v>
      </c>
      <c r="D123" s="41" t="s">
        <v>1077</v>
      </c>
      <c r="E123" s="35">
        <v>312.306066332</v>
      </c>
      <c r="F123" s="36">
        <v>463.60164361900001</v>
      </c>
      <c r="G123" s="37">
        <f t="shared" si="3"/>
        <v>-0.32634823316402795</v>
      </c>
      <c r="H123" s="57">
        <v>703.20919778999996</v>
      </c>
      <c r="I123" s="58">
        <v>308.66261634</v>
      </c>
      <c r="J123" s="37">
        <f t="shared" si="4"/>
        <v>1.278245438752442</v>
      </c>
      <c r="K123" s="59">
        <f t="shared" si="5"/>
        <v>2.2516667897268654</v>
      </c>
      <c r="L123" s="82"/>
    </row>
    <row r="124" spans="1:12" x14ac:dyDescent="0.15">
      <c r="A124" s="40" t="s">
        <v>250</v>
      </c>
      <c r="B124" s="41" t="s">
        <v>1399</v>
      </c>
      <c r="C124" s="42" t="s">
        <v>1074</v>
      </c>
      <c r="D124" s="41" t="s">
        <v>1077</v>
      </c>
      <c r="E124" s="35">
        <v>124.40725645000001</v>
      </c>
      <c r="F124" s="36">
        <v>110.09481039000001</v>
      </c>
      <c r="G124" s="37">
        <f t="shared" si="3"/>
        <v>0.1300010964122611</v>
      </c>
      <c r="H124" s="57">
        <v>259.11856547000002</v>
      </c>
      <c r="I124" s="58">
        <v>181.93269669999998</v>
      </c>
      <c r="J124" s="37">
        <f t="shared" si="4"/>
        <v>0.42425506888009568</v>
      </c>
      <c r="K124" s="59">
        <f t="shared" si="5"/>
        <v>2.0828251732578096</v>
      </c>
      <c r="L124" s="82"/>
    </row>
    <row r="125" spans="1:12" x14ac:dyDescent="0.15">
      <c r="A125" s="40" t="s">
        <v>1315</v>
      </c>
      <c r="B125" s="41" t="s">
        <v>860</v>
      </c>
      <c r="C125" s="42" t="s">
        <v>1074</v>
      </c>
      <c r="D125" s="41" t="s">
        <v>1078</v>
      </c>
      <c r="E125" s="35">
        <v>12.966181284999999</v>
      </c>
      <c r="F125" s="36">
        <v>12.02589403</v>
      </c>
      <c r="G125" s="37">
        <f t="shared" si="3"/>
        <v>7.8188553188174081E-2</v>
      </c>
      <c r="H125" s="57">
        <v>23.992877889999999</v>
      </c>
      <c r="I125" s="58">
        <v>19.995031179999998</v>
      </c>
      <c r="J125" s="37">
        <f t="shared" si="4"/>
        <v>0.19994200929273087</v>
      </c>
      <c r="K125" s="59">
        <f t="shared" si="5"/>
        <v>1.8504197467728063</v>
      </c>
      <c r="L125" s="82"/>
    </row>
    <row r="126" spans="1:12" x14ac:dyDescent="0.15">
      <c r="A126" s="40" t="s">
        <v>1153</v>
      </c>
      <c r="B126" s="41" t="s">
        <v>1154</v>
      </c>
      <c r="C126" s="42" t="s">
        <v>1074</v>
      </c>
      <c r="D126" s="41" t="s">
        <v>1077</v>
      </c>
      <c r="E126" s="35">
        <v>1.9350000000000001E-3</v>
      </c>
      <c r="F126" s="36">
        <v>0.82063399999999997</v>
      </c>
      <c r="G126" s="37">
        <f t="shared" si="3"/>
        <v>-0.99764206698723179</v>
      </c>
      <c r="H126" s="57">
        <v>1.9350000000000001E-3</v>
      </c>
      <c r="I126" s="58">
        <v>2.2315372999999998</v>
      </c>
      <c r="J126" s="37">
        <f t="shared" si="4"/>
        <v>-0.99913288476065354</v>
      </c>
      <c r="K126" s="59">
        <f t="shared" si="5"/>
        <v>1</v>
      </c>
      <c r="L126" s="82"/>
    </row>
    <row r="127" spans="1:12" x14ac:dyDescent="0.15">
      <c r="A127" s="40" t="s">
        <v>861</v>
      </c>
      <c r="B127" s="41" t="s">
        <v>862</v>
      </c>
      <c r="C127" s="42" t="s">
        <v>1074</v>
      </c>
      <c r="D127" s="41" t="s">
        <v>1077</v>
      </c>
      <c r="E127" s="35">
        <v>32.849839975999998</v>
      </c>
      <c r="F127" s="36">
        <v>21.181198893000001</v>
      </c>
      <c r="G127" s="37">
        <f t="shared" si="3"/>
        <v>0.55089615757568233</v>
      </c>
      <c r="H127" s="57">
        <v>34.275303729999997</v>
      </c>
      <c r="I127" s="58">
        <v>11.71899286</v>
      </c>
      <c r="J127" s="37">
        <f t="shared" si="4"/>
        <v>1.9247653053011584</v>
      </c>
      <c r="K127" s="59">
        <f t="shared" si="5"/>
        <v>1.0433933241392177</v>
      </c>
      <c r="L127" s="82"/>
    </row>
    <row r="128" spans="1:12" x14ac:dyDescent="0.15">
      <c r="A128" s="40" t="s">
        <v>863</v>
      </c>
      <c r="B128" s="41" t="s">
        <v>864</v>
      </c>
      <c r="C128" s="42" t="s">
        <v>1074</v>
      </c>
      <c r="D128" s="41" t="s">
        <v>1077</v>
      </c>
      <c r="E128" s="35">
        <v>33.442283678000003</v>
      </c>
      <c r="F128" s="36">
        <v>62.562881298000001</v>
      </c>
      <c r="G128" s="37">
        <f t="shared" si="3"/>
        <v>-0.46546126098784579</v>
      </c>
      <c r="H128" s="57">
        <v>22.461633020000001</v>
      </c>
      <c r="I128" s="58">
        <v>63.907051209999999</v>
      </c>
      <c r="J128" s="37">
        <f t="shared" si="4"/>
        <v>-0.64852653041069641</v>
      </c>
      <c r="K128" s="59">
        <f t="shared" si="5"/>
        <v>0.67165368359028599</v>
      </c>
      <c r="L128" s="82"/>
    </row>
    <row r="129" spans="1:12" x14ac:dyDescent="0.15">
      <c r="A129" s="40" t="s">
        <v>865</v>
      </c>
      <c r="B129" s="41" t="s">
        <v>866</v>
      </c>
      <c r="C129" s="42" t="s">
        <v>1074</v>
      </c>
      <c r="D129" s="41" t="s">
        <v>1077</v>
      </c>
      <c r="E129" s="35">
        <v>53.106354803999999</v>
      </c>
      <c r="F129" s="36">
        <v>40.221421419999999</v>
      </c>
      <c r="G129" s="37">
        <f t="shared" si="3"/>
        <v>0.32035002566053028</v>
      </c>
      <c r="H129" s="57">
        <v>88.038871549999996</v>
      </c>
      <c r="I129" s="58">
        <v>76.234640799999994</v>
      </c>
      <c r="J129" s="37">
        <f t="shared" si="4"/>
        <v>0.15484077351355485</v>
      </c>
      <c r="K129" s="59">
        <f t="shared" si="5"/>
        <v>1.6577841178315793</v>
      </c>
      <c r="L129" s="82"/>
    </row>
    <row r="130" spans="1:12" x14ac:dyDescent="0.15">
      <c r="A130" s="40" t="s">
        <v>152</v>
      </c>
      <c r="B130" s="41" t="s">
        <v>153</v>
      </c>
      <c r="C130" s="42" t="s">
        <v>1074</v>
      </c>
      <c r="D130" s="41" t="s">
        <v>1077</v>
      </c>
      <c r="E130" s="35">
        <v>0.94271815000000003</v>
      </c>
      <c r="F130" s="36">
        <v>1.44876063</v>
      </c>
      <c r="G130" s="37">
        <f t="shared" si="3"/>
        <v>-0.34929336808386346</v>
      </c>
      <c r="H130" s="57">
        <v>1.12985446</v>
      </c>
      <c r="I130" s="58">
        <v>2.2895632699999999</v>
      </c>
      <c r="J130" s="37">
        <f t="shared" si="4"/>
        <v>-0.50651966040667662</v>
      </c>
      <c r="K130" s="59">
        <f t="shared" si="5"/>
        <v>1.1985071678104426</v>
      </c>
      <c r="L130" s="82"/>
    </row>
    <row r="131" spans="1:12" x14ac:dyDescent="0.15">
      <c r="A131" s="40" t="s">
        <v>71</v>
      </c>
      <c r="B131" s="41" t="s">
        <v>72</v>
      </c>
      <c r="C131" s="42" t="s">
        <v>1074</v>
      </c>
      <c r="D131" s="41" t="s">
        <v>1077</v>
      </c>
      <c r="E131" s="35">
        <v>11.215705640000001</v>
      </c>
      <c r="F131" s="36">
        <v>11.96030262</v>
      </c>
      <c r="G131" s="37">
        <f t="shared" si="3"/>
        <v>-6.2255697339537619E-2</v>
      </c>
      <c r="H131" s="57">
        <v>10.007506789999999</v>
      </c>
      <c r="I131" s="58">
        <v>14.665964599999999</v>
      </c>
      <c r="J131" s="37">
        <f t="shared" si="4"/>
        <v>-0.31763732813046608</v>
      </c>
      <c r="K131" s="59">
        <f t="shared" si="5"/>
        <v>0.89227616266148702</v>
      </c>
      <c r="L131" s="82"/>
    </row>
    <row r="132" spans="1:12" x14ac:dyDescent="0.15">
      <c r="A132" s="40" t="s">
        <v>1325</v>
      </c>
      <c r="B132" s="41" t="s">
        <v>867</v>
      </c>
      <c r="C132" s="42" t="s">
        <v>1074</v>
      </c>
      <c r="D132" s="41" t="s">
        <v>1077</v>
      </c>
      <c r="E132" s="35">
        <v>4.4570539249999994</v>
      </c>
      <c r="F132" s="36">
        <v>4.4136967509999998</v>
      </c>
      <c r="G132" s="37">
        <f t="shared" si="3"/>
        <v>9.8233241760834478E-3</v>
      </c>
      <c r="H132" s="57">
        <v>27.405489940000002</v>
      </c>
      <c r="I132" s="58">
        <v>21.817287309999998</v>
      </c>
      <c r="J132" s="37">
        <f t="shared" si="4"/>
        <v>0.25613645503209015</v>
      </c>
      <c r="K132" s="59">
        <f t="shared" si="5"/>
        <v>6.1487902998615853</v>
      </c>
      <c r="L132" s="82"/>
    </row>
    <row r="133" spans="1:12" x14ac:dyDescent="0.15">
      <c r="A133" s="40" t="s">
        <v>868</v>
      </c>
      <c r="B133" s="41" t="s">
        <v>869</v>
      </c>
      <c r="C133" s="42" t="s">
        <v>1074</v>
      </c>
      <c r="D133" s="41" t="s">
        <v>1077</v>
      </c>
      <c r="E133" s="35">
        <v>13.897893288000001</v>
      </c>
      <c r="F133" s="36">
        <v>8.1171752040000005</v>
      </c>
      <c r="G133" s="37">
        <f t="shared" si="3"/>
        <v>0.71215884081833836</v>
      </c>
      <c r="H133" s="57">
        <v>41.880824400000002</v>
      </c>
      <c r="I133" s="58">
        <v>34.236721369999998</v>
      </c>
      <c r="J133" s="37">
        <f t="shared" si="4"/>
        <v>0.22327205188222732</v>
      </c>
      <c r="K133" s="59">
        <f t="shared" si="5"/>
        <v>3.013465676568519</v>
      </c>
      <c r="L133" s="82"/>
    </row>
    <row r="134" spans="1:12" x14ac:dyDescent="0.15">
      <c r="A134" s="40" t="s">
        <v>870</v>
      </c>
      <c r="B134" s="41" t="s">
        <v>871</v>
      </c>
      <c r="C134" s="42" t="s">
        <v>1074</v>
      </c>
      <c r="D134" s="41" t="s">
        <v>1077</v>
      </c>
      <c r="E134" s="35">
        <v>0.48939368</v>
      </c>
      <c r="F134" s="36">
        <v>0.62884987000000003</v>
      </c>
      <c r="G134" s="37">
        <f t="shared" si="3"/>
        <v>-0.22176388459776586</v>
      </c>
      <c r="H134" s="57">
        <v>0.60275699999999999</v>
      </c>
      <c r="I134" s="58">
        <v>2.2950530800000002</v>
      </c>
      <c r="J134" s="37">
        <f t="shared" si="4"/>
        <v>-0.73736685863492102</v>
      </c>
      <c r="K134" s="59">
        <f t="shared" si="5"/>
        <v>1.2316403432099901</v>
      </c>
      <c r="L134" s="82"/>
    </row>
    <row r="135" spans="1:12" x14ac:dyDescent="0.15">
      <c r="A135" s="40" t="s">
        <v>872</v>
      </c>
      <c r="B135" s="41" t="s">
        <v>873</v>
      </c>
      <c r="C135" s="42" t="s">
        <v>1074</v>
      </c>
      <c r="D135" s="41" t="s">
        <v>1077</v>
      </c>
      <c r="E135" s="35">
        <v>7.2572293099999996</v>
      </c>
      <c r="F135" s="36">
        <v>2.1014077800000002</v>
      </c>
      <c r="G135" s="37">
        <f t="shared" ref="G135:G198" si="6">IF(ISERROR(E135/F135-1),"",((E135/F135-1)))</f>
        <v>2.4535083476277979</v>
      </c>
      <c r="H135" s="57">
        <v>17.613398579999998</v>
      </c>
      <c r="I135" s="58">
        <v>2.9511358700000003</v>
      </c>
      <c r="J135" s="37">
        <f t="shared" ref="J135:J198" si="7">IF(ISERROR(H135/I135-1),"",((H135/I135-1)))</f>
        <v>4.9683455306312263</v>
      </c>
      <c r="K135" s="59">
        <f t="shared" ref="K135:K198" si="8">IF(ISERROR(H135/E135),"",(H135/E135))</f>
        <v>2.4270141988940406</v>
      </c>
      <c r="L135" s="82"/>
    </row>
    <row r="136" spans="1:12" x14ac:dyDescent="0.15">
      <c r="A136" s="40" t="s">
        <v>156</v>
      </c>
      <c r="B136" s="41" t="s">
        <v>157</v>
      </c>
      <c r="C136" s="42" t="s">
        <v>1074</v>
      </c>
      <c r="D136" s="41" t="s">
        <v>1077</v>
      </c>
      <c r="E136" s="35">
        <v>0.66948200000000002</v>
      </c>
      <c r="F136" s="36">
        <v>0.62134628000000003</v>
      </c>
      <c r="G136" s="37">
        <f t="shared" si="6"/>
        <v>7.7470038124312968E-2</v>
      </c>
      <c r="H136" s="57">
        <v>0</v>
      </c>
      <c r="I136" s="58">
        <v>1.9117774299999999</v>
      </c>
      <c r="J136" s="37">
        <f t="shared" si="7"/>
        <v>-1</v>
      </c>
      <c r="K136" s="59">
        <f t="shared" si="8"/>
        <v>0</v>
      </c>
      <c r="L136" s="82"/>
    </row>
    <row r="137" spans="1:12" x14ac:dyDescent="0.15">
      <c r="A137" s="40" t="s">
        <v>874</v>
      </c>
      <c r="B137" s="41" t="s">
        <v>875</v>
      </c>
      <c r="C137" s="42" t="s">
        <v>1074</v>
      </c>
      <c r="D137" s="41" t="s">
        <v>1077</v>
      </c>
      <c r="E137" s="35">
        <v>0.70257281000000005</v>
      </c>
      <c r="F137" s="36">
        <v>2.09884074</v>
      </c>
      <c r="G137" s="37">
        <f t="shared" si="6"/>
        <v>-0.66525673119914752</v>
      </c>
      <c r="H137" s="57">
        <v>8.7792131400000013</v>
      </c>
      <c r="I137" s="58">
        <v>16.545900490000001</v>
      </c>
      <c r="J137" s="37">
        <f t="shared" si="7"/>
        <v>-0.46940251784386255</v>
      </c>
      <c r="K137" s="59">
        <f t="shared" si="8"/>
        <v>12.49580543830041</v>
      </c>
      <c r="L137" s="82"/>
    </row>
    <row r="138" spans="1:12" x14ac:dyDescent="0.15">
      <c r="A138" s="40" t="s">
        <v>158</v>
      </c>
      <c r="B138" s="44" t="s">
        <v>159</v>
      </c>
      <c r="C138" s="42" t="s">
        <v>1074</v>
      </c>
      <c r="D138" s="41" t="s">
        <v>1077</v>
      </c>
      <c r="E138" s="35">
        <v>1.7932309799999999</v>
      </c>
      <c r="F138" s="36">
        <v>1.4324551800000001</v>
      </c>
      <c r="G138" s="37">
        <f t="shared" si="6"/>
        <v>0.25185835133773593</v>
      </c>
      <c r="H138" s="57">
        <v>0.56990481999999998</v>
      </c>
      <c r="I138" s="58">
        <v>3.08823034</v>
      </c>
      <c r="J138" s="37">
        <f t="shared" si="7"/>
        <v>-0.81545909558028629</v>
      </c>
      <c r="K138" s="59">
        <f t="shared" si="8"/>
        <v>0.31780893055952003</v>
      </c>
      <c r="L138" s="82"/>
    </row>
    <row r="139" spans="1:12" x14ac:dyDescent="0.15">
      <c r="A139" s="40" t="s">
        <v>1326</v>
      </c>
      <c r="B139" s="41" t="s">
        <v>878</v>
      </c>
      <c r="C139" s="42" t="s">
        <v>1074</v>
      </c>
      <c r="D139" s="41" t="s">
        <v>1077</v>
      </c>
      <c r="E139" s="35">
        <v>10.534029302999999</v>
      </c>
      <c r="F139" s="36">
        <v>16.254443581</v>
      </c>
      <c r="G139" s="37">
        <f t="shared" si="6"/>
        <v>-0.3519292585743542</v>
      </c>
      <c r="H139" s="57">
        <v>25.107227690000002</v>
      </c>
      <c r="I139" s="58">
        <v>22.410851780000002</v>
      </c>
      <c r="J139" s="37">
        <f t="shared" si="7"/>
        <v>0.12031563710605209</v>
      </c>
      <c r="K139" s="59">
        <f t="shared" si="8"/>
        <v>2.3834400843037038</v>
      </c>
      <c r="L139" s="82"/>
    </row>
    <row r="140" spans="1:12" x14ac:dyDescent="0.15">
      <c r="A140" s="40" t="s">
        <v>876</v>
      </c>
      <c r="B140" s="41" t="s">
        <v>877</v>
      </c>
      <c r="C140" s="42" t="s">
        <v>1074</v>
      </c>
      <c r="D140" s="41" t="s">
        <v>1077</v>
      </c>
      <c r="E140" s="35">
        <v>0.77964410699999998</v>
      </c>
      <c r="F140" s="36">
        <v>2.4855701699999999</v>
      </c>
      <c r="G140" s="37">
        <f t="shared" si="6"/>
        <v>-0.68633188617644214</v>
      </c>
      <c r="H140" s="57">
        <v>0.18319839999999998</v>
      </c>
      <c r="I140" s="58">
        <v>5.5170994800000006</v>
      </c>
      <c r="J140" s="37">
        <f t="shared" si="7"/>
        <v>-0.96679443597779757</v>
      </c>
      <c r="K140" s="59">
        <f t="shared" si="8"/>
        <v>0.23497695724903361</v>
      </c>
      <c r="L140" s="82"/>
    </row>
    <row r="141" spans="1:12" x14ac:dyDescent="0.15">
      <c r="A141" s="40" t="s">
        <v>879</v>
      </c>
      <c r="B141" s="41" t="s">
        <v>880</v>
      </c>
      <c r="C141" s="42" t="s">
        <v>1074</v>
      </c>
      <c r="D141" s="41" t="s">
        <v>1077</v>
      </c>
      <c r="E141" s="35">
        <v>1.8385981359999999</v>
      </c>
      <c r="F141" s="36">
        <v>1.42413086</v>
      </c>
      <c r="G141" s="37">
        <f t="shared" si="6"/>
        <v>0.29103173566507778</v>
      </c>
      <c r="H141" s="57">
        <v>23.071490350000001</v>
      </c>
      <c r="I141" s="58">
        <v>53.241802929999999</v>
      </c>
      <c r="J141" s="37">
        <f t="shared" si="7"/>
        <v>-0.56666587004325542</v>
      </c>
      <c r="K141" s="59">
        <f t="shared" si="8"/>
        <v>12.548413869380754</v>
      </c>
      <c r="L141" s="82"/>
    </row>
    <row r="142" spans="1:12" x14ac:dyDescent="0.15">
      <c r="A142" s="40" t="s">
        <v>881</v>
      </c>
      <c r="B142" s="41" t="s">
        <v>882</v>
      </c>
      <c r="C142" s="42" t="s">
        <v>1074</v>
      </c>
      <c r="D142" s="41" t="s">
        <v>1077</v>
      </c>
      <c r="E142" s="35">
        <v>1.3618022599999999</v>
      </c>
      <c r="F142" s="36">
        <v>1.7979010099999999</v>
      </c>
      <c r="G142" s="37">
        <f t="shared" si="6"/>
        <v>-0.24255993381971575</v>
      </c>
      <c r="H142" s="57">
        <v>1.73514967</v>
      </c>
      <c r="I142" s="58">
        <v>2.6332862100000001</v>
      </c>
      <c r="J142" s="37">
        <f t="shared" si="7"/>
        <v>-0.3410706122977798</v>
      </c>
      <c r="K142" s="59">
        <f t="shared" si="8"/>
        <v>1.2741568441808873</v>
      </c>
      <c r="L142" s="82"/>
    </row>
    <row r="143" spans="1:12" x14ac:dyDescent="0.15">
      <c r="A143" s="40" t="s">
        <v>883</v>
      </c>
      <c r="B143" s="44" t="s">
        <v>884</v>
      </c>
      <c r="C143" s="42" t="s">
        <v>1074</v>
      </c>
      <c r="D143" s="41" t="s">
        <v>1077</v>
      </c>
      <c r="E143" s="35">
        <v>6.2306007460000004</v>
      </c>
      <c r="F143" s="36">
        <v>3.0432378290000002</v>
      </c>
      <c r="G143" s="37">
        <f t="shared" si="6"/>
        <v>1.0473591273828768</v>
      </c>
      <c r="H143" s="57">
        <v>14.28066718</v>
      </c>
      <c r="I143" s="58">
        <v>9.4770804200000001</v>
      </c>
      <c r="J143" s="37">
        <f t="shared" si="7"/>
        <v>0.50686356421147694</v>
      </c>
      <c r="K143" s="59">
        <f t="shared" si="8"/>
        <v>2.2920209081231988</v>
      </c>
      <c r="L143" s="82"/>
    </row>
    <row r="144" spans="1:12" x14ac:dyDescent="0.15">
      <c r="A144" s="40" t="s">
        <v>885</v>
      </c>
      <c r="B144" s="41" t="s">
        <v>886</v>
      </c>
      <c r="C144" s="42" t="s">
        <v>1074</v>
      </c>
      <c r="D144" s="41" t="s">
        <v>1077</v>
      </c>
      <c r="E144" s="35">
        <v>0.5266923</v>
      </c>
      <c r="F144" s="36">
        <v>0.30307812699999997</v>
      </c>
      <c r="G144" s="37">
        <f t="shared" si="6"/>
        <v>0.7378103303376955</v>
      </c>
      <c r="H144" s="57">
        <v>3.2699366299999997</v>
      </c>
      <c r="I144" s="58">
        <v>2.3742554300000003</v>
      </c>
      <c r="J144" s="37">
        <f t="shared" si="7"/>
        <v>0.3772471945025726</v>
      </c>
      <c r="K144" s="59">
        <f t="shared" si="8"/>
        <v>6.2084382665172813</v>
      </c>
      <c r="L144" s="82"/>
    </row>
    <row r="145" spans="1:12" x14ac:dyDescent="0.15">
      <c r="A145" s="40" t="s">
        <v>887</v>
      </c>
      <c r="B145" s="41" t="s">
        <v>888</v>
      </c>
      <c r="C145" s="42" t="s">
        <v>1074</v>
      </c>
      <c r="D145" s="41" t="s">
        <v>1077</v>
      </c>
      <c r="E145" s="35">
        <v>5.319280762</v>
      </c>
      <c r="F145" s="36">
        <v>3.7894702059999998</v>
      </c>
      <c r="G145" s="37">
        <f t="shared" si="6"/>
        <v>0.40370037837421124</v>
      </c>
      <c r="H145" s="57">
        <v>3.5351789</v>
      </c>
      <c r="I145" s="58">
        <v>1.5259623899999999</v>
      </c>
      <c r="J145" s="37">
        <f t="shared" si="7"/>
        <v>1.3166880934726053</v>
      </c>
      <c r="K145" s="59">
        <f t="shared" si="8"/>
        <v>0.66459716231838939</v>
      </c>
      <c r="L145" s="82"/>
    </row>
    <row r="146" spans="1:12" x14ac:dyDescent="0.15">
      <c r="A146" s="40" t="s">
        <v>154</v>
      </c>
      <c r="B146" s="41" t="s">
        <v>155</v>
      </c>
      <c r="C146" s="42" t="s">
        <v>1074</v>
      </c>
      <c r="D146" s="41" t="s">
        <v>1077</v>
      </c>
      <c r="E146" s="35">
        <v>0.39657300000000001</v>
      </c>
      <c r="F146" s="36">
        <v>0.16225835999999999</v>
      </c>
      <c r="G146" s="37">
        <f t="shared" si="6"/>
        <v>1.4440836207145198</v>
      </c>
      <c r="H146" s="57">
        <v>8.0278000000000002E-2</v>
      </c>
      <c r="I146" s="58">
        <v>1.7755990700000002</v>
      </c>
      <c r="J146" s="37">
        <f t="shared" si="7"/>
        <v>-0.95478821691430604</v>
      </c>
      <c r="K146" s="59">
        <f t="shared" si="8"/>
        <v>0.20242931314032978</v>
      </c>
      <c r="L146" s="82"/>
    </row>
    <row r="147" spans="1:12" x14ac:dyDescent="0.15">
      <c r="A147" s="40" t="s">
        <v>889</v>
      </c>
      <c r="B147" s="41" t="s">
        <v>890</v>
      </c>
      <c r="C147" s="42" t="s">
        <v>1074</v>
      </c>
      <c r="D147" s="41" t="s">
        <v>1078</v>
      </c>
      <c r="E147" s="35">
        <v>22.504225967</v>
      </c>
      <c r="F147" s="36">
        <v>16.976247009000001</v>
      </c>
      <c r="G147" s="37">
        <f t="shared" si="6"/>
        <v>0.32563021467991882</v>
      </c>
      <c r="H147" s="57">
        <v>24.214484780000003</v>
      </c>
      <c r="I147" s="58">
        <v>92.761725519999999</v>
      </c>
      <c r="J147" s="37">
        <f t="shared" si="7"/>
        <v>-0.73896038862732016</v>
      </c>
      <c r="K147" s="59">
        <f t="shared" si="8"/>
        <v>1.07599722894304</v>
      </c>
      <c r="L147" s="82"/>
    </row>
    <row r="148" spans="1:12" x14ac:dyDescent="0.15">
      <c r="A148" s="40" t="s">
        <v>892</v>
      </c>
      <c r="B148" s="41" t="s">
        <v>893</v>
      </c>
      <c r="C148" s="42" t="s">
        <v>1074</v>
      </c>
      <c r="D148" s="41" t="s">
        <v>1078</v>
      </c>
      <c r="E148" s="35">
        <v>42.293643979999999</v>
      </c>
      <c r="F148" s="36">
        <v>11.54724723</v>
      </c>
      <c r="G148" s="37">
        <f t="shared" si="6"/>
        <v>2.6626602979557057</v>
      </c>
      <c r="H148" s="57">
        <v>26.95631212</v>
      </c>
      <c r="I148" s="58">
        <v>26.757701230000002</v>
      </c>
      <c r="J148" s="37">
        <f t="shared" si="7"/>
        <v>7.4225692369014329E-3</v>
      </c>
      <c r="K148" s="59">
        <f t="shared" si="8"/>
        <v>0.6373608321086548</v>
      </c>
      <c r="L148" s="82"/>
    </row>
    <row r="149" spans="1:12" x14ac:dyDescent="0.15">
      <c r="A149" s="40" t="s">
        <v>1159</v>
      </c>
      <c r="B149" s="41" t="s">
        <v>1312</v>
      </c>
      <c r="C149" s="42" t="s">
        <v>1074</v>
      </c>
      <c r="D149" s="41" t="s">
        <v>1077</v>
      </c>
      <c r="E149" s="35">
        <v>1.2403214950000001</v>
      </c>
      <c r="F149" s="36">
        <v>0.46360245500000002</v>
      </c>
      <c r="G149" s="37">
        <f t="shared" si="6"/>
        <v>1.6753988932176815</v>
      </c>
      <c r="H149" s="57">
        <v>0.57697525000000005</v>
      </c>
      <c r="I149" s="58">
        <v>0.22407099999999999</v>
      </c>
      <c r="J149" s="37">
        <f t="shared" si="7"/>
        <v>1.5749661937510879</v>
      </c>
      <c r="K149" s="59">
        <f t="shared" si="8"/>
        <v>0.46518201315216262</v>
      </c>
      <c r="L149" s="82"/>
    </row>
    <row r="150" spans="1:12" x14ac:dyDescent="0.15">
      <c r="A150" s="40" t="s">
        <v>894</v>
      </c>
      <c r="B150" s="41" t="s">
        <v>895</v>
      </c>
      <c r="C150" s="42" t="s">
        <v>1074</v>
      </c>
      <c r="D150" s="41" t="s">
        <v>1078</v>
      </c>
      <c r="E150" s="35">
        <v>4.2548814299999993</v>
      </c>
      <c r="F150" s="36">
        <v>7.3762086519999999</v>
      </c>
      <c r="G150" s="37">
        <f t="shared" si="6"/>
        <v>-0.42316145993967746</v>
      </c>
      <c r="H150" s="57">
        <v>14.16536172</v>
      </c>
      <c r="I150" s="58">
        <v>17.264036179999998</v>
      </c>
      <c r="J150" s="37">
        <f t="shared" si="7"/>
        <v>-0.1794872547585219</v>
      </c>
      <c r="K150" s="59">
        <f t="shared" si="8"/>
        <v>3.3292024591152947</v>
      </c>
      <c r="L150" s="82"/>
    </row>
    <row r="151" spans="1:12" x14ac:dyDescent="0.15">
      <c r="A151" s="40" t="s">
        <v>896</v>
      </c>
      <c r="B151" s="41" t="s">
        <v>897</v>
      </c>
      <c r="C151" s="42" t="s">
        <v>1074</v>
      </c>
      <c r="D151" s="41" t="s">
        <v>1078</v>
      </c>
      <c r="E151" s="35">
        <v>0.54826648999999994</v>
      </c>
      <c r="F151" s="36">
        <v>1.330871771</v>
      </c>
      <c r="G151" s="37">
        <f t="shared" si="6"/>
        <v>-0.58803958281567614</v>
      </c>
      <c r="H151" s="57">
        <v>25.310110920000003</v>
      </c>
      <c r="I151" s="58">
        <v>1.55955289</v>
      </c>
      <c r="J151" s="37">
        <f t="shared" si="7"/>
        <v>15.229081477320083</v>
      </c>
      <c r="K151" s="59">
        <f t="shared" si="8"/>
        <v>46.16388450076532</v>
      </c>
      <c r="L151" s="82"/>
    </row>
    <row r="152" spans="1:12" x14ac:dyDescent="0.15">
      <c r="A152" s="40" t="s">
        <v>898</v>
      </c>
      <c r="B152" s="41" t="s">
        <v>899</v>
      </c>
      <c r="C152" s="42" t="s">
        <v>1074</v>
      </c>
      <c r="D152" s="41" t="s">
        <v>1077</v>
      </c>
      <c r="E152" s="35">
        <v>5.5656780429999992</v>
      </c>
      <c r="F152" s="36">
        <v>4.0818694799999999</v>
      </c>
      <c r="G152" s="37">
        <f t="shared" si="6"/>
        <v>0.36351200602327904</v>
      </c>
      <c r="H152" s="57">
        <v>7.5583484900000002</v>
      </c>
      <c r="I152" s="58">
        <v>6.7177981100000004</v>
      </c>
      <c r="J152" s="37">
        <f t="shared" si="7"/>
        <v>0.12512289983064107</v>
      </c>
      <c r="K152" s="59">
        <f t="shared" si="8"/>
        <v>1.3580283357400091</v>
      </c>
      <c r="L152" s="82"/>
    </row>
    <row r="153" spans="1:12" x14ac:dyDescent="0.15">
      <c r="A153" s="40" t="s">
        <v>900</v>
      </c>
      <c r="B153" s="41" t="s">
        <v>901</v>
      </c>
      <c r="C153" s="42" t="s">
        <v>1074</v>
      </c>
      <c r="D153" s="41" t="s">
        <v>1077</v>
      </c>
      <c r="E153" s="35">
        <v>22.758470406000001</v>
      </c>
      <c r="F153" s="36">
        <v>59.868466534</v>
      </c>
      <c r="G153" s="37">
        <f t="shared" si="6"/>
        <v>-0.6198588050843894</v>
      </c>
      <c r="H153" s="57">
        <v>13.909605750000001</v>
      </c>
      <c r="I153" s="58">
        <v>45.696156799999997</v>
      </c>
      <c r="J153" s="37">
        <f t="shared" si="7"/>
        <v>-0.69560666095228374</v>
      </c>
      <c r="K153" s="59">
        <f t="shared" si="8"/>
        <v>0.61118368246456922</v>
      </c>
      <c r="L153" s="82"/>
    </row>
    <row r="154" spans="1:12" x14ac:dyDescent="0.15">
      <c r="A154" s="40" t="s">
        <v>170</v>
      </c>
      <c r="B154" s="41" t="s">
        <v>171</v>
      </c>
      <c r="C154" s="42" t="s">
        <v>1074</v>
      </c>
      <c r="D154" s="41" t="s">
        <v>1077</v>
      </c>
      <c r="E154" s="35">
        <v>0.62585060999999997</v>
      </c>
      <c r="F154" s="36">
        <v>0.89100440000000003</v>
      </c>
      <c r="G154" s="37">
        <f t="shared" si="6"/>
        <v>-0.29758976498881495</v>
      </c>
      <c r="H154" s="57">
        <v>0.57383271999999996</v>
      </c>
      <c r="I154" s="58">
        <v>2.10503047</v>
      </c>
      <c r="J154" s="37">
        <f t="shared" si="7"/>
        <v>-0.7273993283337129</v>
      </c>
      <c r="K154" s="59">
        <f t="shared" si="8"/>
        <v>0.91688449420860996</v>
      </c>
      <c r="L154" s="82"/>
    </row>
    <row r="155" spans="1:12" x14ac:dyDescent="0.15">
      <c r="A155" s="40" t="s">
        <v>247</v>
      </c>
      <c r="B155" s="41" t="s">
        <v>1270</v>
      </c>
      <c r="C155" s="42" t="s">
        <v>1074</v>
      </c>
      <c r="D155" s="41" t="s">
        <v>1077</v>
      </c>
      <c r="E155" s="35">
        <v>13.285255642000001</v>
      </c>
      <c r="F155" s="36">
        <v>7.1193686539999996</v>
      </c>
      <c r="G155" s="37">
        <f t="shared" si="6"/>
        <v>0.86607215999914722</v>
      </c>
      <c r="H155" s="57">
        <v>58.213428010000001</v>
      </c>
      <c r="I155" s="58">
        <v>37.801210750000003</v>
      </c>
      <c r="J155" s="37">
        <f t="shared" si="7"/>
        <v>0.53998845156037745</v>
      </c>
      <c r="K155" s="59">
        <f t="shared" si="8"/>
        <v>4.38180713858182</v>
      </c>
      <c r="L155" s="82"/>
    </row>
    <row r="156" spans="1:12" x14ac:dyDescent="0.15">
      <c r="A156" s="40" t="s">
        <v>248</v>
      </c>
      <c r="B156" s="41" t="s">
        <v>902</v>
      </c>
      <c r="C156" s="42" t="s">
        <v>1074</v>
      </c>
      <c r="D156" s="41" t="s">
        <v>1077</v>
      </c>
      <c r="E156" s="35">
        <v>305.02250362199999</v>
      </c>
      <c r="F156" s="36">
        <v>223.87598670700001</v>
      </c>
      <c r="G156" s="37">
        <f t="shared" si="6"/>
        <v>0.36246190629279651</v>
      </c>
      <c r="H156" s="57">
        <v>532.91685838000001</v>
      </c>
      <c r="I156" s="58">
        <v>447.18115177999999</v>
      </c>
      <c r="J156" s="37">
        <f t="shared" si="7"/>
        <v>0.19172477699189661</v>
      </c>
      <c r="K156" s="59">
        <f t="shared" si="8"/>
        <v>1.7471394800444584</v>
      </c>
      <c r="L156" s="82"/>
    </row>
    <row r="157" spans="1:12" x14ac:dyDescent="0.15">
      <c r="A157" s="40" t="s">
        <v>1289</v>
      </c>
      <c r="B157" s="44" t="s">
        <v>244</v>
      </c>
      <c r="C157" s="42" t="s">
        <v>1074</v>
      </c>
      <c r="D157" s="41" t="s">
        <v>1078</v>
      </c>
      <c r="E157" s="35">
        <v>16.313143132</v>
      </c>
      <c r="F157" s="36">
        <v>19.593003970000002</v>
      </c>
      <c r="G157" s="37">
        <f t="shared" si="6"/>
        <v>-0.16739959033448815</v>
      </c>
      <c r="H157" s="57">
        <v>19.416933739999997</v>
      </c>
      <c r="I157" s="58">
        <v>55.823911330000001</v>
      </c>
      <c r="J157" s="37">
        <f t="shared" si="7"/>
        <v>-0.65217532635400888</v>
      </c>
      <c r="K157" s="59">
        <f t="shared" si="8"/>
        <v>1.1902631873505465</v>
      </c>
      <c r="L157" s="82"/>
    </row>
    <row r="158" spans="1:12" x14ac:dyDescent="0.15">
      <c r="A158" s="40" t="s">
        <v>1101</v>
      </c>
      <c r="B158" s="41" t="s">
        <v>1120</v>
      </c>
      <c r="C158" s="42" t="s">
        <v>1074</v>
      </c>
      <c r="D158" s="41" t="s">
        <v>1077</v>
      </c>
      <c r="E158" s="35">
        <v>0</v>
      </c>
      <c r="F158" s="36">
        <v>2.2317989999999999E-2</v>
      </c>
      <c r="G158" s="37">
        <f t="shared" si="6"/>
        <v>-1</v>
      </c>
      <c r="H158" s="57">
        <v>0</v>
      </c>
      <c r="I158" s="58">
        <v>2.2317990000000003E-2</v>
      </c>
      <c r="J158" s="37">
        <f t="shared" si="7"/>
        <v>-1</v>
      </c>
      <c r="K158" s="59" t="str">
        <f t="shared" si="8"/>
        <v/>
      </c>
      <c r="L158" s="82"/>
    </row>
    <row r="159" spans="1:12" x14ac:dyDescent="0.15">
      <c r="A159" s="40" t="s">
        <v>947</v>
      </c>
      <c r="B159" s="41" t="s">
        <v>948</v>
      </c>
      <c r="C159" s="42" t="s">
        <v>1074</v>
      </c>
      <c r="D159" s="41" t="s">
        <v>1077</v>
      </c>
      <c r="E159" s="35">
        <v>9.4809999999999998E-3</v>
      </c>
      <c r="F159" s="36">
        <v>0.26866000000000001</v>
      </c>
      <c r="G159" s="37">
        <f t="shared" si="6"/>
        <v>-0.96471004243281466</v>
      </c>
      <c r="H159" s="57">
        <v>9.4809999999999998E-3</v>
      </c>
      <c r="I159" s="58">
        <v>0.53740060000000001</v>
      </c>
      <c r="J159" s="37">
        <f t="shared" si="7"/>
        <v>-0.98235766763193044</v>
      </c>
      <c r="K159" s="59">
        <f t="shared" si="8"/>
        <v>1</v>
      </c>
      <c r="L159" s="82"/>
    </row>
    <row r="160" spans="1:12" x14ac:dyDescent="0.15">
      <c r="A160" s="40" t="s">
        <v>949</v>
      </c>
      <c r="B160" s="41" t="s">
        <v>1171</v>
      </c>
      <c r="C160" s="42" t="s">
        <v>1074</v>
      </c>
      <c r="D160" s="41" t="s">
        <v>1077</v>
      </c>
      <c r="E160" s="35">
        <v>8.3487000000000006E-3</v>
      </c>
      <c r="F160" s="36">
        <v>8.3575000000000003E-3</v>
      </c>
      <c r="G160" s="37">
        <f t="shared" si="6"/>
        <v>-1.0529464552796464E-3</v>
      </c>
      <c r="H160" s="57">
        <v>8.3487000000000006E-3</v>
      </c>
      <c r="I160" s="58">
        <v>8.3575000000000003E-3</v>
      </c>
      <c r="J160" s="37">
        <f t="shared" si="7"/>
        <v>-1.0529464552796464E-3</v>
      </c>
      <c r="K160" s="59">
        <f t="shared" si="8"/>
        <v>1</v>
      </c>
      <c r="L160" s="82"/>
    </row>
    <row r="161" spans="1:12" x14ac:dyDescent="0.15">
      <c r="A161" s="40" t="s">
        <v>911</v>
      </c>
      <c r="B161" s="41" t="s">
        <v>912</v>
      </c>
      <c r="C161" s="42" t="s">
        <v>1074</v>
      </c>
      <c r="D161" s="41" t="s">
        <v>1077</v>
      </c>
      <c r="E161" s="35">
        <v>16.565113400000001</v>
      </c>
      <c r="F161" s="36">
        <v>5.0162461800000004</v>
      </c>
      <c r="G161" s="37">
        <f t="shared" si="6"/>
        <v>2.3022927515092571</v>
      </c>
      <c r="H161" s="57">
        <v>15.084352359999999</v>
      </c>
      <c r="I161" s="58">
        <v>7.5875167962880496</v>
      </c>
      <c r="J161" s="37">
        <f t="shared" si="7"/>
        <v>0.98804862842340424</v>
      </c>
      <c r="K161" s="59">
        <f t="shared" si="8"/>
        <v>0.91060966476691896</v>
      </c>
      <c r="L161" s="82"/>
    </row>
    <row r="162" spans="1:12" x14ac:dyDescent="0.15">
      <c r="A162" s="40" t="s">
        <v>234</v>
      </c>
      <c r="B162" s="41" t="s">
        <v>235</v>
      </c>
      <c r="C162" s="42" t="s">
        <v>1074</v>
      </c>
      <c r="D162" s="41" t="s">
        <v>1077</v>
      </c>
      <c r="E162" s="35">
        <v>0.10300558999999999</v>
      </c>
      <c r="F162" s="36">
        <v>4.4698759999999997E-2</v>
      </c>
      <c r="G162" s="37">
        <f t="shared" si="6"/>
        <v>1.3044395414995851</v>
      </c>
      <c r="H162" s="57">
        <v>0.12614654</v>
      </c>
      <c r="I162" s="58">
        <v>6.3393760000000007E-2</v>
      </c>
      <c r="J162" s="37">
        <f t="shared" si="7"/>
        <v>0.98988891020188707</v>
      </c>
      <c r="K162" s="59">
        <f t="shared" si="8"/>
        <v>1.224657224913716</v>
      </c>
      <c r="L162" s="82"/>
    </row>
    <row r="163" spans="1:12" x14ac:dyDescent="0.15">
      <c r="A163" s="40" t="s">
        <v>974</v>
      </c>
      <c r="B163" s="41" t="s">
        <v>975</v>
      </c>
      <c r="C163" s="42" t="s">
        <v>1074</v>
      </c>
      <c r="D163" s="41" t="s">
        <v>1078</v>
      </c>
      <c r="E163" s="35">
        <v>0.78920352999999999</v>
      </c>
      <c r="F163" s="36">
        <v>1.6727833299999999</v>
      </c>
      <c r="G163" s="37">
        <f t="shared" si="6"/>
        <v>-0.52820935273189262</v>
      </c>
      <c r="H163" s="57">
        <v>1.2881978500000002</v>
      </c>
      <c r="I163" s="58">
        <v>1.6793138400000001</v>
      </c>
      <c r="J163" s="37">
        <f t="shared" si="7"/>
        <v>-0.23290226084244015</v>
      </c>
      <c r="K163" s="59">
        <f t="shared" si="8"/>
        <v>1.6322758338397196</v>
      </c>
      <c r="L163" s="82"/>
    </row>
    <row r="164" spans="1:12" x14ac:dyDescent="0.15">
      <c r="A164" s="40" t="s">
        <v>913</v>
      </c>
      <c r="B164" s="41" t="s">
        <v>914</v>
      </c>
      <c r="C164" s="42" t="s">
        <v>1074</v>
      </c>
      <c r="D164" s="41" t="s">
        <v>1077</v>
      </c>
      <c r="E164" s="35">
        <v>18.597832925000002</v>
      </c>
      <c r="F164" s="36">
        <v>26.877453713000001</v>
      </c>
      <c r="G164" s="37">
        <f t="shared" si="6"/>
        <v>-0.30805078771265215</v>
      </c>
      <c r="H164" s="57">
        <v>50.067307249999999</v>
      </c>
      <c r="I164" s="58">
        <v>92.297103930000006</v>
      </c>
      <c r="J164" s="37">
        <f t="shared" si="7"/>
        <v>-0.45754194749195964</v>
      </c>
      <c r="K164" s="59">
        <f t="shared" si="8"/>
        <v>2.6921043678533847</v>
      </c>
      <c r="L164" s="82"/>
    </row>
    <row r="165" spans="1:12" x14ac:dyDescent="0.15">
      <c r="A165" s="40" t="s">
        <v>972</v>
      </c>
      <c r="B165" s="41" t="s">
        <v>973</v>
      </c>
      <c r="C165" s="42" t="s">
        <v>1074</v>
      </c>
      <c r="D165" s="41" t="s">
        <v>1078</v>
      </c>
      <c r="E165" s="35">
        <v>0.11362048</v>
      </c>
      <c r="F165" s="36">
        <v>1.2317609</v>
      </c>
      <c r="G165" s="37">
        <f t="shared" si="6"/>
        <v>-0.90775768251776789</v>
      </c>
      <c r="H165" s="57">
        <v>0.16424472000000001</v>
      </c>
      <c r="I165" s="58">
        <v>2.0103274099999999</v>
      </c>
      <c r="J165" s="37">
        <f t="shared" si="7"/>
        <v>-0.91829951719158021</v>
      </c>
      <c r="K165" s="59">
        <f t="shared" si="8"/>
        <v>1.4455555899781449</v>
      </c>
      <c r="L165" s="82"/>
    </row>
    <row r="166" spans="1:12" x14ac:dyDescent="0.15">
      <c r="A166" s="40" t="s">
        <v>1379</v>
      </c>
      <c r="B166" s="41" t="s">
        <v>915</v>
      </c>
      <c r="C166" s="42" t="s">
        <v>1074</v>
      </c>
      <c r="D166" s="41" t="s">
        <v>1077</v>
      </c>
      <c r="E166" s="35">
        <v>9.1572710639999997</v>
      </c>
      <c r="F166" s="36">
        <v>9.9475025030000008</v>
      </c>
      <c r="G166" s="37">
        <f t="shared" si="6"/>
        <v>-7.9440184987305207E-2</v>
      </c>
      <c r="H166" s="57">
        <v>31.400945750000002</v>
      </c>
      <c r="I166" s="58">
        <v>30.34728191</v>
      </c>
      <c r="J166" s="37">
        <f t="shared" si="7"/>
        <v>3.472020469987469E-2</v>
      </c>
      <c r="K166" s="59">
        <f t="shared" si="8"/>
        <v>3.429072431135801</v>
      </c>
      <c r="L166" s="82"/>
    </row>
    <row r="167" spans="1:12" x14ac:dyDescent="0.15">
      <c r="A167" s="40" t="s">
        <v>1375</v>
      </c>
      <c r="B167" s="41" t="s">
        <v>916</v>
      </c>
      <c r="C167" s="42" t="s">
        <v>1074</v>
      </c>
      <c r="D167" s="41" t="s">
        <v>1077</v>
      </c>
      <c r="E167" s="35">
        <v>1.7687671200000001</v>
      </c>
      <c r="F167" s="36">
        <v>14.433222499999999</v>
      </c>
      <c r="G167" s="37">
        <f t="shared" si="6"/>
        <v>-0.87745168343382773</v>
      </c>
      <c r="H167" s="57">
        <v>30.013094219999999</v>
      </c>
      <c r="I167" s="58">
        <v>16.64808081</v>
      </c>
      <c r="J167" s="37">
        <f t="shared" si="7"/>
        <v>0.80279604373208224</v>
      </c>
      <c r="K167" s="59">
        <f t="shared" si="8"/>
        <v>16.96836959520143</v>
      </c>
      <c r="L167" s="82"/>
    </row>
    <row r="168" spans="1:12" x14ac:dyDescent="0.15">
      <c r="A168" s="40" t="s">
        <v>1371</v>
      </c>
      <c r="B168" s="41" t="s">
        <v>917</v>
      </c>
      <c r="C168" s="42" t="s">
        <v>1074</v>
      </c>
      <c r="D168" s="41" t="s">
        <v>1077</v>
      </c>
      <c r="E168" s="35">
        <v>64.335869134999996</v>
      </c>
      <c r="F168" s="36">
        <v>51.973161740000002</v>
      </c>
      <c r="G168" s="37">
        <f t="shared" si="6"/>
        <v>0.23786714106110085</v>
      </c>
      <c r="H168" s="57">
        <v>225.13418471</v>
      </c>
      <c r="I168" s="58">
        <v>545.44358702</v>
      </c>
      <c r="J168" s="37">
        <f t="shared" si="7"/>
        <v>-0.58724570227324913</v>
      </c>
      <c r="K168" s="59">
        <f t="shared" si="8"/>
        <v>3.4993571663357308</v>
      </c>
      <c r="L168" s="82"/>
    </row>
    <row r="169" spans="1:12" x14ac:dyDescent="0.15">
      <c r="A169" s="40" t="s">
        <v>1376</v>
      </c>
      <c r="B169" s="41" t="s">
        <v>918</v>
      </c>
      <c r="C169" s="42" t="s">
        <v>1074</v>
      </c>
      <c r="D169" s="41" t="s">
        <v>1077</v>
      </c>
      <c r="E169" s="35">
        <v>0.48884989000000001</v>
      </c>
      <c r="F169" s="36">
        <v>1.13620988</v>
      </c>
      <c r="G169" s="37">
        <f t="shared" si="6"/>
        <v>-0.56975388209086864</v>
      </c>
      <c r="H169" s="57">
        <v>1.03201725</v>
      </c>
      <c r="I169" s="58">
        <v>2.2307776800000001</v>
      </c>
      <c r="J169" s="37">
        <f t="shared" si="7"/>
        <v>-0.53737332982460184</v>
      </c>
      <c r="K169" s="59">
        <f t="shared" si="8"/>
        <v>2.1111127794260116</v>
      </c>
      <c r="L169" s="82"/>
    </row>
    <row r="170" spans="1:12" x14ac:dyDescent="0.15">
      <c r="A170" s="40" t="s">
        <v>1377</v>
      </c>
      <c r="B170" s="44" t="s">
        <v>919</v>
      </c>
      <c r="C170" s="42" t="s">
        <v>1074</v>
      </c>
      <c r="D170" s="41" t="s">
        <v>1077</v>
      </c>
      <c r="E170" s="35">
        <v>2.5019400000000001E-2</v>
      </c>
      <c r="F170" s="36">
        <v>0.11740844</v>
      </c>
      <c r="G170" s="37">
        <f t="shared" si="6"/>
        <v>-0.78690288364277727</v>
      </c>
      <c r="H170" s="57">
        <v>0.53191270999999996</v>
      </c>
      <c r="I170" s="58">
        <v>3.7375223599999998</v>
      </c>
      <c r="J170" s="37">
        <f t="shared" si="7"/>
        <v>-0.8576830694867067</v>
      </c>
      <c r="K170" s="59">
        <f t="shared" si="8"/>
        <v>21.260010631749761</v>
      </c>
      <c r="L170" s="82"/>
    </row>
    <row r="171" spans="1:12" x14ac:dyDescent="0.15">
      <c r="A171" s="40" t="s">
        <v>1372</v>
      </c>
      <c r="B171" s="41" t="s">
        <v>920</v>
      </c>
      <c r="C171" s="42" t="s">
        <v>1074</v>
      </c>
      <c r="D171" s="41" t="s">
        <v>1077</v>
      </c>
      <c r="E171" s="35">
        <v>36.429715598999998</v>
      </c>
      <c r="F171" s="36">
        <v>13.764028307</v>
      </c>
      <c r="G171" s="37">
        <f t="shared" si="6"/>
        <v>1.6467335569538797</v>
      </c>
      <c r="H171" s="57">
        <v>102.41403831999999</v>
      </c>
      <c r="I171" s="58">
        <v>72.464248659999996</v>
      </c>
      <c r="J171" s="37">
        <f t="shared" si="7"/>
        <v>0.41330435647685348</v>
      </c>
      <c r="K171" s="59">
        <f t="shared" si="8"/>
        <v>2.8112774595147063</v>
      </c>
      <c r="L171" s="82"/>
    </row>
    <row r="172" spans="1:12" x14ac:dyDescent="0.15">
      <c r="A172" s="40" t="s">
        <v>1373</v>
      </c>
      <c r="B172" s="41" t="s">
        <v>921</v>
      </c>
      <c r="C172" s="42" t="s">
        <v>1074</v>
      </c>
      <c r="D172" s="41" t="s">
        <v>1077</v>
      </c>
      <c r="E172" s="35">
        <v>18.927486059</v>
      </c>
      <c r="F172" s="36">
        <v>40.339516418000002</v>
      </c>
      <c r="G172" s="37">
        <f t="shared" si="6"/>
        <v>-0.53079541502499727</v>
      </c>
      <c r="H172" s="57">
        <v>70.236709390000001</v>
      </c>
      <c r="I172" s="58">
        <v>142.24057818</v>
      </c>
      <c r="J172" s="37">
        <f t="shared" si="7"/>
        <v>-0.50621186802883955</v>
      </c>
      <c r="K172" s="59">
        <f t="shared" si="8"/>
        <v>3.7108313893911187</v>
      </c>
      <c r="L172" s="82"/>
    </row>
    <row r="173" spans="1:12" x14ac:dyDescent="0.15">
      <c r="A173" s="40" t="s">
        <v>1374</v>
      </c>
      <c r="B173" s="41" t="s">
        <v>922</v>
      </c>
      <c r="C173" s="42" t="s">
        <v>1074</v>
      </c>
      <c r="D173" s="41" t="s">
        <v>1077</v>
      </c>
      <c r="E173" s="35">
        <v>19.837797129999998</v>
      </c>
      <c r="F173" s="36">
        <v>18.191916774999999</v>
      </c>
      <c r="G173" s="37">
        <f t="shared" si="6"/>
        <v>9.0473168680159644E-2</v>
      </c>
      <c r="H173" s="57">
        <v>81.666180780000005</v>
      </c>
      <c r="I173" s="58">
        <v>70.754173940000001</v>
      </c>
      <c r="J173" s="37">
        <f t="shared" si="7"/>
        <v>0.15422421367329453</v>
      </c>
      <c r="K173" s="59">
        <f t="shared" si="8"/>
        <v>4.1166960345863775</v>
      </c>
      <c r="L173" s="82"/>
    </row>
    <row r="174" spans="1:12" x14ac:dyDescent="0.15">
      <c r="A174" s="40" t="s">
        <v>1370</v>
      </c>
      <c r="B174" s="41" t="s">
        <v>923</v>
      </c>
      <c r="C174" s="42" t="s">
        <v>1074</v>
      </c>
      <c r="D174" s="41" t="s">
        <v>1077</v>
      </c>
      <c r="E174" s="35">
        <v>32.338864133999998</v>
      </c>
      <c r="F174" s="36">
        <v>28.480796351999999</v>
      </c>
      <c r="G174" s="37">
        <f t="shared" si="6"/>
        <v>0.13546207536886778</v>
      </c>
      <c r="H174" s="57">
        <v>93.35969123000001</v>
      </c>
      <c r="I174" s="58">
        <v>46.13585698</v>
      </c>
      <c r="J174" s="37">
        <f t="shared" si="7"/>
        <v>1.0235820323110429</v>
      </c>
      <c r="K174" s="59">
        <f t="shared" si="8"/>
        <v>2.8869193068486521</v>
      </c>
      <c r="L174" s="82"/>
    </row>
    <row r="175" spans="1:12" x14ac:dyDescent="0.15">
      <c r="A175" s="40" t="s">
        <v>984</v>
      </c>
      <c r="B175" s="41" t="s">
        <v>985</v>
      </c>
      <c r="C175" s="42" t="s">
        <v>1074</v>
      </c>
      <c r="D175" s="41" t="s">
        <v>1077</v>
      </c>
      <c r="E175" s="35">
        <v>7.3727270799999998</v>
      </c>
      <c r="F175" s="36"/>
      <c r="G175" s="37" t="str">
        <f t="shared" si="6"/>
        <v/>
      </c>
      <c r="H175" s="57">
        <v>20.835311050000001</v>
      </c>
      <c r="I175" s="58">
        <v>0</v>
      </c>
      <c r="J175" s="37" t="str">
        <f t="shared" si="7"/>
        <v/>
      </c>
      <c r="K175" s="59">
        <f t="shared" si="8"/>
        <v>2.8259978735032738</v>
      </c>
      <c r="L175" s="82"/>
    </row>
    <row r="176" spans="1:12" x14ac:dyDescent="0.15">
      <c r="A176" s="40" t="s">
        <v>1378</v>
      </c>
      <c r="B176" s="41" t="s">
        <v>924</v>
      </c>
      <c r="C176" s="42" t="s">
        <v>1074</v>
      </c>
      <c r="D176" s="41" t="s">
        <v>1077</v>
      </c>
      <c r="E176" s="35">
        <v>9.9394937679999984</v>
      </c>
      <c r="F176" s="36">
        <v>9.9500231960000001</v>
      </c>
      <c r="G176" s="37">
        <f t="shared" si="6"/>
        <v>-1.0582315028405676E-3</v>
      </c>
      <c r="H176" s="57">
        <v>26.115319850000002</v>
      </c>
      <c r="I176" s="58">
        <v>21.47627378</v>
      </c>
      <c r="J176" s="37">
        <f t="shared" si="7"/>
        <v>0.21600795917959292</v>
      </c>
      <c r="K176" s="59">
        <f t="shared" si="8"/>
        <v>2.6274295713205991</v>
      </c>
      <c r="L176" s="82"/>
    </row>
    <row r="177" spans="1:12" x14ac:dyDescent="0.15">
      <c r="A177" s="40" t="s">
        <v>925</v>
      </c>
      <c r="B177" s="41" t="s">
        <v>926</v>
      </c>
      <c r="C177" s="42" t="s">
        <v>1074</v>
      </c>
      <c r="D177" s="41" t="s">
        <v>1077</v>
      </c>
      <c r="E177" s="35">
        <v>5.2367799100000001</v>
      </c>
      <c r="F177" s="36">
        <v>13.470804729999999</v>
      </c>
      <c r="G177" s="37">
        <f t="shared" si="6"/>
        <v>-0.61124966065780095</v>
      </c>
      <c r="H177" s="57">
        <v>14.644246750000001</v>
      </c>
      <c r="I177" s="58">
        <v>26.164195539999998</v>
      </c>
      <c r="J177" s="37">
        <f t="shared" si="7"/>
        <v>-0.4402944005057684</v>
      </c>
      <c r="K177" s="59">
        <f t="shared" si="8"/>
        <v>2.7964220382903204</v>
      </c>
      <c r="L177" s="82"/>
    </row>
    <row r="178" spans="1:12" x14ac:dyDescent="0.15">
      <c r="A178" s="40" t="s">
        <v>610</v>
      </c>
      <c r="B178" s="41" t="s">
        <v>927</v>
      </c>
      <c r="C178" s="42" t="s">
        <v>1074</v>
      </c>
      <c r="D178" s="41" t="s">
        <v>1077</v>
      </c>
      <c r="E178" s="35">
        <v>12.806906769999999</v>
      </c>
      <c r="F178" s="36">
        <v>22.981636510000001</v>
      </c>
      <c r="G178" s="37">
        <f t="shared" si="6"/>
        <v>-0.44273303755251159</v>
      </c>
      <c r="H178" s="57">
        <v>22.366017079999999</v>
      </c>
      <c r="I178" s="58">
        <v>62.596688010000001</v>
      </c>
      <c r="J178" s="37">
        <f t="shared" si="7"/>
        <v>-0.64269647818384634</v>
      </c>
      <c r="K178" s="59">
        <f t="shared" si="8"/>
        <v>1.746402740464394</v>
      </c>
      <c r="L178" s="82"/>
    </row>
    <row r="179" spans="1:12" x14ac:dyDescent="0.15">
      <c r="A179" s="40" t="s">
        <v>928</v>
      </c>
      <c r="B179" s="41" t="s">
        <v>929</v>
      </c>
      <c r="C179" s="42" t="s">
        <v>1074</v>
      </c>
      <c r="D179" s="41" t="s">
        <v>1077</v>
      </c>
      <c r="E179" s="35">
        <v>0.97235559999999999</v>
      </c>
      <c r="F179" s="36">
        <v>0.49661082000000001</v>
      </c>
      <c r="G179" s="37">
        <f t="shared" si="6"/>
        <v>0.95798311442348361</v>
      </c>
      <c r="H179" s="57">
        <v>0.99527367</v>
      </c>
      <c r="I179" s="58">
        <v>1.4520580000000001</v>
      </c>
      <c r="J179" s="37">
        <f t="shared" si="7"/>
        <v>-0.31457719319751698</v>
      </c>
      <c r="K179" s="59">
        <f t="shared" si="8"/>
        <v>1.0235696385149631</v>
      </c>
      <c r="L179" s="82"/>
    </row>
    <row r="180" spans="1:12" x14ac:dyDescent="0.15">
      <c r="A180" s="40" t="s">
        <v>612</v>
      </c>
      <c r="B180" s="41" t="s">
        <v>930</v>
      </c>
      <c r="C180" s="42" t="s">
        <v>1074</v>
      </c>
      <c r="D180" s="41" t="s">
        <v>1077</v>
      </c>
      <c r="E180" s="35">
        <v>5.7398351349999999</v>
      </c>
      <c r="F180" s="36">
        <v>10.65951452</v>
      </c>
      <c r="G180" s="37">
        <f t="shared" si="6"/>
        <v>-0.46152940415526544</v>
      </c>
      <c r="H180" s="57">
        <v>15.83502131</v>
      </c>
      <c r="I180" s="58">
        <v>30.89816381</v>
      </c>
      <c r="J180" s="37">
        <f t="shared" si="7"/>
        <v>-0.48750930937601245</v>
      </c>
      <c r="K180" s="59">
        <f t="shared" si="8"/>
        <v>2.7587937523574881</v>
      </c>
      <c r="L180" s="82"/>
    </row>
    <row r="181" spans="1:12" x14ac:dyDescent="0.15">
      <c r="A181" s="40" t="s">
        <v>650</v>
      </c>
      <c r="B181" s="41" t="s">
        <v>1383</v>
      </c>
      <c r="C181" s="42" t="s">
        <v>1074</v>
      </c>
      <c r="D181" s="41" t="s">
        <v>1077</v>
      </c>
      <c r="E181" s="35">
        <v>0</v>
      </c>
      <c r="F181" s="36">
        <v>0</v>
      </c>
      <c r="G181" s="37" t="str">
        <f t="shared" si="6"/>
        <v/>
      </c>
      <c r="H181" s="57">
        <v>0</v>
      </c>
      <c r="I181" s="58">
        <v>2.9163169999999999E-2</v>
      </c>
      <c r="J181" s="37">
        <f t="shared" si="7"/>
        <v>-1</v>
      </c>
      <c r="K181" s="59" t="str">
        <f t="shared" si="8"/>
        <v/>
      </c>
      <c r="L181" s="82"/>
    </row>
    <row r="182" spans="1:12" x14ac:dyDescent="0.15">
      <c r="A182" s="40" t="s">
        <v>644</v>
      </c>
      <c r="B182" s="41" t="s">
        <v>1384</v>
      </c>
      <c r="C182" s="42" t="s">
        <v>1074</v>
      </c>
      <c r="D182" s="41" t="s">
        <v>1077</v>
      </c>
      <c r="E182" s="35">
        <v>2.971325E-2</v>
      </c>
      <c r="F182" s="36">
        <v>1.04583764</v>
      </c>
      <c r="G182" s="37">
        <f t="shared" si="6"/>
        <v>-0.97158904129707935</v>
      </c>
      <c r="H182" s="57">
        <v>2.4745114300000002</v>
      </c>
      <c r="I182" s="58">
        <v>3.1972946000000002</v>
      </c>
      <c r="J182" s="37">
        <f t="shared" si="7"/>
        <v>-0.22606086095413291</v>
      </c>
      <c r="K182" s="59">
        <f t="shared" si="8"/>
        <v>83.279729750195628</v>
      </c>
      <c r="L182" s="82"/>
    </row>
    <row r="183" spans="1:12" x14ac:dyDescent="0.15">
      <c r="A183" s="40" t="s">
        <v>931</v>
      </c>
      <c r="B183" s="41" t="s">
        <v>932</v>
      </c>
      <c r="C183" s="42" t="s">
        <v>1074</v>
      </c>
      <c r="D183" s="41" t="s">
        <v>1077</v>
      </c>
      <c r="E183" s="35">
        <v>0.31655223999999998</v>
      </c>
      <c r="F183" s="36">
        <v>1.0246000000000001E-3</v>
      </c>
      <c r="G183" s="37">
        <f t="shared" si="6"/>
        <v>307.95202030060506</v>
      </c>
      <c r="H183" s="57">
        <v>0.30896624</v>
      </c>
      <c r="I183" s="58">
        <v>1.0245999999999999E-3</v>
      </c>
      <c r="J183" s="37">
        <f t="shared" si="7"/>
        <v>300.54815537770844</v>
      </c>
      <c r="K183" s="59">
        <f t="shared" si="8"/>
        <v>0.97603555103574691</v>
      </c>
      <c r="L183" s="82"/>
    </row>
    <row r="184" spans="1:12" x14ac:dyDescent="0.15">
      <c r="A184" s="40" t="s">
        <v>636</v>
      </c>
      <c r="B184" s="41" t="s">
        <v>933</v>
      </c>
      <c r="C184" s="42" t="s">
        <v>1074</v>
      </c>
      <c r="D184" s="41" t="s">
        <v>1077</v>
      </c>
      <c r="E184" s="35">
        <v>2.0208075999999999</v>
      </c>
      <c r="F184" s="36">
        <v>0.76938651999999996</v>
      </c>
      <c r="G184" s="37">
        <f t="shared" si="6"/>
        <v>1.6265180731266256</v>
      </c>
      <c r="H184" s="57">
        <v>1.89100687</v>
      </c>
      <c r="I184" s="58">
        <v>51.901134340000006</v>
      </c>
      <c r="J184" s="37">
        <f t="shared" si="7"/>
        <v>-0.96356521116451577</v>
      </c>
      <c r="K184" s="59">
        <f t="shared" si="8"/>
        <v>0.93576789299486007</v>
      </c>
      <c r="L184" s="82"/>
    </row>
    <row r="185" spans="1:12" x14ac:dyDescent="0.15">
      <c r="A185" s="40" t="s">
        <v>1389</v>
      </c>
      <c r="B185" s="41" t="s">
        <v>1390</v>
      </c>
      <c r="C185" s="42" t="s">
        <v>1074</v>
      </c>
      <c r="D185" s="41" t="s">
        <v>1077</v>
      </c>
      <c r="E185" s="35">
        <v>4.1563199999999995E-2</v>
      </c>
      <c r="F185" s="36">
        <v>1.191585E-2</v>
      </c>
      <c r="G185" s="37">
        <f t="shared" si="6"/>
        <v>2.4880600208965364</v>
      </c>
      <c r="H185" s="57">
        <v>5.1606440000000003E-2</v>
      </c>
      <c r="I185" s="58">
        <v>1.191585E-2</v>
      </c>
      <c r="J185" s="37">
        <f t="shared" si="7"/>
        <v>3.3309071530776233</v>
      </c>
      <c r="K185" s="59">
        <f t="shared" si="8"/>
        <v>1.2416377949724759</v>
      </c>
      <c r="L185" s="82"/>
    </row>
    <row r="186" spans="1:12" x14ac:dyDescent="0.15">
      <c r="A186" s="40" t="s">
        <v>1391</v>
      </c>
      <c r="B186" s="41" t="s">
        <v>1392</v>
      </c>
      <c r="C186" s="42" t="s">
        <v>1074</v>
      </c>
      <c r="D186" s="41" t="s">
        <v>1077</v>
      </c>
      <c r="E186" s="35">
        <v>8.36451E-2</v>
      </c>
      <c r="F186" s="36">
        <v>2.24931E-3</v>
      </c>
      <c r="G186" s="37">
        <f t="shared" si="6"/>
        <v>36.187004014564465</v>
      </c>
      <c r="H186" s="57">
        <v>0.16731020000000002</v>
      </c>
      <c r="I186" s="58">
        <v>0.34001430999999999</v>
      </c>
      <c r="J186" s="37">
        <f t="shared" si="7"/>
        <v>-0.50793188674911938</v>
      </c>
      <c r="K186" s="59">
        <f t="shared" si="8"/>
        <v>2.0002391054586584</v>
      </c>
      <c r="L186" s="82"/>
    </row>
    <row r="187" spans="1:12" x14ac:dyDescent="0.15">
      <c r="A187" s="40" t="s">
        <v>615</v>
      </c>
      <c r="B187" s="44" t="s">
        <v>246</v>
      </c>
      <c r="C187" s="42" t="s">
        <v>1074</v>
      </c>
      <c r="D187" s="41" t="s">
        <v>1077</v>
      </c>
      <c r="E187" s="35">
        <v>16.189213290999998</v>
      </c>
      <c r="F187" s="36">
        <v>105.91341097999999</v>
      </c>
      <c r="G187" s="37">
        <f t="shared" si="6"/>
        <v>-0.84714671030605304</v>
      </c>
      <c r="H187" s="57">
        <v>27.495038839999999</v>
      </c>
      <c r="I187" s="58">
        <v>261.98465040999997</v>
      </c>
      <c r="J187" s="37">
        <f t="shared" si="7"/>
        <v>-0.89505095509614441</v>
      </c>
      <c r="K187" s="59">
        <f t="shared" si="8"/>
        <v>1.6983554633433116</v>
      </c>
      <c r="L187" s="82"/>
    </row>
    <row r="188" spans="1:12" x14ac:dyDescent="0.15">
      <c r="A188" s="40" t="s">
        <v>660</v>
      </c>
      <c r="B188" s="41" t="s">
        <v>934</v>
      </c>
      <c r="C188" s="42" t="s">
        <v>1074</v>
      </c>
      <c r="D188" s="41" t="s">
        <v>1077</v>
      </c>
      <c r="E188" s="35">
        <v>2.95455493</v>
      </c>
      <c r="F188" s="36">
        <v>0.70735756000000005</v>
      </c>
      <c r="G188" s="37">
        <f t="shared" si="6"/>
        <v>3.1768902985924115</v>
      </c>
      <c r="H188" s="57">
        <v>6.7851207899999997</v>
      </c>
      <c r="I188" s="58">
        <v>0.76007422000000002</v>
      </c>
      <c r="J188" s="37">
        <f t="shared" si="7"/>
        <v>7.9269187290683263</v>
      </c>
      <c r="K188" s="59">
        <f t="shared" si="8"/>
        <v>2.2964950561944706</v>
      </c>
      <c r="L188" s="82"/>
    </row>
    <row r="189" spans="1:12" x14ac:dyDescent="0.15">
      <c r="A189" s="40" t="s">
        <v>935</v>
      </c>
      <c r="B189" s="41" t="s">
        <v>936</v>
      </c>
      <c r="C189" s="42" t="s">
        <v>1074</v>
      </c>
      <c r="D189" s="41" t="s">
        <v>1077</v>
      </c>
      <c r="E189" s="35">
        <v>5.7059395459999998</v>
      </c>
      <c r="F189" s="36">
        <v>3.008368945</v>
      </c>
      <c r="G189" s="37">
        <f t="shared" si="6"/>
        <v>0.89668875404509274</v>
      </c>
      <c r="H189" s="57">
        <v>49.409882140000001</v>
      </c>
      <c r="I189" s="58">
        <v>25.85355453</v>
      </c>
      <c r="J189" s="37">
        <f t="shared" si="7"/>
        <v>0.9111446390346698</v>
      </c>
      <c r="K189" s="59">
        <f t="shared" si="8"/>
        <v>8.6593770827168175</v>
      </c>
      <c r="L189" s="82"/>
    </row>
    <row r="190" spans="1:12" x14ac:dyDescent="0.15">
      <c r="A190" s="40" t="s">
        <v>75</v>
      </c>
      <c r="B190" s="41" t="s">
        <v>76</v>
      </c>
      <c r="C190" s="42" t="s">
        <v>1074</v>
      </c>
      <c r="D190" s="41" t="s">
        <v>1077</v>
      </c>
      <c r="E190" s="35">
        <v>14.330828369999999</v>
      </c>
      <c r="F190" s="36">
        <v>10.70411073</v>
      </c>
      <c r="G190" s="37">
        <f t="shared" si="6"/>
        <v>0.33881540760182327</v>
      </c>
      <c r="H190" s="57">
        <v>13.201578080000001</v>
      </c>
      <c r="I190" s="58">
        <v>33.040979530000001</v>
      </c>
      <c r="J190" s="37">
        <f t="shared" si="7"/>
        <v>-0.60044834421408577</v>
      </c>
      <c r="K190" s="59">
        <f t="shared" si="8"/>
        <v>0.921201324805204</v>
      </c>
      <c r="L190" s="82"/>
    </row>
    <row r="191" spans="1:12" x14ac:dyDescent="0.15">
      <c r="A191" s="40" t="s">
        <v>937</v>
      </c>
      <c r="B191" s="44" t="s">
        <v>938</v>
      </c>
      <c r="C191" s="42" t="s">
        <v>1074</v>
      </c>
      <c r="D191" s="41" t="s">
        <v>1077</v>
      </c>
      <c r="E191" s="35">
        <v>21.320525986</v>
      </c>
      <c r="F191" s="36">
        <v>30.139693438999998</v>
      </c>
      <c r="G191" s="37">
        <f t="shared" si="6"/>
        <v>-0.29260972646749683</v>
      </c>
      <c r="H191" s="57">
        <v>25.761101620000002</v>
      </c>
      <c r="I191" s="58">
        <v>39.396850100000002</v>
      </c>
      <c r="J191" s="37">
        <f t="shared" si="7"/>
        <v>-0.34611265736699082</v>
      </c>
      <c r="K191" s="59">
        <f t="shared" si="8"/>
        <v>1.2082770207881306</v>
      </c>
      <c r="L191" s="82"/>
    </row>
    <row r="192" spans="1:12" x14ac:dyDescent="0.15">
      <c r="A192" s="40" t="s">
        <v>939</v>
      </c>
      <c r="B192" s="41" t="s">
        <v>940</v>
      </c>
      <c r="C192" s="42" t="s">
        <v>1074</v>
      </c>
      <c r="D192" s="41" t="s">
        <v>1077</v>
      </c>
      <c r="E192" s="35">
        <v>46.171520673000003</v>
      </c>
      <c r="F192" s="36">
        <v>29.239855392999999</v>
      </c>
      <c r="G192" s="37">
        <f t="shared" si="6"/>
        <v>0.5790611838680102</v>
      </c>
      <c r="H192" s="57">
        <v>75.414642930000014</v>
      </c>
      <c r="I192" s="58">
        <v>177.08274066999999</v>
      </c>
      <c r="J192" s="37">
        <f t="shared" si="7"/>
        <v>-0.57412764990723808</v>
      </c>
      <c r="K192" s="59">
        <f t="shared" si="8"/>
        <v>1.63335843894136</v>
      </c>
      <c r="L192" s="82"/>
    </row>
    <row r="193" spans="1:12" x14ac:dyDescent="0.15">
      <c r="A193" s="40" t="s">
        <v>941</v>
      </c>
      <c r="B193" s="41" t="s">
        <v>942</v>
      </c>
      <c r="C193" s="42" t="s">
        <v>1074</v>
      </c>
      <c r="D193" s="41" t="s">
        <v>1077</v>
      </c>
      <c r="E193" s="35">
        <v>5.565789702</v>
      </c>
      <c r="F193" s="36">
        <v>9.8482873939999998</v>
      </c>
      <c r="G193" s="37">
        <f t="shared" si="6"/>
        <v>-0.43484694553177661</v>
      </c>
      <c r="H193" s="57">
        <v>4.01629842</v>
      </c>
      <c r="I193" s="58">
        <v>32.858699090000002</v>
      </c>
      <c r="J193" s="37">
        <f t="shared" si="7"/>
        <v>-0.87777061992018135</v>
      </c>
      <c r="K193" s="59">
        <f t="shared" si="8"/>
        <v>0.7216044146541849</v>
      </c>
      <c r="L193" s="82"/>
    </row>
    <row r="194" spans="1:12" x14ac:dyDescent="0.15">
      <c r="A194" s="40" t="s">
        <v>943</v>
      </c>
      <c r="B194" s="41" t="s">
        <v>944</v>
      </c>
      <c r="C194" s="42" t="s">
        <v>1074</v>
      </c>
      <c r="D194" s="41" t="s">
        <v>1077</v>
      </c>
      <c r="E194" s="35">
        <v>42.307416748000001</v>
      </c>
      <c r="F194" s="36">
        <v>34.783951717000001</v>
      </c>
      <c r="G194" s="37">
        <f t="shared" si="6"/>
        <v>0.21629126823227063</v>
      </c>
      <c r="H194" s="57">
        <v>55.391650840000004</v>
      </c>
      <c r="I194" s="58">
        <v>30.634293679999999</v>
      </c>
      <c r="J194" s="37">
        <f t="shared" si="7"/>
        <v>0.80815824966002636</v>
      </c>
      <c r="K194" s="59">
        <f t="shared" si="8"/>
        <v>1.3092657292203627</v>
      </c>
      <c r="L194" s="82"/>
    </row>
    <row r="195" spans="1:12" x14ac:dyDescent="0.15">
      <c r="A195" s="40" t="s">
        <v>945</v>
      </c>
      <c r="B195" s="41" t="s">
        <v>946</v>
      </c>
      <c r="C195" s="42" t="s">
        <v>1074</v>
      </c>
      <c r="D195" s="41" t="s">
        <v>1077</v>
      </c>
      <c r="E195" s="35">
        <v>186.02945018299999</v>
      </c>
      <c r="F195" s="36">
        <v>155.24032266099999</v>
      </c>
      <c r="G195" s="37">
        <f t="shared" si="6"/>
        <v>0.198332024787365</v>
      </c>
      <c r="H195" s="57">
        <v>324.82067207</v>
      </c>
      <c r="I195" s="58">
        <v>257.27687243999998</v>
      </c>
      <c r="J195" s="37">
        <f t="shared" si="7"/>
        <v>0.26253350714900359</v>
      </c>
      <c r="K195" s="59">
        <f t="shared" si="8"/>
        <v>1.7460712363040851</v>
      </c>
      <c r="L195" s="82"/>
    </row>
    <row r="196" spans="1:12" x14ac:dyDescent="0.15">
      <c r="A196" s="40" t="s">
        <v>1194</v>
      </c>
      <c r="B196" s="41" t="s">
        <v>1195</v>
      </c>
      <c r="C196" s="42" t="s">
        <v>1074</v>
      </c>
      <c r="D196" s="41" t="s">
        <v>1077</v>
      </c>
      <c r="E196" s="35">
        <v>4.585917705</v>
      </c>
      <c r="F196" s="36">
        <v>1.9864634299999999</v>
      </c>
      <c r="G196" s="37">
        <f t="shared" si="6"/>
        <v>1.3085840070058579</v>
      </c>
      <c r="H196" s="57">
        <v>4.7167364300000001</v>
      </c>
      <c r="I196" s="58">
        <v>1.2165621200000001</v>
      </c>
      <c r="J196" s="37">
        <f t="shared" si="7"/>
        <v>2.8771028231587548</v>
      </c>
      <c r="K196" s="59">
        <f t="shared" si="8"/>
        <v>1.0285261824165246</v>
      </c>
      <c r="L196" s="82"/>
    </row>
    <row r="197" spans="1:12" x14ac:dyDescent="0.15">
      <c r="A197" s="40" t="s">
        <v>1196</v>
      </c>
      <c r="B197" s="41" t="s">
        <v>1197</v>
      </c>
      <c r="C197" s="42" t="s">
        <v>1074</v>
      </c>
      <c r="D197" s="41" t="s">
        <v>1077</v>
      </c>
      <c r="E197" s="35">
        <v>8.8702395000000003</v>
      </c>
      <c r="F197" s="36">
        <v>7.4790499759999998</v>
      </c>
      <c r="G197" s="37">
        <f t="shared" si="6"/>
        <v>0.18601152933384291</v>
      </c>
      <c r="H197" s="57">
        <v>11.045022960000001</v>
      </c>
      <c r="I197" s="58">
        <v>9.2591269399999998</v>
      </c>
      <c r="J197" s="37">
        <f t="shared" si="7"/>
        <v>0.19287952650101592</v>
      </c>
      <c r="K197" s="59">
        <f t="shared" si="8"/>
        <v>1.245177535510738</v>
      </c>
      <c r="L197" s="82"/>
    </row>
    <row r="198" spans="1:12" x14ac:dyDescent="0.15">
      <c r="A198" s="40" t="s">
        <v>1198</v>
      </c>
      <c r="B198" s="41" t="s">
        <v>1199</v>
      </c>
      <c r="C198" s="42" t="s">
        <v>1074</v>
      </c>
      <c r="D198" s="41" t="s">
        <v>1077</v>
      </c>
      <c r="E198" s="35">
        <v>67.554226283999995</v>
      </c>
      <c r="F198" s="36">
        <v>60.549270538999998</v>
      </c>
      <c r="G198" s="37">
        <f t="shared" si="6"/>
        <v>0.11569017566426476</v>
      </c>
      <c r="H198" s="57">
        <v>136.58453158</v>
      </c>
      <c r="I198" s="58">
        <v>175.64327393000002</v>
      </c>
      <c r="J198" s="37">
        <f t="shared" si="7"/>
        <v>-0.22237539460558164</v>
      </c>
      <c r="K198" s="59">
        <f t="shared" si="8"/>
        <v>2.0218502837379044</v>
      </c>
      <c r="L198" s="82"/>
    </row>
    <row r="199" spans="1:12" x14ac:dyDescent="0.15">
      <c r="A199" s="40" t="s">
        <v>1200</v>
      </c>
      <c r="B199" s="41" t="s">
        <v>1201</v>
      </c>
      <c r="C199" s="42" t="s">
        <v>1074</v>
      </c>
      <c r="D199" s="41" t="s">
        <v>1077</v>
      </c>
      <c r="E199" s="35">
        <v>43.166695775000001</v>
      </c>
      <c r="F199" s="36">
        <v>30.192345676999999</v>
      </c>
      <c r="G199" s="37">
        <f t="shared" ref="G199:G262" si="9">IF(ISERROR(E199/F199-1),"",((E199/F199-1)))</f>
        <v>0.42972315688223039</v>
      </c>
      <c r="H199" s="57">
        <v>126.91993171</v>
      </c>
      <c r="I199" s="58">
        <v>80.085964099999998</v>
      </c>
      <c r="J199" s="37">
        <f t="shared" ref="J199:J262" si="10">IF(ISERROR(H199/I199-1),"",((H199/I199-1)))</f>
        <v>0.58479620163553725</v>
      </c>
      <c r="K199" s="59">
        <f t="shared" ref="K199:K262" si="11">IF(ISERROR(H199/E199),"",(H199/E199))</f>
        <v>2.9402280955566145</v>
      </c>
      <c r="L199" s="82"/>
    </row>
    <row r="200" spans="1:12" x14ac:dyDescent="0.15">
      <c r="A200" s="40" t="s">
        <v>1202</v>
      </c>
      <c r="B200" s="41" t="s">
        <v>1203</v>
      </c>
      <c r="C200" s="42" t="s">
        <v>1074</v>
      </c>
      <c r="D200" s="41" t="s">
        <v>1077</v>
      </c>
      <c r="E200" s="35">
        <v>12.873679238999999</v>
      </c>
      <c r="F200" s="36">
        <v>15.600946169</v>
      </c>
      <c r="G200" s="37">
        <f t="shared" si="9"/>
        <v>-0.17481420039889894</v>
      </c>
      <c r="H200" s="57">
        <v>13.470933303654199</v>
      </c>
      <c r="I200" s="58">
        <v>40.246084959999997</v>
      </c>
      <c r="J200" s="37">
        <f t="shared" si="10"/>
        <v>-0.66528587023948371</v>
      </c>
      <c r="K200" s="59">
        <f t="shared" si="11"/>
        <v>1.046393424410083</v>
      </c>
      <c r="L200" s="82"/>
    </row>
    <row r="201" spans="1:12" x14ac:dyDescent="0.15">
      <c r="A201" s="40" t="s">
        <v>73</v>
      </c>
      <c r="B201" s="41" t="s">
        <v>74</v>
      </c>
      <c r="C201" s="42" t="s">
        <v>1074</v>
      </c>
      <c r="D201" s="41" t="s">
        <v>1077</v>
      </c>
      <c r="E201" s="35">
        <v>6.0221716699999996</v>
      </c>
      <c r="F201" s="36">
        <v>7.8515336299999996</v>
      </c>
      <c r="G201" s="37">
        <f t="shared" si="9"/>
        <v>-0.23299422077365539</v>
      </c>
      <c r="H201" s="57">
        <v>12.43650828</v>
      </c>
      <c r="I201" s="58">
        <v>5.8922370499999994</v>
      </c>
      <c r="J201" s="37">
        <f t="shared" si="10"/>
        <v>1.1106598689881291</v>
      </c>
      <c r="K201" s="59">
        <f t="shared" si="11"/>
        <v>2.0651201861204997</v>
      </c>
      <c r="L201" s="82"/>
    </row>
    <row r="202" spans="1:12" x14ac:dyDescent="0.15">
      <c r="A202" s="40" t="s">
        <v>1189</v>
      </c>
      <c r="B202" s="41" t="s">
        <v>1190</v>
      </c>
      <c r="C202" s="42" t="s">
        <v>1074</v>
      </c>
      <c r="D202" s="41" t="s">
        <v>1077</v>
      </c>
      <c r="E202" s="35">
        <v>3.1543000000000001</v>
      </c>
      <c r="F202" s="36">
        <v>1.1767000000000001</v>
      </c>
      <c r="G202" s="37">
        <f t="shared" si="9"/>
        <v>1.6806322767060422</v>
      </c>
      <c r="H202" s="57">
        <v>19.100292399999997</v>
      </c>
      <c r="I202" s="58">
        <v>87.139177480000001</v>
      </c>
      <c r="J202" s="37">
        <f t="shared" si="10"/>
        <v>-0.78080706115932919</v>
      </c>
      <c r="K202" s="59">
        <f t="shared" si="11"/>
        <v>6.0553188980122359</v>
      </c>
      <c r="L202" s="82"/>
    </row>
    <row r="203" spans="1:12" x14ac:dyDescent="0.15">
      <c r="A203" s="40" t="s">
        <v>1204</v>
      </c>
      <c r="B203" s="41" t="s">
        <v>1205</v>
      </c>
      <c r="C203" s="42" t="s">
        <v>1074</v>
      </c>
      <c r="D203" s="41" t="s">
        <v>1078</v>
      </c>
      <c r="E203" s="35">
        <v>18.389662715</v>
      </c>
      <c r="F203" s="36">
        <v>18.665146121999999</v>
      </c>
      <c r="G203" s="37">
        <f t="shared" si="9"/>
        <v>-1.4759241915352384E-2</v>
      </c>
      <c r="H203" s="57">
        <v>41.048722140000002</v>
      </c>
      <c r="I203" s="58">
        <v>33.715764460000003</v>
      </c>
      <c r="J203" s="37">
        <f t="shared" si="10"/>
        <v>0.21749344253189751</v>
      </c>
      <c r="K203" s="59">
        <f t="shared" si="11"/>
        <v>2.2321628610685482</v>
      </c>
      <c r="L203" s="82"/>
    </row>
    <row r="204" spans="1:12" x14ac:dyDescent="0.15">
      <c r="A204" s="40" t="s">
        <v>1206</v>
      </c>
      <c r="B204" s="41" t="s">
        <v>1207</v>
      </c>
      <c r="C204" s="42" t="s">
        <v>1074</v>
      </c>
      <c r="D204" s="41" t="s">
        <v>1077</v>
      </c>
      <c r="E204" s="35">
        <v>14.526163631999999</v>
      </c>
      <c r="F204" s="36">
        <v>26.813977314999999</v>
      </c>
      <c r="G204" s="37">
        <f t="shared" si="9"/>
        <v>-0.45826150811748756</v>
      </c>
      <c r="H204" s="57">
        <v>44.933380749999998</v>
      </c>
      <c r="I204" s="58">
        <v>50.483381810000004</v>
      </c>
      <c r="J204" s="37">
        <f t="shared" si="10"/>
        <v>-0.10993718845714562</v>
      </c>
      <c r="K204" s="59">
        <f t="shared" si="11"/>
        <v>3.0932723799844362</v>
      </c>
      <c r="L204" s="82"/>
    </row>
    <row r="205" spans="1:12" x14ac:dyDescent="0.15">
      <c r="A205" s="40" t="s">
        <v>1208</v>
      </c>
      <c r="B205" s="41" t="s">
        <v>1209</v>
      </c>
      <c r="C205" s="42" t="s">
        <v>1074</v>
      </c>
      <c r="D205" s="41" t="s">
        <v>1077</v>
      </c>
      <c r="E205" s="35">
        <v>65.310639108000004</v>
      </c>
      <c r="F205" s="36">
        <v>35.765710083000002</v>
      </c>
      <c r="G205" s="37">
        <f t="shared" si="9"/>
        <v>0.8260685711659661</v>
      </c>
      <c r="H205" s="57">
        <v>187.2976285</v>
      </c>
      <c r="I205" s="58">
        <v>192.60524599000001</v>
      </c>
      <c r="J205" s="37">
        <f t="shared" si="10"/>
        <v>-2.7556972618884901E-2</v>
      </c>
      <c r="K205" s="59">
        <f t="shared" si="11"/>
        <v>2.8677965957472558</v>
      </c>
      <c r="L205" s="82"/>
    </row>
    <row r="206" spans="1:12" x14ac:dyDescent="0.15">
      <c r="A206" s="40" t="s">
        <v>1210</v>
      </c>
      <c r="B206" s="41" t="s">
        <v>1211</v>
      </c>
      <c r="C206" s="42" t="s">
        <v>1074</v>
      </c>
      <c r="D206" s="41" t="s">
        <v>1077</v>
      </c>
      <c r="E206" s="35">
        <v>113.41116145900001</v>
      </c>
      <c r="F206" s="36">
        <v>70.263049340999999</v>
      </c>
      <c r="G206" s="37">
        <f t="shared" si="9"/>
        <v>0.61409393020496439</v>
      </c>
      <c r="H206" s="57">
        <v>280.20805968999997</v>
      </c>
      <c r="I206" s="58">
        <v>157.28275583999999</v>
      </c>
      <c r="J206" s="37">
        <f t="shared" si="10"/>
        <v>0.78155614195270684</v>
      </c>
      <c r="K206" s="59">
        <f t="shared" si="11"/>
        <v>2.4707273612685801</v>
      </c>
      <c r="L206" s="82"/>
    </row>
    <row r="207" spans="1:12" x14ac:dyDescent="0.15">
      <c r="A207" s="40" t="s">
        <v>971</v>
      </c>
      <c r="B207" s="41" t="s">
        <v>41</v>
      </c>
      <c r="C207" s="42" t="s">
        <v>1074</v>
      </c>
      <c r="D207" s="41" t="s">
        <v>1077</v>
      </c>
      <c r="E207" s="35">
        <v>7.75728917</v>
      </c>
      <c r="F207" s="36">
        <v>9.5072110700000003</v>
      </c>
      <c r="G207" s="37">
        <f t="shared" si="9"/>
        <v>-0.18406259071305131</v>
      </c>
      <c r="H207" s="57">
        <v>11.70134414</v>
      </c>
      <c r="I207" s="58">
        <v>5.3336205699999999</v>
      </c>
      <c r="J207" s="37">
        <f t="shared" si="10"/>
        <v>1.1938838705206209</v>
      </c>
      <c r="K207" s="59">
        <f t="shared" si="11"/>
        <v>1.5084321189485836</v>
      </c>
      <c r="L207" s="82"/>
    </row>
    <row r="208" spans="1:12" x14ac:dyDescent="0.15">
      <c r="A208" s="40" t="s">
        <v>704</v>
      </c>
      <c r="B208" s="41" t="s">
        <v>724</v>
      </c>
      <c r="C208" s="42" t="s">
        <v>1074</v>
      </c>
      <c r="D208" s="41" t="s">
        <v>1077</v>
      </c>
      <c r="E208" s="35">
        <v>5.4232200300000004</v>
      </c>
      <c r="F208" s="36">
        <v>7.0143539500000003</v>
      </c>
      <c r="G208" s="37">
        <f t="shared" si="9"/>
        <v>-0.22683969633440004</v>
      </c>
      <c r="H208" s="57">
        <v>17.22091752</v>
      </c>
      <c r="I208" s="58">
        <v>13.31638184</v>
      </c>
      <c r="J208" s="37">
        <f t="shared" si="10"/>
        <v>0.29321295580992435</v>
      </c>
      <c r="K208" s="59">
        <f t="shared" si="11"/>
        <v>3.1754045428247171</v>
      </c>
      <c r="L208" s="82"/>
    </row>
    <row r="209" spans="1:13" x14ac:dyDescent="0.15">
      <c r="A209" s="40" t="s">
        <v>613</v>
      </c>
      <c r="B209" s="41" t="s">
        <v>1219</v>
      </c>
      <c r="C209" s="42" t="s">
        <v>1074</v>
      </c>
      <c r="D209" s="41" t="s">
        <v>1077</v>
      </c>
      <c r="E209" s="35">
        <v>36.023460795999995</v>
      </c>
      <c r="F209" s="36">
        <v>30.565974125</v>
      </c>
      <c r="G209" s="37">
        <f t="shared" si="9"/>
        <v>0.17854777500895347</v>
      </c>
      <c r="H209" s="57">
        <v>38.534804282672297</v>
      </c>
      <c r="I209" s="58">
        <v>72.329020229999998</v>
      </c>
      <c r="J209" s="37">
        <f t="shared" si="10"/>
        <v>-0.46722900213309992</v>
      </c>
      <c r="K209" s="59">
        <f t="shared" si="11"/>
        <v>1.0697141093937081</v>
      </c>
      <c r="L209" s="82"/>
    </row>
    <row r="210" spans="1:13" x14ac:dyDescent="0.15">
      <c r="A210" s="40" t="s">
        <v>1157</v>
      </c>
      <c r="B210" s="41" t="s">
        <v>1158</v>
      </c>
      <c r="C210" s="42" t="s">
        <v>1074</v>
      </c>
      <c r="D210" s="41" t="s">
        <v>1077</v>
      </c>
      <c r="E210" s="35">
        <v>1.7762529999999999E-2</v>
      </c>
      <c r="F210" s="36">
        <v>0.2218077</v>
      </c>
      <c r="G210" s="37">
        <f t="shared" si="9"/>
        <v>-0.91991923634752082</v>
      </c>
      <c r="H210" s="57">
        <v>5.4088499999999998E-2</v>
      </c>
      <c r="I210" s="58">
        <v>0.15955349999999999</v>
      </c>
      <c r="J210" s="37">
        <f t="shared" si="10"/>
        <v>-0.66100085551241428</v>
      </c>
      <c r="K210" s="59">
        <f t="shared" si="11"/>
        <v>3.0450898605097358</v>
      </c>
      <c r="L210" s="82"/>
    </row>
    <row r="211" spans="1:13" x14ac:dyDescent="0.15">
      <c r="A211" s="40" t="s">
        <v>1212</v>
      </c>
      <c r="B211" s="41" t="s">
        <v>1213</v>
      </c>
      <c r="C211" s="42" t="s">
        <v>1074</v>
      </c>
      <c r="D211" s="41" t="s">
        <v>1077</v>
      </c>
      <c r="E211" s="35">
        <v>25.687940239</v>
      </c>
      <c r="F211" s="36">
        <v>80.533741656000004</v>
      </c>
      <c r="G211" s="37">
        <f t="shared" si="9"/>
        <v>-0.68102884938928987</v>
      </c>
      <c r="H211" s="57">
        <v>42.590311909999997</v>
      </c>
      <c r="I211" s="58">
        <v>90.261875920047501</v>
      </c>
      <c r="J211" s="37">
        <f t="shared" si="10"/>
        <v>-0.52814727728763577</v>
      </c>
      <c r="K211" s="59">
        <f t="shared" si="11"/>
        <v>1.6579885936256751</v>
      </c>
      <c r="L211" s="82"/>
    </row>
    <row r="212" spans="1:13" x14ac:dyDescent="0.15">
      <c r="A212" s="40" t="s">
        <v>614</v>
      </c>
      <c r="B212" s="41" t="s">
        <v>1214</v>
      </c>
      <c r="C212" s="42" t="s">
        <v>1074</v>
      </c>
      <c r="D212" s="41" t="s">
        <v>1077</v>
      </c>
      <c r="E212" s="35">
        <v>21.524560912999998</v>
      </c>
      <c r="F212" s="36">
        <v>6.4415504170000002</v>
      </c>
      <c r="G212" s="37">
        <f t="shared" si="9"/>
        <v>2.3415186592647292</v>
      </c>
      <c r="H212" s="57">
        <v>25.575326839999999</v>
      </c>
      <c r="I212" s="58">
        <v>10.16048614</v>
      </c>
      <c r="J212" s="37">
        <f t="shared" si="10"/>
        <v>1.5171361377399606</v>
      </c>
      <c r="K212" s="59">
        <f t="shared" si="11"/>
        <v>1.1881927321710659</v>
      </c>
      <c r="L212" s="82"/>
    </row>
    <row r="213" spans="1:13" x14ac:dyDescent="0.15">
      <c r="A213" s="40" t="s">
        <v>1151</v>
      </c>
      <c r="B213" s="41" t="s">
        <v>1152</v>
      </c>
      <c r="C213" s="42" t="s">
        <v>1074</v>
      </c>
      <c r="D213" s="41" t="s">
        <v>1077</v>
      </c>
      <c r="E213" s="35">
        <v>6.3060000000000004E-4</v>
      </c>
      <c r="F213" s="36">
        <v>9.4649999999999998E-2</v>
      </c>
      <c r="G213" s="37">
        <f t="shared" si="9"/>
        <v>-0.99333755942947699</v>
      </c>
      <c r="H213" s="57">
        <v>1.73396E-2</v>
      </c>
      <c r="I213" s="58">
        <v>0.48550834000000004</v>
      </c>
      <c r="J213" s="37">
        <f t="shared" si="10"/>
        <v>-0.96428568044783747</v>
      </c>
      <c r="K213" s="59">
        <f t="shared" si="11"/>
        <v>27.496986996511257</v>
      </c>
      <c r="L213" s="82"/>
    </row>
    <row r="214" spans="1:13" x14ac:dyDescent="0.15">
      <c r="A214" s="40" t="s">
        <v>1215</v>
      </c>
      <c r="B214" s="41" t="s">
        <v>1216</v>
      </c>
      <c r="C214" s="42" t="s">
        <v>1074</v>
      </c>
      <c r="D214" s="41" t="s">
        <v>1077</v>
      </c>
      <c r="E214" s="35">
        <v>9.8195151569999997</v>
      </c>
      <c r="F214" s="36">
        <v>5.8800507590000004</v>
      </c>
      <c r="G214" s="37">
        <f t="shared" si="9"/>
        <v>0.66997115492077319</v>
      </c>
      <c r="H214" s="57">
        <v>10.466833300000001</v>
      </c>
      <c r="I214" s="58">
        <v>48.276107329999995</v>
      </c>
      <c r="J214" s="37">
        <f t="shared" si="10"/>
        <v>-0.78318812599259335</v>
      </c>
      <c r="K214" s="59">
        <f t="shared" si="11"/>
        <v>1.065921599249078</v>
      </c>
      <c r="L214" s="82"/>
    </row>
    <row r="215" spans="1:13" x14ac:dyDescent="0.15">
      <c r="A215" s="40" t="s">
        <v>1155</v>
      </c>
      <c r="B215" s="41" t="s">
        <v>1156</v>
      </c>
      <c r="C215" s="42" t="s">
        <v>1074</v>
      </c>
      <c r="D215" s="41" t="s">
        <v>1077</v>
      </c>
      <c r="E215" s="35">
        <v>5.8231999999999997E-3</v>
      </c>
      <c r="F215" s="36">
        <v>0.23669760000000001</v>
      </c>
      <c r="G215" s="37">
        <f t="shared" si="9"/>
        <v>-0.97539814514384604</v>
      </c>
      <c r="H215" s="57">
        <v>6.0529300000000001E-2</v>
      </c>
      <c r="I215" s="58">
        <v>0.19668360000000001</v>
      </c>
      <c r="J215" s="37">
        <f t="shared" si="10"/>
        <v>-0.69225039606759287</v>
      </c>
      <c r="K215" s="59">
        <f t="shared" si="11"/>
        <v>10.394508174199753</v>
      </c>
      <c r="L215" s="82"/>
    </row>
    <row r="216" spans="1:13" x14ac:dyDescent="0.15">
      <c r="A216" s="40" t="s">
        <v>1217</v>
      </c>
      <c r="B216" s="41" t="s">
        <v>1218</v>
      </c>
      <c r="C216" s="42" t="s">
        <v>1074</v>
      </c>
      <c r="D216" s="41" t="s">
        <v>1077</v>
      </c>
      <c r="E216" s="35">
        <v>2.676919539</v>
      </c>
      <c r="F216" s="36">
        <v>0.873399437</v>
      </c>
      <c r="G216" s="37">
        <f t="shared" si="9"/>
        <v>2.0649430553731856</v>
      </c>
      <c r="H216" s="57">
        <v>4.4920828200000003</v>
      </c>
      <c r="I216" s="58">
        <v>1.5880933700000002</v>
      </c>
      <c r="J216" s="37">
        <f t="shared" si="10"/>
        <v>1.8286012049782689</v>
      </c>
      <c r="K216" s="59">
        <f t="shared" si="11"/>
        <v>1.6780791333302754</v>
      </c>
      <c r="L216" s="82"/>
    </row>
    <row r="217" spans="1:13" x14ac:dyDescent="0.15">
      <c r="A217" s="40" t="s">
        <v>1102</v>
      </c>
      <c r="B217" s="41" t="s">
        <v>1121</v>
      </c>
      <c r="C217" s="42" t="s">
        <v>1074</v>
      </c>
      <c r="D217" s="41" t="s">
        <v>1077</v>
      </c>
      <c r="E217" s="35">
        <v>2.0053099999999997E-2</v>
      </c>
      <c r="F217" s="36">
        <v>7.5139999999999998E-3</v>
      </c>
      <c r="G217" s="37">
        <f t="shared" si="9"/>
        <v>1.6687649720521689</v>
      </c>
      <c r="H217" s="57">
        <v>2.1959090000000001E-2</v>
      </c>
      <c r="I217" s="58">
        <v>6.6846199999999995E-2</v>
      </c>
      <c r="J217" s="37">
        <f t="shared" si="10"/>
        <v>-0.6714983050644614</v>
      </c>
      <c r="K217" s="59">
        <f t="shared" si="11"/>
        <v>1.0950471498172354</v>
      </c>
      <c r="L217" s="82"/>
    </row>
    <row r="218" spans="1:13" x14ac:dyDescent="0.15">
      <c r="A218" s="40" t="s">
        <v>1220</v>
      </c>
      <c r="B218" s="41" t="s">
        <v>1221</v>
      </c>
      <c r="C218" s="42" t="s">
        <v>1074</v>
      </c>
      <c r="D218" s="41" t="s">
        <v>1078</v>
      </c>
      <c r="E218" s="35">
        <v>8.8242204600000012</v>
      </c>
      <c r="F218" s="36">
        <v>2.786774136</v>
      </c>
      <c r="G218" s="37">
        <f t="shared" si="9"/>
        <v>2.1664641730405383</v>
      </c>
      <c r="H218" s="57">
        <v>11.080517779999999</v>
      </c>
      <c r="I218" s="58">
        <v>4.3144255999999999</v>
      </c>
      <c r="J218" s="37">
        <f t="shared" si="10"/>
        <v>1.5682486632751296</v>
      </c>
      <c r="K218" s="59">
        <f t="shared" si="11"/>
        <v>1.255693670645214</v>
      </c>
      <c r="L218" s="82"/>
    </row>
    <row r="219" spans="1:13" x14ac:dyDescent="0.15">
      <c r="A219" s="40" t="s">
        <v>1222</v>
      </c>
      <c r="B219" s="41" t="s">
        <v>1223</v>
      </c>
      <c r="C219" s="42" t="s">
        <v>1074</v>
      </c>
      <c r="D219" s="41" t="s">
        <v>1077</v>
      </c>
      <c r="E219" s="35">
        <v>712.27936489400008</v>
      </c>
      <c r="F219" s="36">
        <v>856.09386586400001</v>
      </c>
      <c r="G219" s="37">
        <f t="shared" si="9"/>
        <v>-0.16798917350594178</v>
      </c>
      <c r="H219" s="57">
        <v>416.81889641000004</v>
      </c>
      <c r="I219" s="58">
        <v>391.44556896</v>
      </c>
      <c r="J219" s="37">
        <f t="shared" si="10"/>
        <v>6.4819554650758615E-2</v>
      </c>
      <c r="K219" s="59">
        <f t="shared" si="11"/>
        <v>0.58519018934660583</v>
      </c>
      <c r="L219" s="82"/>
    </row>
    <row r="220" spans="1:13" x14ac:dyDescent="0.15">
      <c r="A220" s="40" t="s">
        <v>1224</v>
      </c>
      <c r="B220" s="41" t="s">
        <v>1225</v>
      </c>
      <c r="C220" s="42" t="s">
        <v>1074</v>
      </c>
      <c r="D220" s="41" t="s">
        <v>1078</v>
      </c>
      <c r="E220" s="35">
        <v>0.36600174299999999</v>
      </c>
      <c r="F220" s="36">
        <v>3.6408030999999998</v>
      </c>
      <c r="G220" s="37">
        <f t="shared" si="9"/>
        <v>-0.89947225022962651</v>
      </c>
      <c r="H220" s="57">
        <v>11.518954449999999</v>
      </c>
      <c r="I220" s="58">
        <v>2.7165020800000002</v>
      </c>
      <c r="J220" s="37">
        <f t="shared" si="10"/>
        <v>3.2403628308651982</v>
      </c>
      <c r="K220" s="59">
        <f t="shared" si="11"/>
        <v>31.472403261205233</v>
      </c>
      <c r="L220" s="82"/>
    </row>
    <row r="221" spans="1:13" x14ac:dyDescent="0.15">
      <c r="A221" s="40" t="s">
        <v>1226</v>
      </c>
      <c r="B221" s="41" t="s">
        <v>1227</v>
      </c>
      <c r="C221" s="42" t="s">
        <v>1074</v>
      </c>
      <c r="D221" s="41" t="s">
        <v>1078</v>
      </c>
      <c r="E221" s="35">
        <v>30.848124008999999</v>
      </c>
      <c r="F221" s="36">
        <v>23.464568155999999</v>
      </c>
      <c r="G221" s="37">
        <f t="shared" si="9"/>
        <v>0.31466830345701435</v>
      </c>
      <c r="H221" s="57">
        <v>167.10204146999999</v>
      </c>
      <c r="I221" s="58">
        <v>143.06718174000002</v>
      </c>
      <c r="J221" s="37">
        <f t="shared" si="10"/>
        <v>0.16799701676991985</v>
      </c>
      <c r="K221" s="59">
        <f t="shared" si="11"/>
        <v>5.4169271823870924</v>
      </c>
      <c r="L221" s="82"/>
      <c r="M221" s="82">
        <f>SUM(I204:I221)</f>
        <v>1184.0892390600477</v>
      </c>
    </row>
    <row r="222" spans="1:13" x14ac:dyDescent="0.15">
      <c r="A222" s="40" t="s">
        <v>1058</v>
      </c>
      <c r="B222" s="41" t="s">
        <v>1059</v>
      </c>
      <c r="C222" s="42" t="s">
        <v>1074</v>
      </c>
      <c r="D222" s="41" t="s">
        <v>1077</v>
      </c>
      <c r="E222" s="35">
        <v>1.3025999999999999E-3</v>
      </c>
      <c r="F222" s="36"/>
      <c r="G222" s="37" t="str">
        <f t="shared" si="9"/>
        <v/>
      </c>
      <c r="H222" s="57">
        <v>1.3025999999999999E-3</v>
      </c>
      <c r="I222" s="58">
        <v>0</v>
      </c>
      <c r="J222" s="37" t="str">
        <f t="shared" si="10"/>
        <v/>
      </c>
      <c r="K222" s="59">
        <f t="shared" si="11"/>
        <v>1</v>
      </c>
      <c r="L222" s="82"/>
    </row>
    <row r="223" spans="1:13" x14ac:dyDescent="0.15">
      <c r="A223" s="40" t="s">
        <v>110</v>
      </c>
      <c r="B223" s="41" t="s">
        <v>1178</v>
      </c>
      <c r="C223" s="42" t="s">
        <v>1074</v>
      </c>
      <c r="D223" s="41" t="s">
        <v>1077</v>
      </c>
      <c r="E223" s="35">
        <v>19.33074401</v>
      </c>
      <c r="F223" s="36">
        <v>42.976809469999999</v>
      </c>
      <c r="G223" s="37">
        <f t="shared" si="9"/>
        <v>-0.55020523281296985</v>
      </c>
      <c r="H223" s="57">
        <v>211.93670133000001</v>
      </c>
      <c r="I223" s="58">
        <v>540.23100764999992</v>
      </c>
      <c r="J223" s="37">
        <f t="shared" si="10"/>
        <v>-0.60769245317494314</v>
      </c>
      <c r="K223" s="59">
        <f t="shared" si="11"/>
        <v>10.963711547799862</v>
      </c>
      <c r="L223" s="82"/>
    </row>
    <row r="224" spans="1:13" x14ac:dyDescent="0.15">
      <c r="A224" s="40" t="s">
        <v>1291</v>
      </c>
      <c r="B224" s="41" t="s">
        <v>1292</v>
      </c>
      <c r="C224" s="42" t="s">
        <v>1074</v>
      </c>
      <c r="D224" s="41" t="s">
        <v>1078</v>
      </c>
      <c r="E224" s="35">
        <v>4.0976793999999996</v>
      </c>
      <c r="F224" s="36">
        <v>1.9542794299999999</v>
      </c>
      <c r="G224" s="37">
        <f t="shared" si="9"/>
        <v>1.0967725173262455</v>
      </c>
      <c r="H224" s="57">
        <v>5.0757660599999994</v>
      </c>
      <c r="I224" s="58">
        <v>0</v>
      </c>
      <c r="J224" s="37" t="str">
        <f t="shared" si="10"/>
        <v/>
      </c>
      <c r="K224" s="59">
        <f t="shared" si="11"/>
        <v>1.2386928220885216</v>
      </c>
      <c r="L224" s="82"/>
    </row>
    <row r="225" spans="1:12" x14ac:dyDescent="0.15">
      <c r="A225" s="40" t="s">
        <v>624</v>
      </c>
      <c r="B225" s="41" t="s">
        <v>1182</v>
      </c>
      <c r="C225" s="42" t="s">
        <v>1074</v>
      </c>
      <c r="D225" s="41" t="s">
        <v>1077</v>
      </c>
      <c r="E225" s="35">
        <v>3.1197675400000002</v>
      </c>
      <c r="F225" s="36">
        <v>4.9020000000000001E-3</v>
      </c>
      <c r="G225" s="37">
        <f t="shared" si="9"/>
        <v>635.42748674010613</v>
      </c>
      <c r="H225" s="57">
        <v>27.463806100000003</v>
      </c>
      <c r="I225" s="58">
        <v>10.019707199999999</v>
      </c>
      <c r="J225" s="37">
        <f t="shared" si="10"/>
        <v>1.7409789080463356</v>
      </c>
      <c r="K225" s="59">
        <f t="shared" si="11"/>
        <v>8.8031578468182925</v>
      </c>
      <c r="L225" s="82"/>
    </row>
    <row r="226" spans="1:12" x14ac:dyDescent="0.15">
      <c r="A226" s="40" t="s">
        <v>645</v>
      </c>
      <c r="B226" s="41" t="s">
        <v>1181</v>
      </c>
      <c r="C226" s="42" t="s">
        <v>1074</v>
      </c>
      <c r="D226" s="41" t="s">
        <v>1077</v>
      </c>
      <c r="E226" s="35">
        <v>0.43900203999999998</v>
      </c>
      <c r="F226" s="36">
        <v>4.0565645699999999</v>
      </c>
      <c r="G226" s="37">
        <f t="shared" si="9"/>
        <v>-0.8917798466104534</v>
      </c>
      <c r="H226" s="57">
        <v>25.866775280000002</v>
      </c>
      <c r="I226" s="58">
        <v>18.665122610000001</v>
      </c>
      <c r="J226" s="37">
        <f t="shared" si="10"/>
        <v>0.385834736823087</v>
      </c>
      <c r="K226" s="59">
        <f t="shared" si="11"/>
        <v>58.921765557171447</v>
      </c>
      <c r="L226" s="82"/>
    </row>
    <row r="227" spans="1:12" x14ac:dyDescent="0.15">
      <c r="A227" s="40" t="s">
        <v>1113</v>
      </c>
      <c r="B227" s="41" t="s">
        <v>1133</v>
      </c>
      <c r="C227" s="42" t="s">
        <v>1074</v>
      </c>
      <c r="D227" s="41" t="s">
        <v>1077</v>
      </c>
      <c r="E227" s="35">
        <v>64.020674450000001</v>
      </c>
      <c r="F227" s="36">
        <v>9.56965091</v>
      </c>
      <c r="G227" s="37">
        <f t="shared" si="9"/>
        <v>5.6899696814541381</v>
      </c>
      <c r="H227" s="57">
        <v>227.79756549000001</v>
      </c>
      <c r="I227" s="58">
        <v>166.14668578000001</v>
      </c>
      <c r="J227" s="37">
        <f t="shared" si="10"/>
        <v>0.37106295211710605</v>
      </c>
      <c r="K227" s="59">
        <f t="shared" si="11"/>
        <v>3.5581875299971948</v>
      </c>
      <c r="L227" s="82"/>
    </row>
    <row r="228" spans="1:12" x14ac:dyDescent="0.15">
      <c r="A228" s="40" t="s">
        <v>1119</v>
      </c>
      <c r="B228" s="41" t="s">
        <v>1139</v>
      </c>
      <c r="C228" s="42" t="s">
        <v>1074</v>
      </c>
      <c r="D228" s="41" t="s">
        <v>1077</v>
      </c>
      <c r="E228" s="35">
        <v>26.090703960000003</v>
      </c>
      <c r="F228" s="36">
        <v>19.82842574</v>
      </c>
      <c r="G228" s="37">
        <f t="shared" si="9"/>
        <v>0.31582326817640749</v>
      </c>
      <c r="H228" s="57">
        <v>1301.99667193</v>
      </c>
      <c r="I228" s="58">
        <v>1678.4475265000001</v>
      </c>
      <c r="J228" s="37">
        <f t="shared" si="10"/>
        <v>-0.22428514959594714</v>
      </c>
      <c r="K228" s="59">
        <f t="shared" si="11"/>
        <v>49.902703810756051</v>
      </c>
      <c r="L228" s="82"/>
    </row>
    <row r="229" spans="1:12" x14ac:dyDescent="0.15">
      <c r="A229" s="40" t="s">
        <v>1117</v>
      </c>
      <c r="B229" s="41" t="s">
        <v>1137</v>
      </c>
      <c r="C229" s="42" t="s">
        <v>1074</v>
      </c>
      <c r="D229" s="41" t="s">
        <v>1077</v>
      </c>
      <c r="E229" s="35">
        <v>94.643210180000011</v>
      </c>
      <c r="F229" s="36">
        <v>22.945131369999999</v>
      </c>
      <c r="G229" s="37">
        <f t="shared" si="9"/>
        <v>3.1247621839177127</v>
      </c>
      <c r="H229" s="57">
        <v>1390.8296158000001</v>
      </c>
      <c r="I229" s="58">
        <v>2143.0221243199999</v>
      </c>
      <c r="J229" s="37">
        <f t="shared" si="10"/>
        <v>-0.35099614697570014</v>
      </c>
      <c r="K229" s="59">
        <f t="shared" si="11"/>
        <v>14.695503387457054</v>
      </c>
      <c r="L229" s="82"/>
    </row>
    <row r="230" spans="1:12" x14ac:dyDescent="0.15">
      <c r="A230" s="40" t="s">
        <v>1112</v>
      </c>
      <c r="B230" s="41" t="s">
        <v>1132</v>
      </c>
      <c r="C230" s="42" t="s">
        <v>1074</v>
      </c>
      <c r="D230" s="41" t="s">
        <v>1077</v>
      </c>
      <c r="E230" s="35">
        <v>8.061556809999999</v>
      </c>
      <c r="F230" s="36">
        <v>5.0257911399999999</v>
      </c>
      <c r="G230" s="37">
        <f t="shared" si="9"/>
        <v>0.60403737151719339</v>
      </c>
      <c r="H230" s="57">
        <v>41.506125270000005</v>
      </c>
      <c r="I230" s="58">
        <v>31.258131840000001</v>
      </c>
      <c r="J230" s="37">
        <f t="shared" si="10"/>
        <v>0.32785047687609992</v>
      </c>
      <c r="K230" s="59">
        <f t="shared" si="11"/>
        <v>5.1486488588052275</v>
      </c>
      <c r="L230" s="82"/>
    </row>
    <row r="231" spans="1:12" x14ac:dyDescent="0.15">
      <c r="A231" s="40" t="s">
        <v>1111</v>
      </c>
      <c r="B231" s="41" t="s">
        <v>1131</v>
      </c>
      <c r="C231" s="42" t="s">
        <v>1074</v>
      </c>
      <c r="D231" s="41" t="s">
        <v>1077</v>
      </c>
      <c r="E231" s="35">
        <v>4.7916299699999998</v>
      </c>
      <c r="F231" s="36">
        <v>0.38650370000000001</v>
      </c>
      <c r="G231" s="37">
        <f t="shared" si="9"/>
        <v>11.397371538745942</v>
      </c>
      <c r="H231" s="57">
        <v>39.754732409999995</v>
      </c>
      <c r="I231" s="58">
        <v>409.72187455</v>
      </c>
      <c r="J231" s="37">
        <f t="shared" si="10"/>
        <v>-0.90297141822446547</v>
      </c>
      <c r="K231" s="59">
        <f t="shared" si="11"/>
        <v>8.2967033470658418</v>
      </c>
      <c r="L231" s="82"/>
    </row>
    <row r="232" spans="1:12" x14ac:dyDescent="0.15">
      <c r="A232" s="40" t="s">
        <v>1110</v>
      </c>
      <c r="B232" s="41" t="s">
        <v>1130</v>
      </c>
      <c r="C232" s="42" t="s">
        <v>1074</v>
      </c>
      <c r="D232" s="41" t="s">
        <v>1077</v>
      </c>
      <c r="E232" s="35">
        <v>2.1960439199999997</v>
      </c>
      <c r="F232" s="36">
        <v>0.32367368000000002</v>
      </c>
      <c r="G232" s="37">
        <f t="shared" si="9"/>
        <v>5.7847466621320569</v>
      </c>
      <c r="H232" s="57">
        <v>24.403708999999999</v>
      </c>
      <c r="I232" s="58">
        <v>15.985691039999999</v>
      </c>
      <c r="J232" s="37">
        <f t="shared" si="10"/>
        <v>0.52659706351987645</v>
      </c>
      <c r="K232" s="59">
        <f t="shared" si="11"/>
        <v>11.112577839517892</v>
      </c>
      <c r="L232" s="82"/>
    </row>
    <row r="233" spans="1:12" x14ac:dyDescent="0.15">
      <c r="A233" s="40" t="s">
        <v>1109</v>
      </c>
      <c r="B233" s="41" t="s">
        <v>1129</v>
      </c>
      <c r="C233" s="42" t="s">
        <v>1074</v>
      </c>
      <c r="D233" s="41" t="s">
        <v>1077</v>
      </c>
      <c r="E233" s="35">
        <v>14.584669539999998</v>
      </c>
      <c r="F233" s="36">
        <v>10.652246399999999</v>
      </c>
      <c r="G233" s="37">
        <f t="shared" si="9"/>
        <v>0.36916374183759015</v>
      </c>
      <c r="H233" s="57">
        <v>85.843767959999994</v>
      </c>
      <c r="I233" s="58">
        <v>139.07017438999998</v>
      </c>
      <c r="J233" s="37">
        <f t="shared" si="10"/>
        <v>-0.38273056507957681</v>
      </c>
      <c r="K233" s="59">
        <f t="shared" si="11"/>
        <v>5.8858905047223997</v>
      </c>
      <c r="L233" s="82"/>
    </row>
    <row r="234" spans="1:12" x14ac:dyDescent="0.15">
      <c r="A234" s="40" t="s">
        <v>1104</v>
      </c>
      <c r="B234" s="41" t="s">
        <v>1123</v>
      </c>
      <c r="C234" s="42" t="s">
        <v>1074</v>
      </c>
      <c r="D234" s="41" t="s">
        <v>1077</v>
      </c>
      <c r="E234" s="35">
        <v>16.227340569999999</v>
      </c>
      <c r="F234" s="36">
        <v>9.8271665000000006</v>
      </c>
      <c r="G234" s="37">
        <f t="shared" si="9"/>
        <v>0.65127359651431549</v>
      </c>
      <c r="H234" s="57">
        <v>57.657149020000006</v>
      </c>
      <c r="I234" s="58">
        <v>49.992110340000004</v>
      </c>
      <c r="J234" s="37">
        <f t="shared" si="10"/>
        <v>0.15332496723722033</v>
      </c>
      <c r="K234" s="59">
        <f t="shared" si="11"/>
        <v>3.5530867655906979</v>
      </c>
      <c r="L234" s="82"/>
    </row>
    <row r="235" spans="1:12" x14ac:dyDescent="0.15">
      <c r="A235" s="40" t="s">
        <v>1105</v>
      </c>
      <c r="B235" s="41" t="s">
        <v>1124</v>
      </c>
      <c r="C235" s="42" t="s">
        <v>1074</v>
      </c>
      <c r="D235" s="41" t="s">
        <v>1077</v>
      </c>
      <c r="E235" s="35">
        <v>12.38537275</v>
      </c>
      <c r="F235" s="36">
        <v>3.1215045300000002</v>
      </c>
      <c r="G235" s="37">
        <f t="shared" si="9"/>
        <v>2.9677574166454916</v>
      </c>
      <c r="H235" s="57">
        <v>319.15074473999999</v>
      </c>
      <c r="I235" s="58">
        <v>553.65041195000003</v>
      </c>
      <c r="J235" s="37">
        <f t="shared" si="10"/>
        <v>-0.42355186982354787</v>
      </c>
      <c r="K235" s="59">
        <f t="shared" si="11"/>
        <v>25.768360079433215</v>
      </c>
      <c r="L235" s="82"/>
    </row>
    <row r="236" spans="1:12" x14ac:dyDescent="0.15">
      <c r="A236" s="40" t="s">
        <v>1115</v>
      </c>
      <c r="B236" s="41" t="s">
        <v>1135</v>
      </c>
      <c r="C236" s="42" t="s">
        <v>1074</v>
      </c>
      <c r="D236" s="41" t="s">
        <v>1077</v>
      </c>
      <c r="E236" s="35">
        <v>9.167351720000001</v>
      </c>
      <c r="F236" s="36">
        <v>1.70566375</v>
      </c>
      <c r="G236" s="37">
        <f t="shared" si="9"/>
        <v>4.3746535446977761</v>
      </c>
      <c r="H236" s="57">
        <v>124.63649569</v>
      </c>
      <c r="I236" s="58">
        <v>150.89000422000001</v>
      </c>
      <c r="J236" s="37">
        <f t="shared" si="10"/>
        <v>-0.17399103847675668</v>
      </c>
      <c r="K236" s="59">
        <f t="shared" si="11"/>
        <v>13.595692572598272</v>
      </c>
      <c r="L236" s="82"/>
    </row>
    <row r="237" spans="1:12" x14ac:dyDescent="0.15">
      <c r="A237" s="40" t="s">
        <v>1108</v>
      </c>
      <c r="B237" s="41" t="s">
        <v>1128</v>
      </c>
      <c r="C237" s="42" t="s">
        <v>1074</v>
      </c>
      <c r="D237" s="41" t="s">
        <v>1077</v>
      </c>
      <c r="E237" s="35">
        <v>0.80541836</v>
      </c>
      <c r="F237" s="36">
        <v>0.99404049999999999</v>
      </c>
      <c r="G237" s="37">
        <f t="shared" si="9"/>
        <v>-0.18975297284164983</v>
      </c>
      <c r="H237" s="57">
        <v>143.28690256000002</v>
      </c>
      <c r="I237" s="58">
        <v>10.37519041</v>
      </c>
      <c r="J237" s="37">
        <f t="shared" si="10"/>
        <v>12.810532327377308</v>
      </c>
      <c r="K237" s="59">
        <f t="shared" si="11"/>
        <v>177.9036953664677</v>
      </c>
      <c r="L237" s="82"/>
    </row>
    <row r="238" spans="1:12" x14ac:dyDescent="0.15">
      <c r="A238" s="40" t="s">
        <v>1118</v>
      </c>
      <c r="B238" s="44" t="s">
        <v>1138</v>
      </c>
      <c r="C238" s="42" t="s">
        <v>1074</v>
      </c>
      <c r="D238" s="41" t="s">
        <v>1077</v>
      </c>
      <c r="E238" s="35">
        <v>12.729493960000001</v>
      </c>
      <c r="F238" s="36">
        <v>11.42132984</v>
      </c>
      <c r="G238" s="37">
        <f t="shared" si="9"/>
        <v>0.11453693556931732</v>
      </c>
      <c r="H238" s="57">
        <v>512.76205308999999</v>
      </c>
      <c r="I238" s="58">
        <v>586.64059050000003</v>
      </c>
      <c r="J238" s="37">
        <f t="shared" si="10"/>
        <v>-0.12593492268755657</v>
      </c>
      <c r="K238" s="59">
        <f t="shared" si="11"/>
        <v>40.281416896952592</v>
      </c>
      <c r="L238" s="82"/>
    </row>
    <row r="239" spans="1:12" x14ac:dyDescent="0.15">
      <c r="A239" s="40" t="s">
        <v>1107</v>
      </c>
      <c r="B239" s="41" t="s">
        <v>1127</v>
      </c>
      <c r="C239" s="42" t="s">
        <v>1074</v>
      </c>
      <c r="D239" s="41" t="s">
        <v>1077</v>
      </c>
      <c r="E239" s="35">
        <v>8.36702777</v>
      </c>
      <c r="F239" s="36">
        <v>1.2902250000000001E-2</v>
      </c>
      <c r="G239" s="37">
        <f t="shared" si="9"/>
        <v>647.49369451064729</v>
      </c>
      <c r="H239" s="57">
        <v>13.64667122</v>
      </c>
      <c r="I239" s="58">
        <v>6.3238858600000007</v>
      </c>
      <c r="J239" s="37">
        <f t="shared" si="10"/>
        <v>1.1579565985398728</v>
      </c>
      <c r="K239" s="59">
        <f t="shared" si="11"/>
        <v>1.6310058476117619</v>
      </c>
      <c r="L239" s="82"/>
    </row>
    <row r="240" spans="1:12" x14ac:dyDescent="0.15">
      <c r="A240" s="40" t="s">
        <v>1106</v>
      </c>
      <c r="B240" s="41" t="s">
        <v>1126</v>
      </c>
      <c r="C240" s="42" t="s">
        <v>1074</v>
      </c>
      <c r="D240" s="41" t="s">
        <v>1077</v>
      </c>
      <c r="E240" s="35">
        <v>9.2506818699999993</v>
      </c>
      <c r="F240" s="36">
        <v>2.23333563</v>
      </c>
      <c r="G240" s="37">
        <f t="shared" si="9"/>
        <v>3.142092100147079</v>
      </c>
      <c r="H240" s="57">
        <v>64.359355239999999</v>
      </c>
      <c r="I240" s="58">
        <v>93.168111590000009</v>
      </c>
      <c r="J240" s="37">
        <f t="shared" si="10"/>
        <v>-0.30921262498887159</v>
      </c>
      <c r="K240" s="59">
        <f t="shared" si="11"/>
        <v>6.9572552752805894</v>
      </c>
      <c r="L240" s="82"/>
    </row>
    <row r="241" spans="1:12" x14ac:dyDescent="0.15">
      <c r="A241" s="40" t="s">
        <v>1116</v>
      </c>
      <c r="B241" s="41" t="s">
        <v>1136</v>
      </c>
      <c r="C241" s="42" t="s">
        <v>1074</v>
      </c>
      <c r="D241" s="41" t="s">
        <v>1077</v>
      </c>
      <c r="E241" s="35">
        <v>0.91773143000000001</v>
      </c>
      <c r="F241" s="36">
        <v>1.1005783600000001</v>
      </c>
      <c r="G241" s="37">
        <f t="shared" si="9"/>
        <v>-0.16613712993593666</v>
      </c>
      <c r="H241" s="57">
        <v>43.400642789999999</v>
      </c>
      <c r="I241" s="58">
        <v>67.93770026</v>
      </c>
      <c r="J241" s="37">
        <f t="shared" si="10"/>
        <v>-0.36116997449274568</v>
      </c>
      <c r="K241" s="59">
        <f t="shared" si="11"/>
        <v>47.291224176554572</v>
      </c>
      <c r="L241" s="82"/>
    </row>
    <row r="242" spans="1:12" x14ac:dyDescent="0.15">
      <c r="A242" s="40" t="s">
        <v>951</v>
      </c>
      <c r="B242" s="41" t="s">
        <v>1125</v>
      </c>
      <c r="C242" s="42" t="s">
        <v>1074</v>
      </c>
      <c r="D242" s="41" t="s">
        <v>1077</v>
      </c>
      <c r="E242" s="35">
        <v>7.3134050799999999</v>
      </c>
      <c r="F242" s="36">
        <v>7.2594923299999996</v>
      </c>
      <c r="G242" s="37">
        <f t="shared" si="9"/>
        <v>7.4265179366888034E-3</v>
      </c>
      <c r="H242" s="57">
        <v>94.033725689999997</v>
      </c>
      <c r="I242" s="58">
        <v>166.45765191999999</v>
      </c>
      <c r="J242" s="37">
        <f t="shared" si="10"/>
        <v>-0.43508919773064647</v>
      </c>
      <c r="K242" s="59">
        <f t="shared" si="11"/>
        <v>12.857721493802446</v>
      </c>
      <c r="L242" s="82"/>
    </row>
    <row r="243" spans="1:12" x14ac:dyDescent="0.15">
      <c r="A243" s="40" t="s">
        <v>950</v>
      </c>
      <c r="B243" s="41" t="s">
        <v>663</v>
      </c>
      <c r="C243" s="42" t="s">
        <v>1074</v>
      </c>
      <c r="D243" s="41" t="s">
        <v>1077</v>
      </c>
      <c r="E243" s="35">
        <v>1.51289597</v>
      </c>
      <c r="F243" s="36">
        <v>2.9837839000000002</v>
      </c>
      <c r="G243" s="37">
        <f t="shared" si="9"/>
        <v>-0.49296060951330967</v>
      </c>
      <c r="H243" s="57">
        <v>118.527035</v>
      </c>
      <c r="I243" s="58">
        <v>176.73928853000001</v>
      </c>
      <c r="J243" s="37">
        <f t="shared" si="10"/>
        <v>-0.32936792953151994</v>
      </c>
      <c r="K243" s="59">
        <f t="shared" si="11"/>
        <v>78.344471365073431</v>
      </c>
      <c r="L243" s="82"/>
    </row>
    <row r="244" spans="1:12" x14ac:dyDescent="0.15">
      <c r="A244" s="40" t="s">
        <v>1114</v>
      </c>
      <c r="B244" s="44" t="s">
        <v>1134</v>
      </c>
      <c r="C244" s="42" t="s">
        <v>1074</v>
      </c>
      <c r="D244" s="41" t="s">
        <v>1077</v>
      </c>
      <c r="E244" s="35">
        <v>20.00003697</v>
      </c>
      <c r="F244" s="36">
        <v>8.6417919699999999</v>
      </c>
      <c r="G244" s="37">
        <f t="shared" si="9"/>
        <v>1.3143390907152326</v>
      </c>
      <c r="H244" s="57">
        <v>313.00750600999999</v>
      </c>
      <c r="I244" s="58">
        <v>229.26166237000001</v>
      </c>
      <c r="J244" s="37">
        <f t="shared" si="10"/>
        <v>0.36528498822818678</v>
      </c>
      <c r="K244" s="59">
        <f t="shared" si="11"/>
        <v>15.650346370834733</v>
      </c>
      <c r="L244" s="82"/>
    </row>
    <row r="245" spans="1:12" x14ac:dyDescent="0.15">
      <c r="A245" s="40" t="s">
        <v>639</v>
      </c>
      <c r="B245" s="44" t="s">
        <v>1177</v>
      </c>
      <c r="C245" s="42" t="s">
        <v>1074</v>
      </c>
      <c r="D245" s="41" t="s">
        <v>1077</v>
      </c>
      <c r="E245" s="35">
        <v>7.2916812699999998</v>
      </c>
      <c r="F245" s="36">
        <v>0.50675994000000002</v>
      </c>
      <c r="G245" s="37">
        <f t="shared" si="9"/>
        <v>13.388827321275631</v>
      </c>
      <c r="H245" s="57">
        <v>178.19404122</v>
      </c>
      <c r="I245" s="58">
        <v>20.573213969999998</v>
      </c>
      <c r="J245" s="37">
        <f t="shared" si="10"/>
        <v>7.6614586072863382</v>
      </c>
      <c r="K245" s="59">
        <f t="shared" si="11"/>
        <v>24.437990995730949</v>
      </c>
      <c r="L245" s="82"/>
    </row>
    <row r="246" spans="1:12" x14ac:dyDescent="0.15">
      <c r="A246" s="40" t="s">
        <v>637</v>
      </c>
      <c r="B246" s="41" t="s">
        <v>1185</v>
      </c>
      <c r="C246" s="42" t="s">
        <v>1074</v>
      </c>
      <c r="D246" s="41" t="s">
        <v>1077</v>
      </c>
      <c r="E246" s="35">
        <v>0.86261500000000002</v>
      </c>
      <c r="F246" s="36">
        <v>0.313585</v>
      </c>
      <c r="G246" s="37">
        <f t="shared" si="9"/>
        <v>1.7508171628107214</v>
      </c>
      <c r="H246" s="57">
        <v>249.96195069000001</v>
      </c>
      <c r="I246" s="58">
        <v>165.39631936000001</v>
      </c>
      <c r="J246" s="37">
        <f t="shared" si="10"/>
        <v>0.5112908900102866</v>
      </c>
      <c r="K246" s="59">
        <f t="shared" si="11"/>
        <v>289.77232101227082</v>
      </c>
      <c r="L246" s="82"/>
    </row>
    <row r="247" spans="1:12" x14ac:dyDescent="0.15">
      <c r="A247" s="40" t="s">
        <v>632</v>
      </c>
      <c r="B247" s="41" t="s">
        <v>1174</v>
      </c>
      <c r="C247" s="42" t="s">
        <v>1074</v>
      </c>
      <c r="D247" s="41" t="s">
        <v>1077</v>
      </c>
      <c r="E247" s="35">
        <v>0.49021199999999998</v>
      </c>
      <c r="F247" s="36">
        <v>0.47149999999999997</v>
      </c>
      <c r="G247" s="37">
        <f t="shared" si="9"/>
        <v>3.968610816542939E-2</v>
      </c>
      <c r="H247" s="57">
        <v>30.592341090000001</v>
      </c>
      <c r="I247" s="58">
        <v>8.1849737900000008</v>
      </c>
      <c r="J247" s="37">
        <f t="shared" si="10"/>
        <v>2.7376223644571986</v>
      </c>
      <c r="K247" s="59">
        <f t="shared" si="11"/>
        <v>62.406348865388857</v>
      </c>
      <c r="L247" s="82"/>
    </row>
    <row r="248" spans="1:12" x14ac:dyDescent="0.15">
      <c r="A248" s="40" t="s">
        <v>656</v>
      </c>
      <c r="B248" s="41" t="s">
        <v>1228</v>
      </c>
      <c r="C248" s="42" t="s">
        <v>1074</v>
      </c>
      <c r="D248" s="41" t="s">
        <v>1077</v>
      </c>
      <c r="E248" s="35">
        <v>0.11182605</v>
      </c>
      <c r="F248" s="36">
        <v>1.7122539000000001</v>
      </c>
      <c r="G248" s="37">
        <f t="shared" si="9"/>
        <v>-0.93469073132203118</v>
      </c>
      <c r="H248" s="57">
        <v>0</v>
      </c>
      <c r="I248" s="58">
        <v>4.02486868</v>
      </c>
      <c r="J248" s="37">
        <f t="shared" si="10"/>
        <v>-1</v>
      </c>
      <c r="K248" s="59">
        <f t="shared" si="11"/>
        <v>0</v>
      </c>
      <c r="L248" s="82"/>
    </row>
    <row r="249" spans="1:12" x14ac:dyDescent="0.15">
      <c r="A249" s="40" t="s">
        <v>651</v>
      </c>
      <c r="B249" s="41" t="s">
        <v>1229</v>
      </c>
      <c r="C249" s="42" t="s">
        <v>1074</v>
      </c>
      <c r="D249" s="41" t="s">
        <v>1077</v>
      </c>
      <c r="E249" s="35">
        <v>0.76769630200000005</v>
      </c>
      <c r="F249" s="36">
        <v>1.0741699</v>
      </c>
      <c r="G249" s="37">
        <f t="shared" si="9"/>
        <v>-0.28531203304058317</v>
      </c>
      <c r="H249" s="57">
        <v>0.82070554000000007</v>
      </c>
      <c r="I249" s="58">
        <v>3.7863380099999997</v>
      </c>
      <c r="J249" s="37">
        <f t="shared" si="10"/>
        <v>-0.78324556924594269</v>
      </c>
      <c r="K249" s="59">
        <f t="shared" si="11"/>
        <v>1.0690497503529723</v>
      </c>
      <c r="L249" s="82"/>
    </row>
    <row r="250" spans="1:12" x14ac:dyDescent="0.15">
      <c r="A250" s="40" t="s">
        <v>659</v>
      </c>
      <c r="B250" s="41" t="s">
        <v>1239</v>
      </c>
      <c r="C250" s="42" t="s">
        <v>1074</v>
      </c>
      <c r="D250" s="41" t="s">
        <v>1077</v>
      </c>
      <c r="E250" s="35">
        <v>6.3857632600000001</v>
      </c>
      <c r="F250" s="36">
        <v>0.14291592</v>
      </c>
      <c r="G250" s="37">
        <f t="shared" si="9"/>
        <v>43.681958874840532</v>
      </c>
      <c r="H250" s="57">
        <v>26.213586760000002</v>
      </c>
      <c r="I250" s="58">
        <v>4.6911893300000003</v>
      </c>
      <c r="J250" s="37">
        <f t="shared" si="10"/>
        <v>4.5878338979765712</v>
      </c>
      <c r="K250" s="59">
        <f t="shared" si="11"/>
        <v>4.1050044752207118</v>
      </c>
      <c r="L250" s="82"/>
    </row>
    <row r="251" spans="1:12" x14ac:dyDescent="0.15">
      <c r="A251" s="40" t="s">
        <v>657</v>
      </c>
      <c r="B251" s="41" t="s">
        <v>1240</v>
      </c>
      <c r="C251" s="42" t="s">
        <v>1074</v>
      </c>
      <c r="D251" s="41" t="s">
        <v>1077</v>
      </c>
      <c r="E251" s="35">
        <v>1.3281600000000001E-3</v>
      </c>
      <c r="F251" s="36">
        <v>1.0473093</v>
      </c>
      <c r="G251" s="37">
        <f t="shared" si="9"/>
        <v>-0.99873183595333304</v>
      </c>
      <c r="H251" s="57">
        <v>0.61461009</v>
      </c>
      <c r="I251" s="58">
        <v>3.8648000000000003E-3</v>
      </c>
      <c r="J251" s="37">
        <f t="shared" si="10"/>
        <v>158.02765731732561</v>
      </c>
      <c r="K251" s="59">
        <f t="shared" si="11"/>
        <v>462.7530493314058</v>
      </c>
      <c r="L251" s="82"/>
    </row>
    <row r="252" spans="1:12" x14ac:dyDescent="0.15">
      <c r="A252" s="40" t="s">
        <v>164</v>
      </c>
      <c r="B252" s="41" t="s">
        <v>1278</v>
      </c>
      <c r="C252" s="42" t="s">
        <v>1074</v>
      </c>
      <c r="D252" s="41" t="s">
        <v>1077</v>
      </c>
      <c r="E252" s="35">
        <v>0.23316557999999998</v>
      </c>
      <c r="F252" s="36">
        <v>7.0987999999999997E-3</v>
      </c>
      <c r="G252" s="37">
        <f t="shared" si="9"/>
        <v>31.845773933622581</v>
      </c>
      <c r="H252" s="57">
        <v>0.18195162000000001</v>
      </c>
      <c r="I252" s="58">
        <v>0</v>
      </c>
      <c r="J252" s="37" t="str">
        <f t="shared" si="10"/>
        <v/>
      </c>
      <c r="K252" s="59">
        <f t="shared" si="11"/>
        <v>0.78035368685206463</v>
      </c>
      <c r="L252" s="82"/>
    </row>
    <row r="253" spans="1:12" x14ac:dyDescent="0.15">
      <c r="A253" s="40" t="s">
        <v>169</v>
      </c>
      <c r="B253" s="41" t="s">
        <v>1386</v>
      </c>
      <c r="C253" s="42" t="s">
        <v>1074</v>
      </c>
      <c r="D253" s="41" t="s">
        <v>1077</v>
      </c>
      <c r="E253" s="35">
        <v>0.35899490000000001</v>
      </c>
      <c r="F253" s="36">
        <v>1.74477847</v>
      </c>
      <c r="G253" s="37">
        <f t="shared" si="9"/>
        <v>-0.79424614289285678</v>
      </c>
      <c r="H253" s="57">
        <v>0</v>
      </c>
      <c r="I253" s="58">
        <v>6.8929799999999999E-2</v>
      </c>
      <c r="J253" s="37">
        <f t="shared" si="10"/>
        <v>-1</v>
      </c>
      <c r="K253" s="59">
        <f t="shared" si="11"/>
        <v>0</v>
      </c>
      <c r="L253" s="82"/>
    </row>
    <row r="254" spans="1:12" x14ac:dyDescent="0.15">
      <c r="A254" s="40" t="s">
        <v>1230</v>
      </c>
      <c r="B254" s="41" t="s">
        <v>1231</v>
      </c>
      <c r="C254" s="42" t="s">
        <v>1074</v>
      </c>
      <c r="D254" s="41" t="s">
        <v>1078</v>
      </c>
      <c r="E254" s="35">
        <v>0.76376175600000007</v>
      </c>
      <c r="F254" s="36">
        <v>0.36279286999999999</v>
      </c>
      <c r="G254" s="37">
        <f t="shared" si="9"/>
        <v>1.1052281319641151</v>
      </c>
      <c r="H254" s="57">
        <v>6.9612368</v>
      </c>
      <c r="I254" s="58">
        <v>4.3620239999999998E-2</v>
      </c>
      <c r="J254" s="37">
        <f t="shared" si="10"/>
        <v>158.58731084469045</v>
      </c>
      <c r="K254" s="59">
        <f t="shared" si="11"/>
        <v>9.1144087083616672</v>
      </c>
      <c r="L254" s="82"/>
    </row>
    <row r="255" spans="1:12" x14ac:dyDescent="0.15">
      <c r="A255" s="40" t="s">
        <v>160</v>
      </c>
      <c r="B255" s="41" t="s">
        <v>1387</v>
      </c>
      <c r="C255" s="42" t="s">
        <v>1074</v>
      </c>
      <c r="D255" s="41" t="s">
        <v>1077</v>
      </c>
      <c r="E255" s="35">
        <v>0.44511020000000001</v>
      </c>
      <c r="F255" s="36">
        <v>2.6994652499999998</v>
      </c>
      <c r="G255" s="37">
        <f t="shared" si="9"/>
        <v>-0.83511171332914913</v>
      </c>
      <c r="H255" s="57">
        <v>0</v>
      </c>
      <c r="I255" s="58">
        <v>2.0374489599999999</v>
      </c>
      <c r="J255" s="37">
        <f t="shared" si="10"/>
        <v>-1</v>
      </c>
      <c r="K255" s="59">
        <f t="shared" si="11"/>
        <v>0</v>
      </c>
      <c r="L255" s="82"/>
    </row>
    <row r="256" spans="1:12" x14ac:dyDescent="0.15">
      <c r="A256" s="40" t="s">
        <v>161</v>
      </c>
      <c r="B256" s="41" t="s">
        <v>236</v>
      </c>
      <c r="C256" s="42" t="s">
        <v>1074</v>
      </c>
      <c r="D256" s="41" t="s">
        <v>1077</v>
      </c>
      <c r="E256" s="35">
        <v>3.3933570000000003E-2</v>
      </c>
      <c r="F256" s="36">
        <v>1.3003222000000001</v>
      </c>
      <c r="G256" s="37">
        <f t="shared" si="9"/>
        <v>-0.97390372170835815</v>
      </c>
      <c r="H256" s="57">
        <v>0</v>
      </c>
      <c r="I256" s="58">
        <v>0</v>
      </c>
      <c r="J256" s="37" t="str">
        <f t="shared" si="10"/>
        <v/>
      </c>
      <c r="K256" s="59">
        <f t="shared" si="11"/>
        <v>0</v>
      </c>
      <c r="L256" s="82"/>
    </row>
    <row r="257" spans="1:12" x14ac:dyDescent="0.15">
      <c r="A257" s="40" t="s">
        <v>168</v>
      </c>
      <c r="B257" s="41" t="s">
        <v>1385</v>
      </c>
      <c r="C257" s="42" t="s">
        <v>1074</v>
      </c>
      <c r="D257" s="41" t="s">
        <v>1077</v>
      </c>
      <c r="E257" s="35">
        <v>2.0266192599999999</v>
      </c>
      <c r="F257" s="36">
        <v>3.2434836499999999</v>
      </c>
      <c r="G257" s="37">
        <f t="shared" si="9"/>
        <v>-0.37517204379926505</v>
      </c>
      <c r="H257" s="57">
        <v>0</v>
      </c>
      <c r="I257" s="58">
        <v>3.0000000000000001E-3</v>
      </c>
      <c r="J257" s="37">
        <f t="shared" si="10"/>
        <v>-1</v>
      </c>
      <c r="K257" s="59">
        <f t="shared" si="11"/>
        <v>0</v>
      </c>
      <c r="L257" s="82"/>
    </row>
    <row r="258" spans="1:12" x14ac:dyDescent="0.15">
      <c r="A258" s="40" t="s">
        <v>167</v>
      </c>
      <c r="B258" s="41" t="s">
        <v>238</v>
      </c>
      <c r="C258" s="42" t="s">
        <v>1074</v>
      </c>
      <c r="D258" s="41" t="s">
        <v>1077</v>
      </c>
      <c r="E258" s="35">
        <v>2.07675E-3</v>
      </c>
      <c r="F258" s="36">
        <v>0</v>
      </c>
      <c r="G258" s="37" t="str">
        <f t="shared" si="9"/>
        <v/>
      </c>
      <c r="H258" s="57">
        <v>0</v>
      </c>
      <c r="I258" s="58">
        <v>0</v>
      </c>
      <c r="J258" s="37" t="str">
        <f t="shared" si="10"/>
        <v/>
      </c>
      <c r="K258" s="59">
        <f t="shared" si="11"/>
        <v>0</v>
      </c>
      <c r="L258" s="82"/>
    </row>
    <row r="259" spans="1:12" x14ac:dyDescent="0.15">
      <c r="A259" s="40" t="s">
        <v>1232</v>
      </c>
      <c r="B259" s="41" t="s">
        <v>1233</v>
      </c>
      <c r="C259" s="42" t="s">
        <v>1074</v>
      </c>
      <c r="D259" s="41" t="s">
        <v>1077</v>
      </c>
      <c r="E259" s="35">
        <v>2.40057842</v>
      </c>
      <c r="F259" s="36">
        <v>0.49484759</v>
      </c>
      <c r="G259" s="37">
        <f t="shared" si="9"/>
        <v>3.8511470370099206</v>
      </c>
      <c r="H259" s="57">
        <v>3.8240602900000003</v>
      </c>
      <c r="I259" s="58">
        <v>14.60856759</v>
      </c>
      <c r="J259" s="37">
        <f t="shared" si="10"/>
        <v>-0.73823167354082797</v>
      </c>
      <c r="K259" s="59">
        <f t="shared" si="11"/>
        <v>1.5929745340291779</v>
      </c>
      <c r="L259" s="82"/>
    </row>
    <row r="260" spans="1:12" x14ac:dyDescent="0.15">
      <c r="A260" s="40" t="s">
        <v>1234</v>
      </c>
      <c r="B260" s="41" t="s">
        <v>1235</v>
      </c>
      <c r="C260" s="42" t="s">
        <v>1074</v>
      </c>
      <c r="D260" s="41" t="s">
        <v>1077</v>
      </c>
      <c r="E260" s="35">
        <v>2.7747824929999996</v>
      </c>
      <c r="F260" s="36">
        <v>6.8387032689999998</v>
      </c>
      <c r="G260" s="37">
        <f t="shared" si="9"/>
        <v>-0.59425312316471568</v>
      </c>
      <c r="H260" s="57">
        <v>58.600768969999997</v>
      </c>
      <c r="I260" s="58">
        <v>41.00282575</v>
      </c>
      <c r="J260" s="37">
        <f t="shared" si="10"/>
        <v>0.42918854732835077</v>
      </c>
      <c r="K260" s="59">
        <f t="shared" si="11"/>
        <v>21.119049553553605</v>
      </c>
      <c r="L260" s="82"/>
    </row>
    <row r="261" spans="1:12" x14ac:dyDescent="0.15">
      <c r="A261" s="40" t="s">
        <v>1237</v>
      </c>
      <c r="B261" s="44" t="s">
        <v>1238</v>
      </c>
      <c r="C261" s="42" t="s">
        <v>1074</v>
      </c>
      <c r="D261" s="41" t="s">
        <v>1077</v>
      </c>
      <c r="E261" s="35">
        <v>2.2543723250000003</v>
      </c>
      <c r="F261" s="36">
        <v>1.9307043779999999</v>
      </c>
      <c r="G261" s="37">
        <f t="shared" si="9"/>
        <v>0.16764241625395049</v>
      </c>
      <c r="H261" s="57">
        <v>0.80763581000000007</v>
      </c>
      <c r="I261" s="58">
        <v>2.6266252799999998</v>
      </c>
      <c r="J261" s="37">
        <f t="shared" si="10"/>
        <v>-0.69251959304983157</v>
      </c>
      <c r="K261" s="59">
        <f t="shared" si="11"/>
        <v>0.35825307161717396</v>
      </c>
      <c r="L261" s="82"/>
    </row>
    <row r="262" spans="1:12" x14ac:dyDescent="0.15">
      <c r="A262" s="40" t="s">
        <v>165</v>
      </c>
      <c r="B262" s="41" t="s">
        <v>1280</v>
      </c>
      <c r="C262" s="42" t="s">
        <v>1074</v>
      </c>
      <c r="D262" s="41" t="s">
        <v>1077</v>
      </c>
      <c r="E262" s="35">
        <v>4.9123799999999997</v>
      </c>
      <c r="F262" s="36">
        <v>9.9742600000000004E-3</v>
      </c>
      <c r="G262" s="37">
        <f t="shared" si="9"/>
        <v>491.50570969675942</v>
      </c>
      <c r="H262" s="57">
        <v>0</v>
      </c>
      <c r="I262" s="58">
        <v>0</v>
      </c>
      <c r="J262" s="37" t="str">
        <f t="shared" si="10"/>
        <v/>
      </c>
      <c r="K262" s="59">
        <f t="shared" si="11"/>
        <v>0</v>
      </c>
      <c r="L262" s="82"/>
    </row>
    <row r="263" spans="1:12" x14ac:dyDescent="0.15">
      <c r="A263" s="40" t="s">
        <v>166</v>
      </c>
      <c r="B263" s="41" t="s">
        <v>1281</v>
      </c>
      <c r="C263" s="42" t="s">
        <v>1074</v>
      </c>
      <c r="D263" s="41" t="s">
        <v>1077</v>
      </c>
      <c r="E263" s="35">
        <v>1.90219318</v>
      </c>
      <c r="F263" s="36">
        <v>0</v>
      </c>
      <c r="G263" s="37" t="str">
        <f t="shared" ref="G263:G326" si="12">IF(ISERROR(E263/F263-1),"",((E263/F263-1)))</f>
        <v/>
      </c>
      <c r="H263" s="57">
        <v>0</v>
      </c>
      <c r="I263" s="58">
        <v>0</v>
      </c>
      <c r="J263" s="37" t="str">
        <f t="shared" ref="J263:J326" si="13">IF(ISERROR(H263/I263-1),"",((H263/I263-1)))</f>
        <v/>
      </c>
      <c r="K263" s="59">
        <f t="shared" ref="K263:K326" si="14">IF(ISERROR(H263/E263),"",(H263/E263))</f>
        <v>0</v>
      </c>
      <c r="L263" s="82"/>
    </row>
    <row r="264" spans="1:12" x14ac:dyDescent="0.15">
      <c r="A264" s="40" t="s">
        <v>970</v>
      </c>
      <c r="B264" s="41" t="s">
        <v>1236</v>
      </c>
      <c r="C264" s="42" t="s">
        <v>1074</v>
      </c>
      <c r="D264" s="41" t="s">
        <v>1077</v>
      </c>
      <c r="E264" s="35">
        <v>17.867219977000001</v>
      </c>
      <c r="F264" s="36">
        <v>12.037560900000001</v>
      </c>
      <c r="G264" s="37">
        <f t="shared" si="12"/>
        <v>0.48428906199760124</v>
      </c>
      <c r="H264" s="57">
        <v>21.55871857</v>
      </c>
      <c r="I264" s="58">
        <v>18.43175716</v>
      </c>
      <c r="J264" s="37">
        <f t="shared" si="13"/>
        <v>0.16965074913128908</v>
      </c>
      <c r="K264" s="59">
        <f t="shared" si="14"/>
        <v>1.2066073288263068</v>
      </c>
      <c r="L264" s="82"/>
    </row>
    <row r="265" spans="1:12" x14ac:dyDescent="0.15">
      <c r="A265" s="40" t="s">
        <v>1241</v>
      </c>
      <c r="B265" s="41" t="s">
        <v>1242</v>
      </c>
      <c r="C265" s="42" t="s">
        <v>1074</v>
      </c>
      <c r="D265" s="41" t="s">
        <v>1077</v>
      </c>
      <c r="E265" s="35">
        <v>0.22943163500000002</v>
      </c>
      <c r="F265" s="36">
        <v>6.4343999999999998E-2</v>
      </c>
      <c r="G265" s="37">
        <f t="shared" si="12"/>
        <v>2.5657036398110162</v>
      </c>
      <c r="H265" s="57">
        <v>0.12567413</v>
      </c>
      <c r="I265" s="58">
        <v>6.4279650000000008E-2</v>
      </c>
      <c r="J265" s="37">
        <f t="shared" si="13"/>
        <v>0.95511534365852935</v>
      </c>
      <c r="K265" s="59">
        <f t="shared" si="14"/>
        <v>0.54776286626733051</v>
      </c>
      <c r="L265" s="82"/>
    </row>
    <row r="266" spans="1:12" x14ac:dyDescent="0.15">
      <c r="A266" s="40" t="s">
        <v>162</v>
      </c>
      <c r="B266" s="41" t="s">
        <v>1388</v>
      </c>
      <c r="C266" s="42" t="s">
        <v>1074</v>
      </c>
      <c r="D266" s="41" t="s">
        <v>1077</v>
      </c>
      <c r="E266" s="35">
        <v>2.6429999999999999E-5</v>
      </c>
      <c r="F266" s="36">
        <v>0</v>
      </c>
      <c r="G266" s="37" t="str">
        <f t="shared" si="12"/>
        <v/>
      </c>
      <c r="H266" s="57">
        <v>0</v>
      </c>
      <c r="I266" s="58">
        <v>0</v>
      </c>
      <c r="J266" s="37" t="str">
        <f t="shared" si="13"/>
        <v/>
      </c>
      <c r="K266" s="59">
        <f t="shared" si="14"/>
        <v>0</v>
      </c>
      <c r="L266" s="82"/>
    </row>
    <row r="267" spans="1:12" x14ac:dyDescent="0.15">
      <c r="A267" s="40" t="s">
        <v>163</v>
      </c>
      <c r="B267" s="41" t="s">
        <v>237</v>
      </c>
      <c r="C267" s="42" t="s">
        <v>1074</v>
      </c>
      <c r="D267" s="41" t="s">
        <v>1077</v>
      </c>
      <c r="E267" s="35">
        <v>4.0847399999999999E-3</v>
      </c>
      <c r="F267" s="36">
        <v>1.8932640000000001E-2</v>
      </c>
      <c r="G267" s="37">
        <f t="shared" si="12"/>
        <v>-0.78424878939228759</v>
      </c>
      <c r="H267" s="57">
        <v>0</v>
      </c>
      <c r="I267" s="58">
        <v>0</v>
      </c>
      <c r="J267" s="37" t="str">
        <f t="shared" si="13"/>
        <v/>
      </c>
      <c r="K267" s="59">
        <f t="shared" si="14"/>
        <v>0</v>
      </c>
      <c r="L267" s="82"/>
    </row>
    <row r="268" spans="1:12" x14ac:dyDescent="0.15">
      <c r="A268" s="40" t="s">
        <v>1243</v>
      </c>
      <c r="B268" s="41" t="s">
        <v>1244</v>
      </c>
      <c r="C268" s="42" t="s">
        <v>1075</v>
      </c>
      <c r="D268" s="41" t="s">
        <v>1077</v>
      </c>
      <c r="E268" s="35">
        <v>139.16728988999998</v>
      </c>
      <c r="F268" s="36">
        <v>223.52307338</v>
      </c>
      <c r="G268" s="37">
        <f t="shared" si="12"/>
        <v>-0.3773918379629253</v>
      </c>
      <c r="H268" s="57">
        <v>143.62325733</v>
      </c>
      <c r="I268" s="58">
        <v>175.92296236999999</v>
      </c>
      <c r="J268" s="37">
        <f t="shared" si="13"/>
        <v>-0.18360141623847526</v>
      </c>
      <c r="K268" s="59">
        <f t="shared" si="14"/>
        <v>1.0320187843244062</v>
      </c>
      <c r="L268" s="82"/>
    </row>
    <row r="269" spans="1:12" x14ac:dyDescent="0.15">
      <c r="A269" s="40" t="s">
        <v>616</v>
      </c>
      <c r="B269" s="41" t="s">
        <v>1275</v>
      </c>
      <c r="C269" s="42" t="s">
        <v>1075</v>
      </c>
      <c r="D269" s="41" t="s">
        <v>1078</v>
      </c>
      <c r="E269" s="35">
        <v>6.4575704600000003</v>
      </c>
      <c r="F269" s="36">
        <v>10.437680289999999</v>
      </c>
      <c r="G269" s="37">
        <f t="shared" si="12"/>
        <v>-0.38132130122947072</v>
      </c>
      <c r="H269" s="57">
        <v>1.7827362199999999</v>
      </c>
      <c r="I269" s="58">
        <v>2.2582588399999999</v>
      </c>
      <c r="J269" s="37">
        <f t="shared" si="13"/>
        <v>-0.21057046764400134</v>
      </c>
      <c r="K269" s="59">
        <f t="shared" si="14"/>
        <v>0.27606918593343538</v>
      </c>
      <c r="L269" s="82"/>
    </row>
    <row r="270" spans="1:12" x14ac:dyDescent="0.15">
      <c r="A270" s="40" t="s">
        <v>1172</v>
      </c>
      <c r="B270" s="41" t="s">
        <v>1173</v>
      </c>
      <c r="C270" s="42" t="s">
        <v>1075</v>
      </c>
      <c r="D270" s="41" t="s">
        <v>1078</v>
      </c>
      <c r="E270" s="35">
        <v>6.0895358000000002</v>
      </c>
      <c r="F270" s="36">
        <v>2.3304606699999999</v>
      </c>
      <c r="G270" s="37">
        <f t="shared" si="12"/>
        <v>1.6130180519201813</v>
      </c>
      <c r="H270" s="57">
        <v>0.10830452</v>
      </c>
      <c r="I270" s="58">
        <v>0.76592249000000001</v>
      </c>
      <c r="J270" s="37">
        <f t="shared" si="13"/>
        <v>-0.85859597881764771</v>
      </c>
      <c r="K270" s="59">
        <f t="shared" si="14"/>
        <v>1.7785349090155608E-2</v>
      </c>
      <c r="L270" s="82"/>
    </row>
    <row r="271" spans="1:12" x14ac:dyDescent="0.15">
      <c r="A271" s="40" t="s">
        <v>711</v>
      </c>
      <c r="B271" s="41" t="s">
        <v>745</v>
      </c>
      <c r="C271" s="42" t="s">
        <v>1075</v>
      </c>
      <c r="D271" s="41" t="s">
        <v>1078</v>
      </c>
      <c r="E271" s="35">
        <v>15.622325160000001</v>
      </c>
      <c r="F271" s="36">
        <v>8.0073664600000001</v>
      </c>
      <c r="G271" s="37">
        <f t="shared" si="12"/>
        <v>0.95099415494966633</v>
      </c>
      <c r="H271" s="57">
        <v>114.01766356</v>
      </c>
      <c r="I271" s="58">
        <v>15.286564869999999</v>
      </c>
      <c r="J271" s="37">
        <f t="shared" si="13"/>
        <v>6.4586844415098472</v>
      </c>
      <c r="K271" s="59">
        <f t="shared" si="14"/>
        <v>7.2983798757393163</v>
      </c>
      <c r="L271" s="82"/>
    </row>
    <row r="272" spans="1:12" x14ac:dyDescent="0.15">
      <c r="A272" s="40" t="s">
        <v>715</v>
      </c>
      <c r="B272" s="41" t="s">
        <v>749</v>
      </c>
      <c r="C272" s="42" t="s">
        <v>1075</v>
      </c>
      <c r="D272" s="41" t="s">
        <v>1078</v>
      </c>
      <c r="E272" s="35">
        <v>1.0875360000000001</v>
      </c>
      <c r="F272" s="36">
        <v>9.1738250000000008</v>
      </c>
      <c r="G272" s="37">
        <f t="shared" si="12"/>
        <v>-0.88145228407997755</v>
      </c>
      <c r="H272" s="57">
        <v>3.9072209999999998</v>
      </c>
      <c r="I272" s="58">
        <v>3.7572139399999998</v>
      </c>
      <c r="J272" s="37">
        <f t="shared" si="13"/>
        <v>3.992507810188739E-2</v>
      </c>
      <c r="K272" s="59">
        <f t="shared" si="14"/>
        <v>3.5927279648673696</v>
      </c>
      <c r="L272" s="82"/>
    </row>
    <row r="273" spans="1:12" x14ac:dyDescent="0.15">
      <c r="A273" s="40" t="s">
        <v>712</v>
      </c>
      <c r="B273" s="41" t="s">
        <v>746</v>
      </c>
      <c r="C273" s="42" t="s">
        <v>1075</v>
      </c>
      <c r="D273" s="41" t="s">
        <v>1078</v>
      </c>
      <c r="E273" s="35">
        <v>1.51477993</v>
      </c>
      <c r="F273" s="36">
        <v>1.12457385</v>
      </c>
      <c r="G273" s="37">
        <f t="shared" si="12"/>
        <v>0.34698128539979844</v>
      </c>
      <c r="H273" s="57">
        <v>0</v>
      </c>
      <c r="I273" s="58">
        <v>0.81054113000000005</v>
      </c>
      <c r="J273" s="37">
        <f t="shared" si="13"/>
        <v>-1</v>
      </c>
      <c r="K273" s="59">
        <f t="shared" si="14"/>
        <v>0</v>
      </c>
      <c r="L273" s="82"/>
    </row>
    <row r="274" spans="1:12" x14ac:dyDescent="0.15">
      <c r="A274" s="40" t="s">
        <v>713</v>
      </c>
      <c r="B274" s="41" t="s">
        <v>747</v>
      </c>
      <c r="C274" s="42" t="s">
        <v>1075</v>
      </c>
      <c r="D274" s="41" t="s">
        <v>1078</v>
      </c>
      <c r="E274" s="35">
        <v>25.781538680000001</v>
      </c>
      <c r="F274" s="36">
        <v>4.4445691900000002</v>
      </c>
      <c r="G274" s="37">
        <f t="shared" si="12"/>
        <v>4.8006833908687563</v>
      </c>
      <c r="H274" s="57">
        <v>79.414839400000005</v>
      </c>
      <c r="I274" s="58">
        <v>4.8053189600000001</v>
      </c>
      <c r="J274" s="37">
        <f t="shared" si="13"/>
        <v>15.526444979211121</v>
      </c>
      <c r="K274" s="59">
        <f t="shared" si="14"/>
        <v>3.0802986736243936</v>
      </c>
      <c r="L274" s="82"/>
    </row>
    <row r="275" spans="1:12" x14ac:dyDescent="0.15">
      <c r="A275" s="40" t="s">
        <v>714</v>
      </c>
      <c r="B275" s="41" t="s">
        <v>748</v>
      </c>
      <c r="C275" s="42" t="s">
        <v>1075</v>
      </c>
      <c r="D275" s="41" t="s">
        <v>1078</v>
      </c>
      <c r="E275" s="35">
        <v>13.91141279</v>
      </c>
      <c r="F275" s="36">
        <v>2.9620131999999999</v>
      </c>
      <c r="G275" s="37">
        <f t="shared" si="12"/>
        <v>3.6966072906089682</v>
      </c>
      <c r="H275" s="57">
        <v>112.18115401999999</v>
      </c>
      <c r="I275" s="58">
        <v>0.11429712</v>
      </c>
      <c r="J275" s="37">
        <f t="shared" si="13"/>
        <v>980.48714525790319</v>
      </c>
      <c r="K275" s="59">
        <f t="shared" si="14"/>
        <v>8.063965588070225</v>
      </c>
      <c r="L275" s="82"/>
    </row>
    <row r="276" spans="1:12" x14ac:dyDescent="0.15">
      <c r="A276" s="40" t="s">
        <v>716</v>
      </c>
      <c r="B276" s="41" t="s">
        <v>750</v>
      </c>
      <c r="C276" s="42" t="s">
        <v>1075</v>
      </c>
      <c r="D276" s="41" t="s">
        <v>1078</v>
      </c>
      <c r="E276" s="35">
        <v>18.628585640000001</v>
      </c>
      <c r="F276" s="36">
        <v>36.520046690000001</v>
      </c>
      <c r="G276" s="37">
        <f t="shared" si="12"/>
        <v>-0.48990794567902562</v>
      </c>
      <c r="H276" s="57">
        <v>10.984173609999999</v>
      </c>
      <c r="I276" s="58">
        <v>17.530109079999999</v>
      </c>
      <c r="J276" s="37">
        <f t="shared" si="13"/>
        <v>-0.37341099477060413</v>
      </c>
      <c r="K276" s="59">
        <f t="shared" si="14"/>
        <v>0.5896407715685279</v>
      </c>
      <c r="L276" s="82"/>
    </row>
    <row r="277" spans="1:12" x14ac:dyDescent="0.15">
      <c r="A277" s="40" t="s">
        <v>979</v>
      </c>
      <c r="B277" s="41" t="s">
        <v>1245</v>
      </c>
      <c r="C277" s="42" t="s">
        <v>1075</v>
      </c>
      <c r="D277" s="41" t="s">
        <v>1078</v>
      </c>
      <c r="E277" s="35">
        <v>53.944242979999999</v>
      </c>
      <c r="F277" s="36">
        <v>85.670267518000003</v>
      </c>
      <c r="G277" s="37">
        <f t="shared" si="12"/>
        <v>-0.37032713282159546</v>
      </c>
      <c r="H277" s="57">
        <v>481.62472636000001</v>
      </c>
      <c r="I277" s="58">
        <v>76.31195056</v>
      </c>
      <c r="J277" s="37">
        <f t="shared" si="13"/>
        <v>5.3112621656987304</v>
      </c>
      <c r="K277" s="59">
        <f t="shared" si="14"/>
        <v>8.9281951095052712</v>
      </c>
      <c r="L277" s="82"/>
    </row>
    <row r="278" spans="1:12" x14ac:dyDescent="0.15">
      <c r="A278" s="40" t="s">
        <v>1293</v>
      </c>
      <c r="B278" s="41" t="s">
        <v>1294</v>
      </c>
      <c r="C278" s="42" t="s">
        <v>1074</v>
      </c>
      <c r="D278" s="41" t="s">
        <v>1077</v>
      </c>
      <c r="E278" s="35">
        <v>7.9278229900000001</v>
      </c>
      <c r="F278" s="36">
        <v>7.4956895000000001</v>
      </c>
      <c r="G278" s="37">
        <f t="shared" si="12"/>
        <v>5.7650932579317749E-2</v>
      </c>
      <c r="H278" s="57">
        <v>0</v>
      </c>
      <c r="I278" s="58">
        <v>0</v>
      </c>
      <c r="J278" s="37" t="str">
        <f t="shared" si="13"/>
        <v/>
      </c>
      <c r="K278" s="59">
        <f t="shared" si="14"/>
        <v>0</v>
      </c>
      <c r="L278" s="82"/>
    </row>
    <row r="279" spans="1:12" x14ac:dyDescent="0.15">
      <c r="A279" s="40" t="s">
        <v>1276</v>
      </c>
      <c r="B279" s="41" t="s">
        <v>1277</v>
      </c>
      <c r="C279" s="42" t="s">
        <v>1075</v>
      </c>
      <c r="D279" s="41" t="s">
        <v>1078</v>
      </c>
      <c r="E279" s="35">
        <v>2.3015030899999998</v>
      </c>
      <c r="F279" s="36">
        <v>1.7772537100000001</v>
      </c>
      <c r="G279" s="37">
        <f t="shared" si="12"/>
        <v>0.29497723203514914</v>
      </c>
      <c r="H279" s="57">
        <v>20.765212780000002</v>
      </c>
      <c r="I279" s="58">
        <v>7.5763999999999996E-3</v>
      </c>
      <c r="J279" s="37">
        <f t="shared" si="13"/>
        <v>2739.7756691832537</v>
      </c>
      <c r="K279" s="59">
        <f t="shared" si="14"/>
        <v>9.0224570500142161</v>
      </c>
      <c r="L279" s="82"/>
    </row>
    <row r="280" spans="1:12" x14ac:dyDescent="0.15">
      <c r="A280" s="40" t="s">
        <v>1187</v>
      </c>
      <c r="B280" s="41" t="s">
        <v>1188</v>
      </c>
      <c r="C280" s="42" t="s">
        <v>1075</v>
      </c>
      <c r="D280" s="41" t="s">
        <v>1078</v>
      </c>
      <c r="E280" s="35">
        <v>0.12304855000000001</v>
      </c>
      <c r="F280" s="36">
        <v>2.1408449999999999E-2</v>
      </c>
      <c r="G280" s="37">
        <f t="shared" si="12"/>
        <v>4.7476627219625902</v>
      </c>
      <c r="H280" s="57">
        <v>0</v>
      </c>
      <c r="I280" s="58">
        <v>0</v>
      </c>
      <c r="J280" s="37" t="str">
        <f t="shared" si="13"/>
        <v/>
      </c>
      <c r="K280" s="59">
        <f t="shared" si="14"/>
        <v>0</v>
      </c>
      <c r="L280" s="82"/>
    </row>
    <row r="281" spans="1:12" x14ac:dyDescent="0.15">
      <c r="A281" s="40" t="s">
        <v>1246</v>
      </c>
      <c r="B281" s="41" t="s">
        <v>1247</v>
      </c>
      <c r="C281" s="42" t="s">
        <v>1075</v>
      </c>
      <c r="D281" s="41" t="s">
        <v>1078</v>
      </c>
      <c r="E281" s="35">
        <v>7.0255619999999991E-2</v>
      </c>
      <c r="F281" s="36">
        <v>1.62586E-3</v>
      </c>
      <c r="G281" s="37">
        <f t="shared" si="12"/>
        <v>42.211358911591397</v>
      </c>
      <c r="H281" s="57">
        <v>0</v>
      </c>
      <c r="I281" s="58">
        <v>1.61893E-2</v>
      </c>
      <c r="J281" s="37">
        <f t="shared" si="13"/>
        <v>-1</v>
      </c>
      <c r="K281" s="59">
        <f t="shared" si="14"/>
        <v>0</v>
      </c>
      <c r="L281" s="82"/>
    </row>
    <row r="282" spans="1:12" x14ac:dyDescent="0.15">
      <c r="A282" s="40" t="s">
        <v>1248</v>
      </c>
      <c r="B282" s="41" t="s">
        <v>1249</v>
      </c>
      <c r="C282" s="42" t="s">
        <v>1075</v>
      </c>
      <c r="D282" s="41" t="s">
        <v>1078</v>
      </c>
      <c r="E282" s="35">
        <v>8.8824719999999996E-2</v>
      </c>
      <c r="F282" s="36">
        <v>0.12208214000000001</v>
      </c>
      <c r="G282" s="37">
        <f t="shared" si="12"/>
        <v>-0.27241838978248589</v>
      </c>
      <c r="H282" s="57">
        <v>0.87171318000000009</v>
      </c>
      <c r="I282" s="58">
        <v>1.2423514099999999</v>
      </c>
      <c r="J282" s="37">
        <f t="shared" si="13"/>
        <v>-0.29833606418976077</v>
      </c>
      <c r="K282" s="59">
        <f t="shared" si="14"/>
        <v>9.813857899017302</v>
      </c>
      <c r="L282" s="82"/>
    </row>
    <row r="283" spans="1:12" x14ac:dyDescent="0.15">
      <c r="A283" s="40" t="s">
        <v>1250</v>
      </c>
      <c r="B283" s="41" t="s">
        <v>1251</v>
      </c>
      <c r="C283" s="42" t="s">
        <v>1075</v>
      </c>
      <c r="D283" s="41" t="s">
        <v>1078</v>
      </c>
      <c r="E283" s="35">
        <v>0.20690316</v>
      </c>
      <c r="F283" s="36">
        <v>8.5903770000000004E-2</v>
      </c>
      <c r="G283" s="37">
        <f t="shared" si="12"/>
        <v>1.408545748341429</v>
      </c>
      <c r="H283" s="57">
        <v>0</v>
      </c>
      <c r="I283" s="58">
        <v>0</v>
      </c>
      <c r="J283" s="37" t="str">
        <f t="shared" si="13"/>
        <v/>
      </c>
      <c r="K283" s="59">
        <f t="shared" si="14"/>
        <v>0</v>
      </c>
      <c r="L283" s="82"/>
    </row>
    <row r="284" spans="1:12" x14ac:dyDescent="0.15">
      <c r="A284" s="40" t="s">
        <v>986</v>
      </c>
      <c r="B284" s="41" t="s">
        <v>987</v>
      </c>
      <c r="C284" s="42" t="s">
        <v>1075</v>
      </c>
      <c r="D284" s="41" t="s">
        <v>1078</v>
      </c>
      <c r="E284" s="35">
        <v>2.1370757599999997</v>
      </c>
      <c r="F284" s="36"/>
      <c r="G284" s="37" t="str">
        <f t="shared" si="12"/>
        <v/>
      </c>
      <c r="H284" s="57">
        <v>4.9940449999999998</v>
      </c>
      <c r="I284" s="58">
        <v>0</v>
      </c>
      <c r="J284" s="37" t="str">
        <f t="shared" si="13"/>
        <v/>
      </c>
      <c r="K284" s="59">
        <f t="shared" si="14"/>
        <v>2.3368591294114909</v>
      </c>
      <c r="L284" s="82"/>
    </row>
    <row r="285" spans="1:12" x14ac:dyDescent="0.15">
      <c r="A285" s="40" t="s">
        <v>702</v>
      </c>
      <c r="B285" s="41" t="s">
        <v>722</v>
      </c>
      <c r="C285" s="42" t="s">
        <v>1075</v>
      </c>
      <c r="D285" s="41" t="s">
        <v>1078</v>
      </c>
      <c r="E285" s="35">
        <v>2.4134999999999998E-3</v>
      </c>
      <c r="F285" s="36">
        <v>0.13377639999999999</v>
      </c>
      <c r="G285" s="37">
        <f t="shared" si="12"/>
        <v>-0.98195870123579343</v>
      </c>
      <c r="H285" s="57">
        <v>0</v>
      </c>
      <c r="I285" s="58">
        <v>0.1384705</v>
      </c>
      <c r="J285" s="37">
        <f t="shared" si="13"/>
        <v>-1</v>
      </c>
      <c r="K285" s="59">
        <f t="shared" si="14"/>
        <v>0</v>
      </c>
      <c r="L285" s="82"/>
    </row>
    <row r="286" spans="1:12" x14ac:dyDescent="0.15">
      <c r="A286" s="40" t="s">
        <v>701</v>
      </c>
      <c r="B286" s="41" t="s">
        <v>721</v>
      </c>
      <c r="C286" s="42" t="s">
        <v>1075</v>
      </c>
      <c r="D286" s="41" t="s">
        <v>1078</v>
      </c>
      <c r="E286" s="35">
        <v>0.42321276000000002</v>
      </c>
      <c r="F286" s="36">
        <v>1.0429000000000001E-4</v>
      </c>
      <c r="G286" s="37">
        <f t="shared" si="12"/>
        <v>4057.0377792693453</v>
      </c>
      <c r="H286" s="57">
        <v>0</v>
      </c>
      <c r="I286" s="58">
        <v>0</v>
      </c>
      <c r="J286" s="37" t="str">
        <f t="shared" si="13"/>
        <v/>
      </c>
      <c r="K286" s="59">
        <f t="shared" si="14"/>
        <v>0</v>
      </c>
      <c r="L286" s="82"/>
    </row>
    <row r="287" spans="1:12" x14ac:dyDescent="0.15">
      <c r="A287" s="40" t="s">
        <v>700</v>
      </c>
      <c r="B287" s="41" t="s">
        <v>720</v>
      </c>
      <c r="C287" s="42" t="s">
        <v>1075</v>
      </c>
      <c r="D287" s="41" t="s">
        <v>1078</v>
      </c>
      <c r="E287" s="35">
        <v>0.61290250000000002</v>
      </c>
      <c r="F287" s="36">
        <v>1.8048654500000001</v>
      </c>
      <c r="G287" s="37">
        <f t="shared" si="12"/>
        <v>-0.66041651470473872</v>
      </c>
      <c r="H287" s="57">
        <v>21.386628440000003</v>
      </c>
      <c r="I287" s="58">
        <v>0</v>
      </c>
      <c r="J287" s="37" t="str">
        <f t="shared" si="13"/>
        <v/>
      </c>
      <c r="K287" s="59">
        <f t="shared" si="14"/>
        <v>34.894014039753472</v>
      </c>
      <c r="L287" s="82"/>
    </row>
    <row r="288" spans="1:12" x14ac:dyDescent="0.15">
      <c r="A288" s="40" t="s">
        <v>699</v>
      </c>
      <c r="B288" s="41" t="s">
        <v>719</v>
      </c>
      <c r="C288" s="42" t="s">
        <v>1075</v>
      </c>
      <c r="D288" s="41" t="s">
        <v>1078</v>
      </c>
      <c r="E288" s="35">
        <v>0.64189770999999995</v>
      </c>
      <c r="F288" s="36">
        <v>2.1870308999999999</v>
      </c>
      <c r="G288" s="37">
        <f t="shared" si="12"/>
        <v>-0.70649810663397572</v>
      </c>
      <c r="H288" s="57">
        <v>9.9434664000000001</v>
      </c>
      <c r="I288" s="58">
        <v>0</v>
      </c>
      <c r="J288" s="37" t="str">
        <f t="shared" si="13"/>
        <v/>
      </c>
      <c r="K288" s="59">
        <f t="shared" si="14"/>
        <v>15.490733562517306</v>
      </c>
      <c r="L288" s="82"/>
    </row>
    <row r="289" spans="1:12" x14ac:dyDescent="0.15">
      <c r="A289" s="40" t="s">
        <v>698</v>
      </c>
      <c r="B289" s="41" t="s">
        <v>718</v>
      </c>
      <c r="C289" s="42" t="s">
        <v>1075</v>
      </c>
      <c r="D289" s="41" t="s">
        <v>1078</v>
      </c>
      <c r="E289" s="35">
        <v>4.9348383</v>
      </c>
      <c r="F289" s="36">
        <v>0.66478762999999996</v>
      </c>
      <c r="G289" s="37">
        <f t="shared" si="12"/>
        <v>6.4231800913624104</v>
      </c>
      <c r="H289" s="57">
        <v>12.99846018</v>
      </c>
      <c r="I289" s="58">
        <v>1.1279548100000001</v>
      </c>
      <c r="J289" s="37">
        <f t="shared" si="13"/>
        <v>10.523919278290945</v>
      </c>
      <c r="K289" s="59">
        <f t="shared" si="14"/>
        <v>2.6340194733432298</v>
      </c>
      <c r="L289" s="82"/>
    </row>
    <row r="290" spans="1:12" x14ac:dyDescent="0.15">
      <c r="A290" s="40" t="s">
        <v>697</v>
      </c>
      <c r="B290" s="41" t="s">
        <v>717</v>
      </c>
      <c r="C290" s="42" t="s">
        <v>1075</v>
      </c>
      <c r="D290" s="41" t="s">
        <v>1078</v>
      </c>
      <c r="E290" s="35">
        <v>1.5880635000000001</v>
      </c>
      <c r="F290" s="36">
        <v>4.5185500000000003E-2</v>
      </c>
      <c r="G290" s="37">
        <f t="shared" si="12"/>
        <v>34.145422757300459</v>
      </c>
      <c r="H290" s="57">
        <v>0</v>
      </c>
      <c r="I290" s="58">
        <v>12.8071</v>
      </c>
      <c r="J290" s="37">
        <f t="shared" si="13"/>
        <v>-1</v>
      </c>
      <c r="K290" s="59">
        <f t="shared" si="14"/>
        <v>0</v>
      </c>
      <c r="L290" s="82"/>
    </row>
    <row r="291" spans="1:12" x14ac:dyDescent="0.15">
      <c r="A291" s="40" t="s">
        <v>968</v>
      </c>
      <c r="B291" s="44" t="s">
        <v>969</v>
      </c>
      <c r="C291" s="42" t="s">
        <v>1075</v>
      </c>
      <c r="D291" s="41" t="s">
        <v>1078</v>
      </c>
      <c r="E291" s="35">
        <v>0.35603196999999998</v>
      </c>
      <c r="F291" s="36">
        <v>0.60000178000000004</v>
      </c>
      <c r="G291" s="37">
        <f t="shared" si="12"/>
        <v>-0.40661514370840712</v>
      </c>
      <c r="H291" s="57">
        <v>2.959778</v>
      </c>
      <c r="I291" s="58">
        <v>5.0041417900000003</v>
      </c>
      <c r="J291" s="37">
        <f t="shared" si="13"/>
        <v>-0.40853434530679034</v>
      </c>
      <c r="K291" s="59">
        <f t="shared" si="14"/>
        <v>8.3132365893995424</v>
      </c>
      <c r="L291" s="82"/>
    </row>
    <row r="292" spans="1:12" x14ac:dyDescent="0.15">
      <c r="A292" s="40" t="s">
        <v>732</v>
      </c>
      <c r="B292" s="41" t="s">
        <v>733</v>
      </c>
      <c r="C292" s="42" t="s">
        <v>1075</v>
      </c>
      <c r="D292" s="41" t="s">
        <v>1078</v>
      </c>
      <c r="E292" s="35">
        <v>3.2321999999999997E-2</v>
      </c>
      <c r="F292" s="36">
        <v>8.8649999999999996E-3</v>
      </c>
      <c r="G292" s="37">
        <f t="shared" si="12"/>
        <v>2.6460236886632824</v>
      </c>
      <c r="H292" s="57">
        <v>0</v>
      </c>
      <c r="I292" s="58">
        <v>0</v>
      </c>
      <c r="J292" s="37" t="str">
        <f t="shared" si="13"/>
        <v/>
      </c>
      <c r="K292" s="59">
        <f t="shared" si="14"/>
        <v>0</v>
      </c>
      <c r="L292" s="82"/>
    </row>
    <row r="293" spans="1:12" x14ac:dyDescent="0.15">
      <c r="A293" s="40" t="s">
        <v>1162</v>
      </c>
      <c r="B293" s="41" t="s">
        <v>1163</v>
      </c>
      <c r="C293" s="42" t="s">
        <v>1075</v>
      </c>
      <c r="D293" s="41" t="s">
        <v>1078</v>
      </c>
      <c r="E293" s="35">
        <v>0.24946448999999998</v>
      </c>
      <c r="F293" s="36">
        <v>4.3981700000000004</v>
      </c>
      <c r="G293" s="37">
        <f t="shared" si="12"/>
        <v>-0.94327993460916704</v>
      </c>
      <c r="H293" s="57">
        <v>0.27142291999999996</v>
      </c>
      <c r="I293" s="58">
        <v>5.0111967000000002</v>
      </c>
      <c r="J293" s="37">
        <f t="shared" si="13"/>
        <v>-0.94583670603071723</v>
      </c>
      <c r="K293" s="59">
        <f t="shared" si="14"/>
        <v>1.0880222672172699</v>
      </c>
      <c r="L293" s="82"/>
    </row>
    <row r="294" spans="1:12" x14ac:dyDescent="0.15">
      <c r="A294" s="40" t="s">
        <v>734</v>
      </c>
      <c r="B294" s="41" t="s">
        <v>735</v>
      </c>
      <c r="C294" s="42" t="s">
        <v>1075</v>
      </c>
      <c r="D294" s="41" t="s">
        <v>1078</v>
      </c>
      <c r="E294" s="35">
        <v>0.27475740999999998</v>
      </c>
      <c r="F294" s="36">
        <v>8.7056999999999998E-4</v>
      </c>
      <c r="G294" s="37">
        <f t="shared" si="12"/>
        <v>314.60633837600653</v>
      </c>
      <c r="H294" s="57">
        <v>0</v>
      </c>
      <c r="I294" s="58">
        <v>0</v>
      </c>
      <c r="J294" s="37" t="str">
        <f t="shared" si="13"/>
        <v/>
      </c>
      <c r="K294" s="59">
        <f t="shared" si="14"/>
        <v>0</v>
      </c>
      <c r="L294" s="82"/>
    </row>
    <row r="295" spans="1:12" x14ac:dyDescent="0.15">
      <c r="A295" s="40" t="s">
        <v>736</v>
      </c>
      <c r="B295" s="41" t="s">
        <v>737</v>
      </c>
      <c r="C295" s="42" t="s">
        <v>1075</v>
      </c>
      <c r="D295" s="41" t="s">
        <v>1078</v>
      </c>
      <c r="E295" s="35">
        <v>5.5402365800000002</v>
      </c>
      <c r="F295" s="36">
        <v>0.1357978</v>
      </c>
      <c r="G295" s="37">
        <f t="shared" si="12"/>
        <v>39.797690242404521</v>
      </c>
      <c r="H295" s="57">
        <v>2.6903999999999999</v>
      </c>
      <c r="I295" s="58">
        <v>0</v>
      </c>
      <c r="J295" s="37" t="str">
        <f t="shared" si="13"/>
        <v/>
      </c>
      <c r="K295" s="59">
        <f t="shared" si="14"/>
        <v>0.48561103143360707</v>
      </c>
      <c r="L295" s="82"/>
    </row>
    <row r="296" spans="1:12" x14ac:dyDescent="0.15">
      <c r="A296" s="40" t="s">
        <v>1160</v>
      </c>
      <c r="B296" s="41" t="s">
        <v>1161</v>
      </c>
      <c r="C296" s="42" t="s">
        <v>1075</v>
      </c>
      <c r="D296" s="41" t="s">
        <v>1078</v>
      </c>
      <c r="E296" s="35">
        <v>0.73941657999999999</v>
      </c>
      <c r="F296" s="36">
        <v>0.41893213000000001</v>
      </c>
      <c r="G296" s="37">
        <f t="shared" si="12"/>
        <v>0.76500327153231229</v>
      </c>
      <c r="H296" s="57">
        <v>0.64809431000000006</v>
      </c>
      <c r="I296" s="58">
        <v>0.39587284</v>
      </c>
      <c r="J296" s="37">
        <f t="shared" si="13"/>
        <v>0.63712749275752301</v>
      </c>
      <c r="K296" s="59">
        <f t="shared" si="14"/>
        <v>0.87649415435071809</v>
      </c>
      <c r="L296" s="82"/>
    </row>
    <row r="297" spans="1:12" x14ac:dyDescent="0.15">
      <c r="A297" s="40" t="s">
        <v>738</v>
      </c>
      <c r="B297" s="41" t="s">
        <v>739</v>
      </c>
      <c r="C297" s="42" t="s">
        <v>1075</v>
      </c>
      <c r="D297" s="41" t="s">
        <v>1078</v>
      </c>
      <c r="E297" s="35">
        <v>0.67291880000000004</v>
      </c>
      <c r="F297" s="36">
        <v>0</v>
      </c>
      <c r="G297" s="37" t="str">
        <f t="shared" si="12"/>
        <v/>
      </c>
      <c r="H297" s="57">
        <v>16.1448894</v>
      </c>
      <c r="I297" s="58">
        <v>0</v>
      </c>
      <c r="J297" s="37" t="str">
        <f t="shared" si="13"/>
        <v/>
      </c>
      <c r="K297" s="59">
        <f t="shared" si="14"/>
        <v>23.992329237940744</v>
      </c>
      <c r="L297" s="82"/>
    </row>
    <row r="298" spans="1:12" x14ac:dyDescent="0.15">
      <c r="A298" s="40" t="s">
        <v>740</v>
      </c>
      <c r="B298" s="41" t="s">
        <v>741</v>
      </c>
      <c r="C298" s="42" t="s">
        <v>1075</v>
      </c>
      <c r="D298" s="41" t="s">
        <v>1078</v>
      </c>
      <c r="E298" s="35">
        <v>2.6701155000000001</v>
      </c>
      <c r="F298" s="36">
        <v>0.1650933</v>
      </c>
      <c r="G298" s="37">
        <f t="shared" si="12"/>
        <v>15.173372874610902</v>
      </c>
      <c r="H298" s="57">
        <v>0</v>
      </c>
      <c r="I298" s="58">
        <v>0.72192000000000001</v>
      </c>
      <c r="J298" s="37">
        <f t="shared" si="13"/>
        <v>-1</v>
      </c>
      <c r="K298" s="59">
        <f t="shared" si="14"/>
        <v>0</v>
      </c>
      <c r="L298" s="82"/>
    </row>
    <row r="299" spans="1:12" x14ac:dyDescent="0.15">
      <c r="A299" s="40" t="s">
        <v>1164</v>
      </c>
      <c r="B299" s="44" t="s">
        <v>1165</v>
      </c>
      <c r="C299" s="42" t="s">
        <v>1075</v>
      </c>
      <c r="D299" s="41" t="s">
        <v>1078</v>
      </c>
      <c r="E299" s="35">
        <v>0.82790518999999996</v>
      </c>
      <c r="F299" s="36">
        <v>3.7096057</v>
      </c>
      <c r="G299" s="37">
        <f t="shared" si="12"/>
        <v>-0.77682124275364361</v>
      </c>
      <c r="H299" s="57">
        <v>1.41254982</v>
      </c>
      <c r="I299" s="58">
        <v>3.33070836</v>
      </c>
      <c r="J299" s="37">
        <f t="shared" si="13"/>
        <v>-0.57590107949289204</v>
      </c>
      <c r="K299" s="59">
        <f t="shared" si="14"/>
        <v>1.7061734085759264</v>
      </c>
      <c r="L299" s="82"/>
    </row>
    <row r="300" spans="1:12" x14ac:dyDescent="0.15">
      <c r="A300" s="40" t="s">
        <v>742</v>
      </c>
      <c r="B300" s="41" t="s">
        <v>743</v>
      </c>
      <c r="C300" s="42" t="s">
        <v>1075</v>
      </c>
      <c r="D300" s="41" t="s">
        <v>1078</v>
      </c>
      <c r="E300" s="35">
        <v>0.60867494</v>
      </c>
      <c r="F300" s="36">
        <v>1.8629440000000001E-2</v>
      </c>
      <c r="G300" s="37">
        <f t="shared" si="12"/>
        <v>31.672744859748867</v>
      </c>
      <c r="H300" s="57">
        <v>0</v>
      </c>
      <c r="I300" s="58">
        <v>0</v>
      </c>
      <c r="J300" s="37" t="str">
        <f t="shared" si="13"/>
        <v/>
      </c>
      <c r="K300" s="59">
        <f t="shared" si="14"/>
        <v>0</v>
      </c>
      <c r="L300" s="82"/>
    </row>
    <row r="301" spans="1:12" x14ac:dyDescent="0.15">
      <c r="A301" s="40" t="s">
        <v>253</v>
      </c>
      <c r="B301" s="41" t="s">
        <v>107</v>
      </c>
      <c r="C301" s="42" t="s">
        <v>1074</v>
      </c>
      <c r="D301" s="41" t="s">
        <v>1078</v>
      </c>
      <c r="E301" s="35">
        <v>16.354710269999998</v>
      </c>
      <c r="F301" s="36">
        <v>20.706744860000001</v>
      </c>
      <c r="G301" s="37">
        <f t="shared" si="12"/>
        <v>-0.21017473385722696</v>
      </c>
      <c r="H301" s="57">
        <v>5.5776627000000003</v>
      </c>
      <c r="I301" s="58">
        <v>8.3017395700000005</v>
      </c>
      <c r="J301" s="37">
        <f t="shared" si="13"/>
        <v>-0.32813326014754762</v>
      </c>
      <c r="K301" s="59">
        <f t="shared" si="14"/>
        <v>0.34104319843753494</v>
      </c>
      <c r="L301" s="82"/>
    </row>
    <row r="302" spans="1:12" x14ac:dyDescent="0.15">
      <c r="A302" s="40" t="s">
        <v>252</v>
      </c>
      <c r="B302" s="41" t="s">
        <v>109</v>
      </c>
      <c r="C302" s="42" t="s">
        <v>1074</v>
      </c>
      <c r="D302" s="41" t="s">
        <v>1078</v>
      </c>
      <c r="E302" s="35">
        <v>33.151049479999998</v>
      </c>
      <c r="F302" s="36">
        <v>43.151409989999998</v>
      </c>
      <c r="G302" s="37">
        <f t="shared" si="12"/>
        <v>-0.23175049233194245</v>
      </c>
      <c r="H302" s="57">
        <v>9.7909119399999991</v>
      </c>
      <c r="I302" s="58">
        <v>5.2786736799999998</v>
      </c>
      <c r="J302" s="37">
        <f t="shared" si="13"/>
        <v>0.85480530404751209</v>
      </c>
      <c r="K302" s="59">
        <f t="shared" si="14"/>
        <v>0.29534244295665057</v>
      </c>
      <c r="L302" s="82"/>
    </row>
    <row r="303" spans="1:12" x14ac:dyDescent="0.15">
      <c r="A303" s="40" t="s">
        <v>652</v>
      </c>
      <c r="B303" s="41" t="s">
        <v>45</v>
      </c>
      <c r="C303" s="42" t="s">
        <v>1074</v>
      </c>
      <c r="D303" s="41" t="s">
        <v>1077</v>
      </c>
      <c r="E303" s="35">
        <v>0.14238795000000001</v>
      </c>
      <c r="F303" s="36">
        <v>6.1146279999999997E-2</v>
      </c>
      <c r="G303" s="37">
        <f t="shared" si="12"/>
        <v>1.3286445226103702</v>
      </c>
      <c r="H303" s="57">
        <v>5.8055050000000004E-2</v>
      </c>
      <c r="I303" s="58">
        <v>0.43476553000000001</v>
      </c>
      <c r="J303" s="37">
        <f t="shared" si="13"/>
        <v>-0.86646813973499692</v>
      </c>
      <c r="K303" s="59">
        <f t="shared" si="14"/>
        <v>0.40772445982964145</v>
      </c>
      <c r="L303" s="82"/>
    </row>
    <row r="304" spans="1:12" x14ac:dyDescent="0.15">
      <c r="A304" s="40" t="s">
        <v>980</v>
      </c>
      <c r="B304" s="41" t="s">
        <v>731</v>
      </c>
      <c r="C304" s="42" t="s">
        <v>1074</v>
      </c>
      <c r="D304" s="41" t="s">
        <v>1077</v>
      </c>
      <c r="E304" s="35">
        <v>1.2950566999999999</v>
      </c>
      <c r="F304" s="36">
        <v>1.6565726599999999</v>
      </c>
      <c r="G304" s="37">
        <f t="shared" si="12"/>
        <v>-0.21823127275322773</v>
      </c>
      <c r="H304" s="57">
        <v>5.3487069900000002</v>
      </c>
      <c r="I304" s="58">
        <v>2.8760849199999998</v>
      </c>
      <c r="J304" s="37">
        <f t="shared" si="13"/>
        <v>0.85971803294319993</v>
      </c>
      <c r="K304" s="59">
        <f t="shared" si="14"/>
        <v>4.1300948367743286</v>
      </c>
      <c r="L304" s="82"/>
    </row>
    <row r="305" spans="1:12" x14ac:dyDescent="0.15">
      <c r="A305" s="40" t="s">
        <v>625</v>
      </c>
      <c r="B305" s="41" t="s">
        <v>108</v>
      </c>
      <c r="C305" s="42" t="s">
        <v>1074</v>
      </c>
      <c r="D305" s="41" t="s">
        <v>1078</v>
      </c>
      <c r="E305" s="35">
        <v>9.7177866399999999</v>
      </c>
      <c r="F305" s="36">
        <v>9.1119852899999998</v>
      </c>
      <c r="G305" s="37">
        <f t="shared" si="12"/>
        <v>6.6484013167233735E-2</v>
      </c>
      <c r="H305" s="57">
        <v>3.4613417799999997</v>
      </c>
      <c r="I305" s="58">
        <v>7.6102453600000004</v>
      </c>
      <c r="J305" s="37">
        <f t="shared" si="13"/>
        <v>-0.54517343183268929</v>
      </c>
      <c r="K305" s="59">
        <f t="shared" si="14"/>
        <v>0.35618622925436033</v>
      </c>
      <c r="L305" s="82"/>
    </row>
    <row r="306" spans="1:12" x14ac:dyDescent="0.15">
      <c r="A306" s="40" t="s">
        <v>642</v>
      </c>
      <c r="B306" s="41" t="s">
        <v>106</v>
      </c>
      <c r="C306" s="42" t="s">
        <v>1074</v>
      </c>
      <c r="D306" s="41" t="s">
        <v>1078</v>
      </c>
      <c r="E306" s="35">
        <v>2.54967883</v>
      </c>
      <c r="F306" s="36">
        <v>2.8246353100000001</v>
      </c>
      <c r="G306" s="37">
        <f t="shared" si="12"/>
        <v>-9.7342293720742323E-2</v>
      </c>
      <c r="H306" s="57">
        <v>1.5019328000000001</v>
      </c>
      <c r="I306" s="58">
        <v>3.61057125</v>
      </c>
      <c r="J306" s="37">
        <f t="shared" si="13"/>
        <v>-0.58401795837708503</v>
      </c>
      <c r="K306" s="59">
        <f t="shared" si="14"/>
        <v>0.58906744736943994</v>
      </c>
      <c r="L306" s="82"/>
    </row>
    <row r="307" spans="1:12" x14ac:dyDescent="0.15">
      <c r="A307" s="40" t="s">
        <v>661</v>
      </c>
      <c r="B307" s="41" t="s">
        <v>43</v>
      </c>
      <c r="C307" s="42" t="s">
        <v>1074</v>
      </c>
      <c r="D307" s="41" t="s">
        <v>1077</v>
      </c>
      <c r="E307" s="35">
        <v>7.1834999999999996E-2</v>
      </c>
      <c r="F307" s="36">
        <v>3.1619999999999999E-3</v>
      </c>
      <c r="G307" s="37">
        <f t="shared" si="12"/>
        <v>21.718216318785579</v>
      </c>
      <c r="H307" s="57">
        <v>0.58388203999999999</v>
      </c>
      <c r="I307" s="58">
        <v>0.49706384000000003</v>
      </c>
      <c r="J307" s="37">
        <f t="shared" si="13"/>
        <v>0.17466207157615798</v>
      </c>
      <c r="K307" s="59">
        <f t="shared" si="14"/>
        <v>8.1280996728614188</v>
      </c>
      <c r="L307" s="82"/>
    </row>
    <row r="308" spans="1:12" x14ac:dyDescent="0.15">
      <c r="A308" s="40" t="s">
        <v>654</v>
      </c>
      <c r="B308" s="41" t="s">
        <v>46</v>
      </c>
      <c r="C308" s="42" t="s">
        <v>1074</v>
      </c>
      <c r="D308" s="41" t="s">
        <v>1077</v>
      </c>
      <c r="E308" s="35">
        <v>0.19159085000000001</v>
      </c>
      <c r="F308" s="36">
        <v>1.44517E-2</v>
      </c>
      <c r="G308" s="37">
        <f t="shared" si="12"/>
        <v>12.257322667921422</v>
      </c>
      <c r="H308" s="57">
        <v>0</v>
      </c>
      <c r="I308" s="58">
        <v>5.0379600000000002E-3</v>
      </c>
      <c r="J308" s="37">
        <f t="shared" si="13"/>
        <v>-1</v>
      </c>
      <c r="K308" s="59">
        <f t="shared" si="14"/>
        <v>0</v>
      </c>
      <c r="L308" s="82"/>
    </row>
    <row r="309" spans="1:12" x14ac:dyDescent="0.15">
      <c r="A309" s="40" t="s">
        <v>630</v>
      </c>
      <c r="B309" s="41" t="s">
        <v>47</v>
      </c>
      <c r="C309" s="42" t="s">
        <v>1074</v>
      </c>
      <c r="D309" s="41" t="s">
        <v>1077</v>
      </c>
      <c r="E309" s="35">
        <v>0.60864404000000005</v>
      </c>
      <c r="F309" s="36">
        <v>0.38195224</v>
      </c>
      <c r="G309" s="37">
        <f t="shared" si="12"/>
        <v>0.5935082354799126</v>
      </c>
      <c r="H309" s="57">
        <v>1.11753989652408E-2</v>
      </c>
      <c r="I309" s="58">
        <v>0</v>
      </c>
      <c r="J309" s="37" t="str">
        <f t="shared" si="13"/>
        <v/>
      </c>
      <c r="K309" s="59">
        <f t="shared" si="14"/>
        <v>1.836114088168973E-2</v>
      </c>
      <c r="L309" s="82"/>
    </row>
    <row r="310" spans="1:12" x14ac:dyDescent="0.15">
      <c r="A310" s="40" t="s">
        <v>653</v>
      </c>
      <c r="B310" s="41" t="s">
        <v>44</v>
      </c>
      <c r="C310" s="42" t="s">
        <v>1074</v>
      </c>
      <c r="D310" s="41" t="s">
        <v>1077</v>
      </c>
      <c r="E310" s="35">
        <v>0.58716698999999994</v>
      </c>
      <c r="F310" s="36">
        <v>0.21952563999999999</v>
      </c>
      <c r="G310" s="37">
        <f t="shared" si="12"/>
        <v>1.6747080204389793</v>
      </c>
      <c r="H310" s="57">
        <v>5.0434300000000007E-3</v>
      </c>
      <c r="I310" s="58">
        <v>9.7337339999999994E-2</v>
      </c>
      <c r="J310" s="37">
        <f t="shared" si="13"/>
        <v>-0.94818607124460152</v>
      </c>
      <c r="K310" s="59">
        <f t="shared" si="14"/>
        <v>8.5894304105889902E-3</v>
      </c>
      <c r="L310" s="82"/>
    </row>
    <row r="311" spans="1:12" x14ac:dyDescent="0.15">
      <c r="A311" s="40" t="s">
        <v>658</v>
      </c>
      <c r="B311" s="41" t="s">
        <v>42</v>
      </c>
      <c r="C311" s="42" t="s">
        <v>1074</v>
      </c>
      <c r="D311" s="41" t="s">
        <v>1077</v>
      </c>
      <c r="E311" s="35">
        <v>0.11786479</v>
      </c>
      <c r="F311" s="36">
        <v>0.55285870000000004</v>
      </c>
      <c r="G311" s="37">
        <f t="shared" si="12"/>
        <v>-0.78680847384693409</v>
      </c>
      <c r="H311" s="57">
        <v>0.56294116999999999</v>
      </c>
      <c r="I311" s="58">
        <v>8.499611869999999</v>
      </c>
      <c r="J311" s="37">
        <f t="shared" si="13"/>
        <v>-0.93376860277738771</v>
      </c>
      <c r="K311" s="59">
        <f t="shared" si="14"/>
        <v>4.7761606328743298</v>
      </c>
      <c r="L311" s="82"/>
    </row>
    <row r="312" spans="1:12" x14ac:dyDescent="0.15">
      <c r="A312" s="40" t="s">
        <v>99</v>
      </c>
      <c r="B312" s="41" t="s">
        <v>1175</v>
      </c>
      <c r="C312" s="42" t="s">
        <v>1074</v>
      </c>
      <c r="D312" s="41" t="s">
        <v>1077</v>
      </c>
      <c r="E312" s="35">
        <v>0.96251160000000002</v>
      </c>
      <c r="F312" s="36">
        <v>1.22723274</v>
      </c>
      <c r="G312" s="37">
        <f t="shared" si="12"/>
        <v>-0.2157057348388538</v>
      </c>
      <c r="H312" s="57">
        <v>1.16688869</v>
      </c>
      <c r="I312" s="58">
        <v>0.55475410999999997</v>
      </c>
      <c r="J312" s="37">
        <f t="shared" si="13"/>
        <v>1.1034340601820869</v>
      </c>
      <c r="K312" s="59">
        <f t="shared" si="14"/>
        <v>1.2123372746884296</v>
      </c>
      <c r="L312" s="82"/>
    </row>
    <row r="313" spans="1:12" x14ac:dyDescent="0.15">
      <c r="A313" s="40" t="s">
        <v>100</v>
      </c>
      <c r="B313" s="41" t="s">
        <v>1176</v>
      </c>
      <c r="C313" s="42" t="s">
        <v>1074</v>
      </c>
      <c r="D313" s="41" t="s">
        <v>1077</v>
      </c>
      <c r="E313" s="35">
        <v>1.5468211599999999</v>
      </c>
      <c r="F313" s="36">
        <v>2.4920773000000001</v>
      </c>
      <c r="G313" s="37">
        <f t="shared" si="12"/>
        <v>-0.3793045023121876</v>
      </c>
      <c r="H313" s="57">
        <v>2.4227444097299702</v>
      </c>
      <c r="I313" s="58">
        <v>2.3310205634216401</v>
      </c>
      <c r="J313" s="37">
        <f t="shared" si="13"/>
        <v>3.934922228815152E-2</v>
      </c>
      <c r="K313" s="59">
        <f t="shared" si="14"/>
        <v>1.5662731234747076</v>
      </c>
      <c r="L313" s="82"/>
    </row>
    <row r="314" spans="1:12" x14ac:dyDescent="0.15">
      <c r="A314" s="40" t="s">
        <v>1253</v>
      </c>
      <c r="B314" s="41" t="s">
        <v>1254</v>
      </c>
      <c r="C314" s="42" t="s">
        <v>1075</v>
      </c>
      <c r="D314" s="41" t="s">
        <v>1078</v>
      </c>
      <c r="E314" s="35">
        <v>5.0280239949999999</v>
      </c>
      <c r="F314" s="36">
        <v>2.0942648400000001</v>
      </c>
      <c r="G314" s="37">
        <f t="shared" si="12"/>
        <v>1.4008539411853946</v>
      </c>
      <c r="H314" s="57">
        <v>18.989887230000001</v>
      </c>
      <c r="I314" s="58">
        <v>3.00298781</v>
      </c>
      <c r="J314" s="37">
        <f t="shared" si="13"/>
        <v>5.3236644407157954</v>
      </c>
      <c r="K314" s="59">
        <f t="shared" si="14"/>
        <v>3.7768091896307667</v>
      </c>
      <c r="L314" s="82"/>
    </row>
    <row r="315" spans="1:12" x14ac:dyDescent="0.15">
      <c r="A315" s="40" t="s">
        <v>1255</v>
      </c>
      <c r="B315" s="41" t="s">
        <v>1256</v>
      </c>
      <c r="C315" s="42" t="s">
        <v>1075</v>
      </c>
      <c r="D315" s="41" t="s">
        <v>1077</v>
      </c>
      <c r="E315" s="35">
        <v>0.16287189000000002</v>
      </c>
      <c r="F315" s="36">
        <v>0.20424591</v>
      </c>
      <c r="G315" s="37">
        <f t="shared" si="12"/>
        <v>-0.20256963774696879</v>
      </c>
      <c r="H315" s="57">
        <v>3.1419860099999997</v>
      </c>
      <c r="I315" s="58">
        <v>0</v>
      </c>
      <c r="J315" s="37" t="str">
        <f t="shared" si="13"/>
        <v/>
      </c>
      <c r="K315" s="59">
        <f t="shared" si="14"/>
        <v>19.291149688261118</v>
      </c>
      <c r="L315" s="82"/>
    </row>
    <row r="316" spans="1:12" x14ac:dyDescent="0.15">
      <c r="A316" s="40" t="s">
        <v>1257</v>
      </c>
      <c r="B316" s="41" t="s">
        <v>1258</v>
      </c>
      <c r="C316" s="42" t="s">
        <v>1075</v>
      </c>
      <c r="D316" s="41" t="s">
        <v>1078</v>
      </c>
      <c r="E316" s="35">
        <v>59.782557924999999</v>
      </c>
      <c r="F316" s="36">
        <v>40.884864759999999</v>
      </c>
      <c r="G316" s="37">
        <f t="shared" si="12"/>
        <v>0.46221733338075488</v>
      </c>
      <c r="H316" s="57">
        <v>46.733097950000001</v>
      </c>
      <c r="I316" s="58">
        <v>67.165018719999992</v>
      </c>
      <c r="J316" s="37">
        <f t="shared" si="13"/>
        <v>-0.30420479528454147</v>
      </c>
      <c r="K316" s="59">
        <f t="shared" si="14"/>
        <v>0.78171793867751271</v>
      </c>
      <c r="L316" s="82"/>
    </row>
    <row r="317" spans="1:12" x14ac:dyDescent="0.15">
      <c r="A317" s="40" t="s">
        <v>1259</v>
      </c>
      <c r="B317" s="44" t="s">
        <v>1260</v>
      </c>
      <c r="C317" s="42" t="s">
        <v>1075</v>
      </c>
      <c r="D317" s="41" t="s">
        <v>1078</v>
      </c>
      <c r="E317" s="35">
        <v>21.837940355000001</v>
      </c>
      <c r="F317" s="36">
        <v>17.556762547999998</v>
      </c>
      <c r="G317" s="37">
        <f t="shared" si="12"/>
        <v>0.24384779342406149</v>
      </c>
      <c r="H317" s="57">
        <v>18.394572399999998</v>
      </c>
      <c r="I317" s="58">
        <v>60.605891929999999</v>
      </c>
      <c r="J317" s="37">
        <f t="shared" si="13"/>
        <v>-0.69648871068103757</v>
      </c>
      <c r="K317" s="59">
        <f t="shared" si="14"/>
        <v>0.84232176207901344</v>
      </c>
      <c r="L317" s="82"/>
    </row>
    <row r="318" spans="1:12" x14ac:dyDescent="0.15">
      <c r="A318" s="40" t="s">
        <v>1261</v>
      </c>
      <c r="B318" s="41" t="s">
        <v>1262</v>
      </c>
      <c r="C318" s="42" t="s">
        <v>1075</v>
      </c>
      <c r="D318" s="41" t="s">
        <v>1078</v>
      </c>
      <c r="E318" s="35">
        <v>131.69288075599999</v>
      </c>
      <c r="F318" s="36">
        <v>58.657310262999999</v>
      </c>
      <c r="G318" s="37">
        <f t="shared" si="12"/>
        <v>1.2451230744391899</v>
      </c>
      <c r="H318" s="57">
        <v>132.43299732</v>
      </c>
      <c r="I318" s="58">
        <v>73.555530239999996</v>
      </c>
      <c r="J318" s="37">
        <f t="shared" si="13"/>
        <v>0.80044922370747917</v>
      </c>
      <c r="K318" s="59">
        <f t="shared" si="14"/>
        <v>1.0056200195466245</v>
      </c>
      <c r="L318" s="82"/>
    </row>
    <row r="319" spans="1:12" x14ac:dyDescent="0.15">
      <c r="A319" s="40" t="s">
        <v>706</v>
      </c>
      <c r="B319" s="41" t="s">
        <v>726</v>
      </c>
      <c r="C319" s="42" t="s">
        <v>1075</v>
      </c>
      <c r="D319" s="41" t="s">
        <v>1078</v>
      </c>
      <c r="E319" s="35">
        <v>4.2100946500000003</v>
      </c>
      <c r="F319" s="36">
        <v>2.1295445599999998</v>
      </c>
      <c r="G319" s="37">
        <f t="shared" si="12"/>
        <v>0.97699298201113982</v>
      </c>
      <c r="H319" s="57">
        <v>1.86027907</v>
      </c>
      <c r="I319" s="58">
        <v>1.47926538</v>
      </c>
      <c r="J319" s="37">
        <f t="shared" si="13"/>
        <v>0.25756953089782986</v>
      </c>
      <c r="K319" s="59">
        <f t="shared" si="14"/>
        <v>0.4418615790502477</v>
      </c>
      <c r="L319" s="82"/>
    </row>
    <row r="320" spans="1:12" x14ac:dyDescent="0.15">
      <c r="A320" s="40" t="s">
        <v>1263</v>
      </c>
      <c r="B320" s="41" t="s">
        <v>1264</v>
      </c>
      <c r="C320" s="42" t="s">
        <v>1075</v>
      </c>
      <c r="D320" s="41" t="s">
        <v>1078</v>
      </c>
      <c r="E320" s="35">
        <v>15.60348705</v>
      </c>
      <c r="F320" s="36">
        <v>28.920767074</v>
      </c>
      <c r="G320" s="37">
        <f t="shared" si="12"/>
        <v>-0.46047464750588651</v>
      </c>
      <c r="H320" s="57">
        <v>26.193392370000002</v>
      </c>
      <c r="I320" s="58">
        <v>29.82542243</v>
      </c>
      <c r="J320" s="37">
        <f t="shared" si="13"/>
        <v>-0.12177631577639314</v>
      </c>
      <c r="K320" s="59">
        <f t="shared" si="14"/>
        <v>1.678688378185311</v>
      </c>
      <c r="L320" s="82"/>
    </row>
    <row r="321" spans="1:12" x14ac:dyDescent="0.15">
      <c r="A321" s="40" t="s">
        <v>1265</v>
      </c>
      <c r="B321" s="41" t="s">
        <v>1266</v>
      </c>
      <c r="C321" s="42" t="s">
        <v>1075</v>
      </c>
      <c r="D321" s="41" t="s">
        <v>1078</v>
      </c>
      <c r="E321" s="35">
        <v>4.2198770899999998</v>
      </c>
      <c r="F321" s="36">
        <v>19.880134909999999</v>
      </c>
      <c r="G321" s="37">
        <f t="shared" si="12"/>
        <v>-0.78773398122779636</v>
      </c>
      <c r="H321" s="57">
        <v>2.6226190800000002</v>
      </c>
      <c r="I321" s="58">
        <v>16.638165690000001</v>
      </c>
      <c r="J321" s="37">
        <f t="shared" si="13"/>
        <v>-0.84237330431345159</v>
      </c>
      <c r="K321" s="59">
        <f t="shared" si="14"/>
        <v>0.62149181695716171</v>
      </c>
      <c r="L321" s="82"/>
    </row>
    <row r="322" spans="1:12" x14ac:dyDescent="0.15">
      <c r="A322" s="40" t="s">
        <v>1267</v>
      </c>
      <c r="B322" s="41" t="s">
        <v>1268</v>
      </c>
      <c r="C322" s="42" t="s">
        <v>1075</v>
      </c>
      <c r="D322" s="41" t="s">
        <v>1078</v>
      </c>
      <c r="E322" s="35">
        <v>11.45943018</v>
      </c>
      <c r="F322" s="36">
        <v>10.947957363</v>
      </c>
      <c r="G322" s="37">
        <f t="shared" si="12"/>
        <v>4.671856128418872E-2</v>
      </c>
      <c r="H322" s="57">
        <v>12.39476743</v>
      </c>
      <c r="I322" s="58">
        <v>12.553272830000001</v>
      </c>
      <c r="J322" s="37">
        <f t="shared" si="13"/>
        <v>-1.2626619539503836E-2</v>
      </c>
      <c r="K322" s="59">
        <f t="shared" si="14"/>
        <v>1.0816216195140691</v>
      </c>
      <c r="L322" s="82"/>
    </row>
    <row r="323" spans="1:12" x14ac:dyDescent="0.15">
      <c r="A323" s="40" t="s">
        <v>1269</v>
      </c>
      <c r="B323" s="41" t="s">
        <v>178</v>
      </c>
      <c r="C323" s="42" t="s">
        <v>1075</v>
      </c>
      <c r="D323" s="41" t="s">
        <v>1078</v>
      </c>
      <c r="E323" s="35">
        <v>9.9084247799999989</v>
      </c>
      <c r="F323" s="36">
        <v>16.89728783</v>
      </c>
      <c r="G323" s="37">
        <f t="shared" si="12"/>
        <v>-0.41360856963043169</v>
      </c>
      <c r="H323" s="57">
        <v>19.26894381</v>
      </c>
      <c r="I323" s="58">
        <v>30.200225600000003</v>
      </c>
      <c r="J323" s="37">
        <f t="shared" si="13"/>
        <v>-0.36196026926368396</v>
      </c>
      <c r="K323" s="59">
        <f t="shared" si="14"/>
        <v>1.9447030418895708</v>
      </c>
      <c r="L323" s="82"/>
    </row>
    <row r="324" spans="1:12" x14ac:dyDescent="0.15">
      <c r="A324" s="40" t="s">
        <v>179</v>
      </c>
      <c r="B324" s="41" t="s">
        <v>180</v>
      </c>
      <c r="C324" s="42" t="s">
        <v>1075</v>
      </c>
      <c r="D324" s="41" t="s">
        <v>1077</v>
      </c>
      <c r="E324" s="35">
        <v>19.454559545999999</v>
      </c>
      <c r="F324" s="36">
        <v>14.024642377999999</v>
      </c>
      <c r="G324" s="37">
        <f t="shared" si="12"/>
        <v>0.38716974177664132</v>
      </c>
      <c r="H324" s="57">
        <v>26.08065045</v>
      </c>
      <c r="I324" s="58">
        <v>11.24142479</v>
      </c>
      <c r="J324" s="37">
        <f t="shared" si="13"/>
        <v>1.3200484758124684</v>
      </c>
      <c r="K324" s="59">
        <f t="shared" si="14"/>
        <v>1.3405932109813494</v>
      </c>
      <c r="L324" s="82"/>
    </row>
    <row r="325" spans="1:12" x14ac:dyDescent="0.15">
      <c r="A325" s="40" t="s">
        <v>181</v>
      </c>
      <c r="B325" s="41" t="s">
        <v>182</v>
      </c>
      <c r="C325" s="42" t="s">
        <v>1075</v>
      </c>
      <c r="D325" s="41" t="s">
        <v>1078</v>
      </c>
      <c r="E325" s="35">
        <v>13.100874456</v>
      </c>
      <c r="F325" s="36">
        <v>9.8152581520000002</v>
      </c>
      <c r="G325" s="37">
        <f t="shared" si="12"/>
        <v>0.33474578590992099</v>
      </c>
      <c r="H325" s="57">
        <v>8.2125708900000003</v>
      </c>
      <c r="I325" s="58">
        <v>3.0252202400000003</v>
      </c>
      <c r="J325" s="37">
        <f t="shared" si="13"/>
        <v>1.7147018195276913</v>
      </c>
      <c r="K325" s="59">
        <f t="shared" si="14"/>
        <v>0.62687196320996486</v>
      </c>
      <c r="L325" s="82"/>
    </row>
    <row r="326" spans="1:12" x14ac:dyDescent="0.15">
      <c r="A326" s="40" t="s">
        <v>685</v>
      </c>
      <c r="B326" s="41" t="s">
        <v>686</v>
      </c>
      <c r="C326" s="42" t="s">
        <v>1075</v>
      </c>
      <c r="D326" s="41" t="s">
        <v>1078</v>
      </c>
      <c r="E326" s="35">
        <v>0.5396415</v>
      </c>
      <c r="F326" s="36">
        <v>1.2450451600000001</v>
      </c>
      <c r="G326" s="37">
        <f t="shared" si="12"/>
        <v>-0.56656873394054241</v>
      </c>
      <c r="H326" s="57">
        <v>0.57716954000000009</v>
      </c>
      <c r="I326" s="58">
        <v>0.21124679999999998</v>
      </c>
      <c r="J326" s="37">
        <f t="shared" si="13"/>
        <v>1.7322048902042546</v>
      </c>
      <c r="K326" s="59">
        <f t="shared" si="14"/>
        <v>1.0695425388892443</v>
      </c>
      <c r="L326" s="82"/>
    </row>
    <row r="327" spans="1:12" x14ac:dyDescent="0.15">
      <c r="A327" s="40" t="s">
        <v>1295</v>
      </c>
      <c r="B327" s="41" t="s">
        <v>1296</v>
      </c>
      <c r="C327" s="42" t="s">
        <v>1075</v>
      </c>
      <c r="D327" s="41" t="s">
        <v>1078</v>
      </c>
      <c r="E327" s="35">
        <v>1.9372633000000001</v>
      </c>
      <c r="F327" s="36">
        <v>0.16940474999999999</v>
      </c>
      <c r="G327" s="37">
        <f t="shared" ref="G327:G390" si="15">IF(ISERROR(E327/F327-1),"",((E327/F327-1)))</f>
        <v>10.435708266739866</v>
      </c>
      <c r="H327" s="57">
        <v>2.3486220299999996</v>
      </c>
      <c r="I327" s="58">
        <v>5.24547E-2</v>
      </c>
      <c r="J327" s="37">
        <f t="shared" ref="J327:J390" si="16">IF(ISERROR(H327/I327-1),"",((H327/I327-1)))</f>
        <v>43.77429153155007</v>
      </c>
      <c r="K327" s="59">
        <f t="shared" ref="K327:K390" si="17">IF(ISERROR(H327/E327),"",(H327/E327))</f>
        <v>1.212340124339319</v>
      </c>
      <c r="L327" s="82"/>
    </row>
    <row r="328" spans="1:12" x14ac:dyDescent="0.15">
      <c r="A328" s="40" t="s">
        <v>689</v>
      </c>
      <c r="B328" s="41" t="s">
        <v>690</v>
      </c>
      <c r="C328" s="42" t="s">
        <v>1075</v>
      </c>
      <c r="D328" s="41" t="s">
        <v>1078</v>
      </c>
      <c r="E328" s="35">
        <v>3.7653125099999998</v>
      </c>
      <c r="F328" s="36">
        <v>3.5368168</v>
      </c>
      <c r="G328" s="37">
        <f t="shared" si="15"/>
        <v>6.4604904048182421E-2</v>
      </c>
      <c r="H328" s="57">
        <v>0.54333582999999996</v>
      </c>
      <c r="I328" s="58">
        <v>13.73679512</v>
      </c>
      <c r="J328" s="37">
        <f t="shared" si="16"/>
        <v>-0.96044668168567693</v>
      </c>
      <c r="K328" s="59">
        <f t="shared" si="17"/>
        <v>0.14430032794276615</v>
      </c>
      <c r="L328" s="82"/>
    </row>
    <row r="329" spans="1:12" x14ac:dyDescent="0.15">
      <c r="A329" s="40" t="s">
        <v>1297</v>
      </c>
      <c r="B329" s="41" t="s">
        <v>1298</v>
      </c>
      <c r="C329" s="42" t="s">
        <v>1075</v>
      </c>
      <c r="D329" s="41" t="s">
        <v>1078</v>
      </c>
      <c r="E329" s="35">
        <v>7.7596774499999999</v>
      </c>
      <c r="F329" s="36">
        <v>1.13347306</v>
      </c>
      <c r="G329" s="37">
        <f t="shared" si="15"/>
        <v>5.8459301979351848</v>
      </c>
      <c r="H329" s="57">
        <v>2.0126897499999998</v>
      </c>
      <c r="I329" s="58">
        <v>1.02406508</v>
      </c>
      <c r="J329" s="37">
        <f t="shared" si="16"/>
        <v>0.96539242408304737</v>
      </c>
      <c r="K329" s="59">
        <f t="shared" si="17"/>
        <v>0.25937801705920133</v>
      </c>
      <c r="L329" s="82"/>
    </row>
    <row r="330" spans="1:12" x14ac:dyDescent="0.15">
      <c r="A330" s="40" t="s">
        <v>1299</v>
      </c>
      <c r="B330" s="41" t="s">
        <v>1300</v>
      </c>
      <c r="C330" s="42" t="s">
        <v>1075</v>
      </c>
      <c r="D330" s="41" t="s">
        <v>1078</v>
      </c>
      <c r="E330" s="35">
        <v>8.1342933500000001</v>
      </c>
      <c r="F330" s="36">
        <v>8.2379166000000001</v>
      </c>
      <c r="G330" s="37">
        <f t="shared" si="15"/>
        <v>-1.2578817561712197E-2</v>
      </c>
      <c r="H330" s="57">
        <v>0.62528092000000002</v>
      </c>
      <c r="I330" s="58">
        <v>5.5323074700000001</v>
      </c>
      <c r="J330" s="37">
        <f t="shared" si="16"/>
        <v>-0.88697646987433254</v>
      </c>
      <c r="K330" s="59">
        <f t="shared" si="17"/>
        <v>7.686972833356201E-2</v>
      </c>
      <c r="L330" s="82"/>
    </row>
    <row r="331" spans="1:12" x14ac:dyDescent="0.15">
      <c r="A331" s="40" t="s">
        <v>1344</v>
      </c>
      <c r="B331" s="41" t="s">
        <v>1345</v>
      </c>
      <c r="C331" s="42" t="s">
        <v>1075</v>
      </c>
      <c r="D331" s="41" t="s">
        <v>1078</v>
      </c>
      <c r="E331" s="35">
        <v>0.13066</v>
      </c>
      <c r="F331" s="36">
        <v>0</v>
      </c>
      <c r="G331" s="37" t="str">
        <f t="shared" si="15"/>
        <v/>
      </c>
      <c r="H331" s="57">
        <v>1.111885</v>
      </c>
      <c r="I331" s="58">
        <v>0</v>
      </c>
      <c r="J331" s="37" t="str">
        <f t="shared" si="16"/>
        <v/>
      </c>
      <c r="K331" s="59">
        <f t="shared" si="17"/>
        <v>8.5097581509260678</v>
      </c>
      <c r="L331" s="82"/>
    </row>
    <row r="332" spans="1:12" x14ac:dyDescent="0.15">
      <c r="A332" s="40" t="s">
        <v>1346</v>
      </c>
      <c r="B332" s="41" t="s">
        <v>1347</v>
      </c>
      <c r="C332" s="42" t="s">
        <v>1075</v>
      </c>
      <c r="D332" s="41" t="s">
        <v>1078</v>
      </c>
      <c r="E332" s="35">
        <v>0.29658140000000005</v>
      </c>
      <c r="F332" s="36">
        <v>0</v>
      </c>
      <c r="G332" s="37" t="str">
        <f t="shared" si="15"/>
        <v/>
      </c>
      <c r="H332" s="57">
        <v>1.8780753600000002</v>
      </c>
      <c r="I332" s="58">
        <v>2.47801392</v>
      </c>
      <c r="J332" s="37">
        <f t="shared" si="16"/>
        <v>-0.24210459641001525</v>
      </c>
      <c r="K332" s="59">
        <f t="shared" si="17"/>
        <v>6.3324111356949553</v>
      </c>
      <c r="L332" s="82"/>
    </row>
    <row r="333" spans="1:12" x14ac:dyDescent="0.15">
      <c r="A333" s="40" t="s">
        <v>1329</v>
      </c>
      <c r="B333" s="41" t="s">
        <v>1330</v>
      </c>
      <c r="C333" s="42" t="s">
        <v>1075</v>
      </c>
      <c r="D333" s="41" t="s">
        <v>1078</v>
      </c>
      <c r="E333" s="35">
        <v>3.1087966499999999</v>
      </c>
      <c r="F333" s="36">
        <v>0.26050482000000003</v>
      </c>
      <c r="G333" s="37">
        <f t="shared" si="15"/>
        <v>10.933739460175822</v>
      </c>
      <c r="H333" s="57">
        <v>0.81733365000000002</v>
      </c>
      <c r="I333" s="58">
        <v>0.25016375000000002</v>
      </c>
      <c r="J333" s="37">
        <f t="shared" si="16"/>
        <v>2.2671945875451578</v>
      </c>
      <c r="K333" s="59">
        <f t="shared" si="17"/>
        <v>0.26290997515067449</v>
      </c>
      <c r="L333" s="82"/>
    </row>
    <row r="334" spans="1:12" x14ac:dyDescent="0.15">
      <c r="A334" s="40" t="s">
        <v>687</v>
      </c>
      <c r="B334" s="44" t="s">
        <v>688</v>
      </c>
      <c r="C334" s="42" t="s">
        <v>1075</v>
      </c>
      <c r="D334" s="41" t="s">
        <v>1078</v>
      </c>
      <c r="E334" s="35">
        <v>2.6556717400000003</v>
      </c>
      <c r="F334" s="36">
        <v>0.31021359999999998</v>
      </c>
      <c r="G334" s="37">
        <f t="shared" si="15"/>
        <v>7.5607843756688951</v>
      </c>
      <c r="H334" s="57">
        <v>1.2818573</v>
      </c>
      <c r="I334" s="58">
        <v>0.61365940000000008</v>
      </c>
      <c r="J334" s="37">
        <f t="shared" si="16"/>
        <v>1.0888742191515357</v>
      </c>
      <c r="K334" s="59">
        <f t="shared" si="17"/>
        <v>0.48268665162660496</v>
      </c>
      <c r="L334" s="82"/>
    </row>
    <row r="335" spans="1:12" x14ac:dyDescent="0.15">
      <c r="A335" s="40" t="s">
        <v>691</v>
      </c>
      <c r="B335" s="41" t="s">
        <v>692</v>
      </c>
      <c r="C335" s="42" t="s">
        <v>1075</v>
      </c>
      <c r="D335" s="41" t="s">
        <v>1078</v>
      </c>
      <c r="E335" s="35">
        <v>2.6126112699999999</v>
      </c>
      <c r="F335" s="36">
        <v>11.56490353</v>
      </c>
      <c r="G335" s="37">
        <f t="shared" si="15"/>
        <v>-0.77409139097245894</v>
      </c>
      <c r="H335" s="57">
        <v>1.4625612400000001</v>
      </c>
      <c r="I335" s="58">
        <v>12.6387964</v>
      </c>
      <c r="J335" s="37">
        <f t="shared" si="16"/>
        <v>-0.88428002210716838</v>
      </c>
      <c r="K335" s="59">
        <f t="shared" si="17"/>
        <v>0.55980821058006081</v>
      </c>
      <c r="L335" s="82"/>
    </row>
    <row r="336" spans="1:12" x14ac:dyDescent="0.15">
      <c r="A336" s="40" t="s">
        <v>183</v>
      </c>
      <c r="B336" s="41" t="s">
        <v>184</v>
      </c>
      <c r="C336" s="42" t="s">
        <v>1075</v>
      </c>
      <c r="D336" s="41" t="s">
        <v>1077</v>
      </c>
      <c r="E336" s="35">
        <v>1223.9474705799998</v>
      </c>
      <c r="F336" s="36">
        <v>1425.706907559</v>
      </c>
      <c r="G336" s="37">
        <f t="shared" si="15"/>
        <v>-0.14151536750596172</v>
      </c>
      <c r="H336" s="57">
        <v>822.23367940999992</v>
      </c>
      <c r="I336" s="58">
        <v>838.19893882000008</v>
      </c>
      <c r="J336" s="37">
        <f t="shared" si="16"/>
        <v>-1.9047100480079071E-2</v>
      </c>
      <c r="K336" s="59">
        <f t="shared" si="17"/>
        <v>0.67178837260096036</v>
      </c>
      <c r="L336" s="82"/>
    </row>
    <row r="337" spans="1:12" x14ac:dyDescent="0.15">
      <c r="A337" s="40" t="s">
        <v>185</v>
      </c>
      <c r="B337" s="41" t="s">
        <v>186</v>
      </c>
      <c r="C337" s="42" t="s">
        <v>1075</v>
      </c>
      <c r="D337" s="41" t="s">
        <v>1078</v>
      </c>
      <c r="E337" s="35">
        <v>34.497673505000002</v>
      </c>
      <c r="F337" s="36">
        <v>37.793520528000002</v>
      </c>
      <c r="G337" s="37">
        <f t="shared" si="15"/>
        <v>-8.7206668681691468E-2</v>
      </c>
      <c r="H337" s="57">
        <v>39.682278859999997</v>
      </c>
      <c r="I337" s="58">
        <v>324.66272825999999</v>
      </c>
      <c r="J337" s="37">
        <f t="shared" si="16"/>
        <v>-0.8777738391078227</v>
      </c>
      <c r="K337" s="59">
        <f t="shared" si="17"/>
        <v>1.1502885507409233</v>
      </c>
      <c r="L337" s="82"/>
    </row>
    <row r="338" spans="1:12" x14ac:dyDescent="0.15">
      <c r="A338" s="40" t="s">
        <v>620</v>
      </c>
      <c r="B338" s="41" t="s">
        <v>187</v>
      </c>
      <c r="C338" s="42" t="s">
        <v>1075</v>
      </c>
      <c r="D338" s="41" t="s">
        <v>1078</v>
      </c>
      <c r="E338" s="35">
        <v>4.0689901549999998</v>
      </c>
      <c r="F338" s="36">
        <v>1.1356889459999999</v>
      </c>
      <c r="G338" s="37">
        <f t="shared" si="15"/>
        <v>2.5828385662565041</v>
      </c>
      <c r="H338" s="57">
        <v>53.832622049999998</v>
      </c>
      <c r="I338" s="58">
        <v>1.9139460800000001</v>
      </c>
      <c r="J338" s="37">
        <f t="shared" si="16"/>
        <v>27.126509211795558</v>
      </c>
      <c r="K338" s="59">
        <f t="shared" si="17"/>
        <v>13.229971073744217</v>
      </c>
      <c r="L338" s="82"/>
    </row>
    <row r="339" spans="1:12" x14ac:dyDescent="0.15">
      <c r="A339" s="40" t="s">
        <v>188</v>
      </c>
      <c r="B339" s="41" t="s">
        <v>189</v>
      </c>
      <c r="C339" s="42" t="s">
        <v>1075</v>
      </c>
      <c r="D339" s="41" t="s">
        <v>1078</v>
      </c>
      <c r="E339" s="35">
        <v>2.1193012200000001</v>
      </c>
      <c r="F339" s="36">
        <v>0.32958137999999998</v>
      </c>
      <c r="G339" s="37">
        <f t="shared" si="15"/>
        <v>5.4302820141113566</v>
      </c>
      <c r="H339" s="57">
        <v>0.38882365000000002</v>
      </c>
      <c r="I339" s="58">
        <v>0.83341549000000004</v>
      </c>
      <c r="J339" s="37">
        <f t="shared" si="16"/>
        <v>-0.533457615480605</v>
      </c>
      <c r="K339" s="59">
        <f t="shared" si="17"/>
        <v>0.18346785550380612</v>
      </c>
      <c r="L339" s="82"/>
    </row>
    <row r="340" spans="1:12" x14ac:dyDescent="0.15">
      <c r="A340" s="40" t="s">
        <v>190</v>
      </c>
      <c r="B340" s="41" t="s">
        <v>191</v>
      </c>
      <c r="C340" s="42" t="s">
        <v>1075</v>
      </c>
      <c r="D340" s="41" t="s">
        <v>1078</v>
      </c>
      <c r="E340" s="35">
        <v>8.4575206190000003</v>
      </c>
      <c r="F340" s="36">
        <v>10.081555010000001</v>
      </c>
      <c r="G340" s="37">
        <f t="shared" si="15"/>
        <v>-0.16108967211795244</v>
      </c>
      <c r="H340" s="57">
        <v>1.69492993</v>
      </c>
      <c r="I340" s="58">
        <v>4.8915428700000003</v>
      </c>
      <c r="J340" s="37">
        <f t="shared" si="16"/>
        <v>-0.65349788910262585</v>
      </c>
      <c r="K340" s="59">
        <f t="shared" si="17"/>
        <v>0.20040506034266165</v>
      </c>
      <c r="L340" s="82"/>
    </row>
    <row r="341" spans="1:12" x14ac:dyDescent="0.15">
      <c r="A341" s="40" t="s">
        <v>676</v>
      </c>
      <c r="B341" s="41" t="s">
        <v>192</v>
      </c>
      <c r="C341" s="42" t="s">
        <v>1075</v>
      </c>
      <c r="D341" s="41" t="s">
        <v>1078</v>
      </c>
      <c r="E341" s="35">
        <v>26.195492090999998</v>
      </c>
      <c r="F341" s="36">
        <v>27.160174627</v>
      </c>
      <c r="G341" s="37">
        <f t="shared" si="15"/>
        <v>-3.5518274431159513E-2</v>
      </c>
      <c r="H341" s="57">
        <v>76.603943329999993</v>
      </c>
      <c r="I341" s="58">
        <v>64.318965230000003</v>
      </c>
      <c r="J341" s="37">
        <f t="shared" si="16"/>
        <v>0.19100086663505533</v>
      </c>
      <c r="K341" s="59">
        <f t="shared" si="17"/>
        <v>2.9243177820018453</v>
      </c>
      <c r="L341" s="82"/>
    </row>
    <row r="342" spans="1:12" x14ac:dyDescent="0.15">
      <c r="A342" s="40" t="s">
        <v>751</v>
      </c>
      <c r="B342" s="41" t="s">
        <v>193</v>
      </c>
      <c r="C342" s="42" t="s">
        <v>1075</v>
      </c>
      <c r="D342" s="41" t="s">
        <v>1078</v>
      </c>
      <c r="E342" s="35">
        <v>294.30729035000002</v>
      </c>
      <c r="F342" s="36">
        <v>386.31271147799998</v>
      </c>
      <c r="G342" s="37">
        <f t="shared" si="15"/>
        <v>-0.23816306943666166</v>
      </c>
      <c r="H342" s="57">
        <v>345.95850197999999</v>
      </c>
      <c r="I342" s="58">
        <v>680.88960878</v>
      </c>
      <c r="J342" s="37">
        <f t="shared" si="16"/>
        <v>-0.49190221510373866</v>
      </c>
      <c r="K342" s="59">
        <f t="shared" si="17"/>
        <v>1.1755009587719509</v>
      </c>
      <c r="L342" s="82"/>
    </row>
    <row r="343" spans="1:12" x14ac:dyDescent="0.15">
      <c r="A343" s="40" t="s">
        <v>1316</v>
      </c>
      <c r="B343" s="41" t="s">
        <v>194</v>
      </c>
      <c r="C343" s="42" t="s">
        <v>1075</v>
      </c>
      <c r="D343" s="41" t="s">
        <v>1078</v>
      </c>
      <c r="E343" s="35">
        <v>914.625950515</v>
      </c>
      <c r="F343" s="36">
        <v>1018.192177511</v>
      </c>
      <c r="G343" s="37">
        <f t="shared" si="15"/>
        <v>-0.10171579519415541</v>
      </c>
      <c r="H343" s="57">
        <v>1281.4771996500001</v>
      </c>
      <c r="I343" s="58">
        <v>1359.1770989500001</v>
      </c>
      <c r="J343" s="37">
        <f t="shared" si="16"/>
        <v>-5.7166869100446993E-2</v>
      </c>
      <c r="K343" s="59">
        <f t="shared" si="17"/>
        <v>1.4010942931680832</v>
      </c>
      <c r="L343" s="82"/>
    </row>
    <row r="344" spans="1:12" x14ac:dyDescent="0.15">
      <c r="A344" s="40" t="s">
        <v>245</v>
      </c>
      <c r="B344" s="41" t="s">
        <v>195</v>
      </c>
      <c r="C344" s="42" t="s">
        <v>1075</v>
      </c>
      <c r="D344" s="41" t="s">
        <v>1078</v>
      </c>
      <c r="E344" s="35">
        <v>18.19631824</v>
      </c>
      <c r="F344" s="36">
        <v>23.076219385999998</v>
      </c>
      <c r="G344" s="37">
        <f t="shared" si="15"/>
        <v>-0.21146883137020978</v>
      </c>
      <c r="H344" s="57">
        <v>8.8873093000000001</v>
      </c>
      <c r="I344" s="58">
        <v>22.125817989999998</v>
      </c>
      <c r="J344" s="37">
        <f t="shared" si="16"/>
        <v>-0.59832855427009679</v>
      </c>
      <c r="K344" s="59">
        <f t="shared" si="17"/>
        <v>0.48841250096755839</v>
      </c>
      <c r="L344" s="82"/>
    </row>
    <row r="345" spans="1:12" x14ac:dyDescent="0.15">
      <c r="A345" s="40" t="s">
        <v>1317</v>
      </c>
      <c r="B345" s="41" t="s">
        <v>196</v>
      </c>
      <c r="C345" s="42" t="s">
        <v>1075</v>
      </c>
      <c r="D345" s="41" t="s">
        <v>1078</v>
      </c>
      <c r="E345" s="35">
        <v>1.2563847500000001</v>
      </c>
      <c r="F345" s="36">
        <v>1.5276347100000001</v>
      </c>
      <c r="G345" s="37">
        <f t="shared" si="15"/>
        <v>-0.17756205604938102</v>
      </c>
      <c r="H345" s="57">
        <v>1.0030052899999999</v>
      </c>
      <c r="I345" s="58">
        <v>0.26510397999999996</v>
      </c>
      <c r="J345" s="37">
        <f t="shared" si="16"/>
        <v>2.7834410860221719</v>
      </c>
      <c r="K345" s="59">
        <f t="shared" si="17"/>
        <v>0.79832653970051759</v>
      </c>
      <c r="L345" s="82"/>
    </row>
    <row r="346" spans="1:12" x14ac:dyDescent="0.15">
      <c r="A346" s="40" t="s">
        <v>641</v>
      </c>
      <c r="B346" s="41" t="s">
        <v>197</v>
      </c>
      <c r="C346" s="42" t="s">
        <v>1075</v>
      </c>
      <c r="D346" s="41" t="s">
        <v>1078</v>
      </c>
      <c r="E346" s="35">
        <v>0.96925563000000003</v>
      </c>
      <c r="F346" s="36">
        <v>1.12087493</v>
      </c>
      <c r="G346" s="37">
        <f t="shared" si="15"/>
        <v>-0.13526870477868569</v>
      </c>
      <c r="H346" s="57">
        <v>0.23529035999999998</v>
      </c>
      <c r="I346" s="58">
        <v>0.49427654999999998</v>
      </c>
      <c r="J346" s="37">
        <f t="shared" si="16"/>
        <v>-0.52397021465007798</v>
      </c>
      <c r="K346" s="59">
        <f t="shared" si="17"/>
        <v>0.24275366860649544</v>
      </c>
      <c r="L346" s="82"/>
    </row>
    <row r="347" spans="1:12" x14ac:dyDescent="0.15">
      <c r="A347" s="40" t="s">
        <v>752</v>
      </c>
      <c r="B347" s="41" t="s">
        <v>198</v>
      </c>
      <c r="C347" s="42" t="s">
        <v>1075</v>
      </c>
      <c r="D347" s="41" t="s">
        <v>1078</v>
      </c>
      <c r="E347" s="35">
        <v>1.9630432900000001</v>
      </c>
      <c r="F347" s="36">
        <v>0.34311897000000002</v>
      </c>
      <c r="G347" s="37">
        <f t="shared" si="15"/>
        <v>4.7211738832160748</v>
      </c>
      <c r="H347" s="57">
        <v>1.17908532</v>
      </c>
      <c r="I347" s="58">
        <v>0.26599134000000002</v>
      </c>
      <c r="J347" s="37">
        <f t="shared" si="16"/>
        <v>3.4327958947836414</v>
      </c>
      <c r="K347" s="59">
        <f t="shared" si="17"/>
        <v>0.60064152737049414</v>
      </c>
      <c r="L347" s="82"/>
    </row>
    <row r="348" spans="1:12" x14ac:dyDescent="0.15">
      <c r="A348" s="40" t="s">
        <v>1318</v>
      </c>
      <c r="B348" s="44" t="s">
        <v>199</v>
      </c>
      <c r="C348" s="42" t="s">
        <v>1075</v>
      </c>
      <c r="D348" s="41" t="s">
        <v>1078</v>
      </c>
      <c r="E348" s="35">
        <v>4.9722840899999996</v>
      </c>
      <c r="F348" s="36">
        <v>2.2492775200000001</v>
      </c>
      <c r="G348" s="37">
        <f t="shared" si="15"/>
        <v>1.2106138730271039</v>
      </c>
      <c r="H348" s="57">
        <v>3.5220741000000002</v>
      </c>
      <c r="I348" s="58">
        <v>2.3394346400000003</v>
      </c>
      <c r="J348" s="37">
        <f t="shared" si="16"/>
        <v>0.50552361659481959</v>
      </c>
      <c r="K348" s="59">
        <f t="shared" si="17"/>
        <v>0.70834128465897861</v>
      </c>
      <c r="L348" s="82"/>
    </row>
    <row r="349" spans="1:12" x14ac:dyDescent="0.15">
      <c r="A349" s="40" t="s">
        <v>1319</v>
      </c>
      <c r="B349" s="41" t="s">
        <v>200</v>
      </c>
      <c r="C349" s="42" t="s">
        <v>1075</v>
      </c>
      <c r="D349" s="41" t="s">
        <v>1078</v>
      </c>
      <c r="E349" s="35">
        <v>30.095291906</v>
      </c>
      <c r="F349" s="36">
        <v>18.323651825999999</v>
      </c>
      <c r="G349" s="37">
        <f t="shared" si="15"/>
        <v>0.64242871408945112</v>
      </c>
      <c r="H349" s="57">
        <v>27.556034829999998</v>
      </c>
      <c r="I349" s="58">
        <v>27.769272170000001</v>
      </c>
      <c r="J349" s="37">
        <f t="shared" si="16"/>
        <v>-7.6788955322484309E-3</v>
      </c>
      <c r="K349" s="59">
        <f t="shared" si="17"/>
        <v>0.91562610245047138</v>
      </c>
      <c r="L349" s="82"/>
    </row>
    <row r="350" spans="1:12" x14ac:dyDescent="0.15">
      <c r="A350" s="40" t="s">
        <v>753</v>
      </c>
      <c r="B350" s="41" t="s">
        <v>201</v>
      </c>
      <c r="C350" s="42" t="s">
        <v>1075</v>
      </c>
      <c r="D350" s="41" t="s">
        <v>1078</v>
      </c>
      <c r="E350" s="35">
        <v>14.846812755</v>
      </c>
      <c r="F350" s="36">
        <v>6.1898818249999996</v>
      </c>
      <c r="G350" s="37">
        <f t="shared" si="15"/>
        <v>1.3985615840089163</v>
      </c>
      <c r="H350" s="57">
        <v>75.365366599999987</v>
      </c>
      <c r="I350" s="58">
        <v>8.3215183200000009</v>
      </c>
      <c r="J350" s="37">
        <f t="shared" si="16"/>
        <v>8.0566845738795401</v>
      </c>
      <c r="K350" s="59">
        <f t="shared" si="17"/>
        <v>5.0761983628182419</v>
      </c>
      <c r="L350" s="82"/>
    </row>
    <row r="351" spans="1:12" x14ac:dyDescent="0.15">
      <c r="A351" s="40" t="s">
        <v>678</v>
      </c>
      <c r="B351" s="41" t="s">
        <v>202</v>
      </c>
      <c r="C351" s="42" t="s">
        <v>1075</v>
      </c>
      <c r="D351" s="41" t="s">
        <v>1078</v>
      </c>
      <c r="E351" s="35">
        <v>5.2550290300000002</v>
      </c>
      <c r="F351" s="36">
        <v>5.3469616200000001</v>
      </c>
      <c r="G351" s="37">
        <f t="shared" si="15"/>
        <v>-1.7193426198559458E-2</v>
      </c>
      <c r="H351" s="57">
        <v>4.4781192999999995</v>
      </c>
      <c r="I351" s="58">
        <v>12.462729980000001</v>
      </c>
      <c r="J351" s="37">
        <f t="shared" si="16"/>
        <v>-0.64067910424229546</v>
      </c>
      <c r="K351" s="59">
        <f t="shared" si="17"/>
        <v>0.85215881290764239</v>
      </c>
      <c r="L351" s="82"/>
    </row>
    <row r="352" spans="1:12" x14ac:dyDescent="0.15">
      <c r="A352" s="40" t="s">
        <v>662</v>
      </c>
      <c r="B352" s="41" t="s">
        <v>29</v>
      </c>
      <c r="C352" s="42" t="s">
        <v>1075</v>
      </c>
      <c r="D352" s="41" t="s">
        <v>1078</v>
      </c>
      <c r="E352" s="35">
        <v>1.16158512</v>
      </c>
      <c r="F352" s="36">
        <v>2.03271376</v>
      </c>
      <c r="G352" s="37">
        <f t="shared" si="15"/>
        <v>-0.42855450538200712</v>
      </c>
      <c r="H352" s="57">
        <v>1.1027540500000002</v>
      </c>
      <c r="I352" s="58">
        <v>0.45155562999999999</v>
      </c>
      <c r="J352" s="37">
        <f t="shared" si="16"/>
        <v>1.4421222474847677</v>
      </c>
      <c r="K352" s="59">
        <f t="shared" si="17"/>
        <v>0.94935276891288012</v>
      </c>
      <c r="L352" s="82"/>
    </row>
    <row r="353" spans="1:12" x14ac:dyDescent="0.15">
      <c r="A353" s="40" t="s">
        <v>619</v>
      </c>
      <c r="B353" s="41" t="s">
        <v>203</v>
      </c>
      <c r="C353" s="42" t="s">
        <v>1075</v>
      </c>
      <c r="D353" s="41" t="s">
        <v>1078</v>
      </c>
      <c r="E353" s="35">
        <v>13.97562033</v>
      </c>
      <c r="F353" s="36">
        <v>3.2363485980000002</v>
      </c>
      <c r="G353" s="37">
        <f t="shared" si="15"/>
        <v>3.3183297184477158</v>
      </c>
      <c r="H353" s="57">
        <v>15.100369800000001</v>
      </c>
      <c r="I353" s="58">
        <v>1.9386888400000002</v>
      </c>
      <c r="J353" s="37">
        <f t="shared" si="16"/>
        <v>6.7889599859665974</v>
      </c>
      <c r="K353" s="59">
        <f t="shared" si="17"/>
        <v>1.0804793950781291</v>
      </c>
      <c r="L353" s="82"/>
    </row>
    <row r="354" spans="1:12" x14ac:dyDescent="0.15">
      <c r="A354" s="40" t="s">
        <v>1320</v>
      </c>
      <c r="B354" s="41" t="s">
        <v>204</v>
      </c>
      <c r="C354" s="42" t="s">
        <v>1075</v>
      </c>
      <c r="D354" s="41" t="s">
        <v>1078</v>
      </c>
      <c r="E354" s="35">
        <v>1.1050605600000001</v>
      </c>
      <c r="F354" s="36">
        <v>1.493985103</v>
      </c>
      <c r="G354" s="37">
        <f t="shared" si="15"/>
        <v>-0.26032692174709049</v>
      </c>
      <c r="H354" s="57">
        <v>7.2945630000000011E-2</v>
      </c>
      <c r="I354" s="58">
        <v>1.2154690500000001</v>
      </c>
      <c r="J354" s="37">
        <f t="shared" si="16"/>
        <v>-0.93998561296151473</v>
      </c>
      <c r="K354" s="59">
        <f t="shared" si="17"/>
        <v>6.6010527061068955E-2</v>
      </c>
      <c r="L354" s="82"/>
    </row>
    <row r="355" spans="1:12" x14ac:dyDescent="0.15">
      <c r="A355" s="40" t="s">
        <v>205</v>
      </c>
      <c r="B355" s="41" t="s">
        <v>206</v>
      </c>
      <c r="C355" s="42" t="s">
        <v>1075</v>
      </c>
      <c r="D355" s="41" t="s">
        <v>1078</v>
      </c>
      <c r="E355" s="35">
        <v>10.154867116</v>
      </c>
      <c r="F355" s="36">
        <v>5.065540114</v>
      </c>
      <c r="G355" s="37">
        <f t="shared" si="15"/>
        <v>1.0046958246237669</v>
      </c>
      <c r="H355" s="57">
        <v>27.312635539999999</v>
      </c>
      <c r="I355" s="58">
        <v>13.71216351</v>
      </c>
      <c r="J355" s="37">
        <f t="shared" si="16"/>
        <v>0.99185456912626901</v>
      </c>
      <c r="K355" s="59">
        <f t="shared" si="17"/>
        <v>2.6896103344342372</v>
      </c>
      <c r="L355" s="82"/>
    </row>
    <row r="356" spans="1:12" x14ac:dyDescent="0.15">
      <c r="A356" s="40" t="s">
        <v>207</v>
      </c>
      <c r="B356" s="41" t="s">
        <v>208</v>
      </c>
      <c r="C356" s="42" t="s">
        <v>1075</v>
      </c>
      <c r="D356" s="41" t="s">
        <v>1078</v>
      </c>
      <c r="E356" s="35">
        <v>35.063186952999999</v>
      </c>
      <c r="F356" s="36">
        <v>62.105070632</v>
      </c>
      <c r="G356" s="37">
        <f t="shared" si="15"/>
        <v>-0.43542151073678215</v>
      </c>
      <c r="H356" s="57">
        <v>13.7915849</v>
      </c>
      <c r="I356" s="58">
        <v>13.080163539999999</v>
      </c>
      <c r="J356" s="37">
        <f t="shared" si="16"/>
        <v>5.4389332199435314E-2</v>
      </c>
      <c r="K356" s="59">
        <f t="shared" si="17"/>
        <v>0.39333517853031313</v>
      </c>
      <c r="L356" s="82"/>
    </row>
    <row r="357" spans="1:12" x14ac:dyDescent="0.15">
      <c r="A357" s="40" t="s">
        <v>209</v>
      </c>
      <c r="B357" s="41" t="s">
        <v>210</v>
      </c>
      <c r="C357" s="42" t="s">
        <v>1075</v>
      </c>
      <c r="D357" s="41" t="s">
        <v>1078</v>
      </c>
      <c r="E357" s="35">
        <v>38.037775998000001</v>
      </c>
      <c r="F357" s="36">
        <v>37.625464843000003</v>
      </c>
      <c r="G357" s="37">
        <f t="shared" si="15"/>
        <v>1.0958300627525785E-2</v>
      </c>
      <c r="H357" s="57">
        <v>25.559560179999998</v>
      </c>
      <c r="I357" s="58">
        <v>16.894050579999998</v>
      </c>
      <c r="J357" s="37">
        <f t="shared" si="16"/>
        <v>0.51293261843661431</v>
      </c>
      <c r="K357" s="59">
        <f t="shared" si="17"/>
        <v>0.67195201373876068</v>
      </c>
      <c r="L357" s="82"/>
    </row>
    <row r="358" spans="1:12" x14ac:dyDescent="0.15">
      <c r="A358" s="40" t="s">
        <v>211</v>
      </c>
      <c r="B358" s="41" t="s">
        <v>212</v>
      </c>
      <c r="C358" s="42" t="s">
        <v>1075</v>
      </c>
      <c r="D358" s="41" t="s">
        <v>1078</v>
      </c>
      <c r="E358" s="35">
        <v>28.793879059999998</v>
      </c>
      <c r="F358" s="36">
        <v>27.528503531999998</v>
      </c>
      <c r="G358" s="37">
        <f t="shared" si="15"/>
        <v>4.5966012156421376E-2</v>
      </c>
      <c r="H358" s="57">
        <v>64.244856350000006</v>
      </c>
      <c r="I358" s="58">
        <v>25.230259069999999</v>
      </c>
      <c r="J358" s="37">
        <f t="shared" si="16"/>
        <v>1.5463415247443995</v>
      </c>
      <c r="K358" s="59">
        <f t="shared" si="17"/>
        <v>2.2311983812993068</v>
      </c>
      <c r="L358" s="82"/>
    </row>
    <row r="359" spans="1:12" x14ac:dyDescent="0.15">
      <c r="A359" s="40" t="s">
        <v>213</v>
      </c>
      <c r="B359" s="41" t="s">
        <v>214</v>
      </c>
      <c r="C359" s="42" t="s">
        <v>1075</v>
      </c>
      <c r="D359" s="41" t="s">
        <v>1078</v>
      </c>
      <c r="E359" s="35">
        <v>78.822071558000005</v>
      </c>
      <c r="F359" s="36">
        <v>74.909877958999999</v>
      </c>
      <c r="G359" s="37">
        <f t="shared" si="15"/>
        <v>5.2225336705811198E-2</v>
      </c>
      <c r="H359" s="57">
        <v>84.654109059999996</v>
      </c>
      <c r="I359" s="58">
        <v>214.56567636000003</v>
      </c>
      <c r="J359" s="37">
        <f t="shared" si="16"/>
        <v>-0.60546294963800906</v>
      </c>
      <c r="K359" s="59">
        <f t="shared" si="17"/>
        <v>1.0739899039282237</v>
      </c>
      <c r="L359" s="82"/>
    </row>
    <row r="360" spans="1:12" x14ac:dyDescent="0.15">
      <c r="A360" s="40" t="s">
        <v>215</v>
      </c>
      <c r="B360" s="44" t="s">
        <v>216</v>
      </c>
      <c r="C360" s="42" t="s">
        <v>1075</v>
      </c>
      <c r="D360" s="41" t="s">
        <v>1078</v>
      </c>
      <c r="E360" s="35">
        <v>2.9524692099999998</v>
      </c>
      <c r="F360" s="36">
        <v>1.588103217</v>
      </c>
      <c r="G360" s="37">
        <f t="shared" si="15"/>
        <v>0.85911669871014418</v>
      </c>
      <c r="H360" s="57">
        <v>5.52513174</v>
      </c>
      <c r="I360" s="58">
        <v>4.3694060400000003</v>
      </c>
      <c r="J360" s="37">
        <f t="shared" si="16"/>
        <v>0.26450407433409406</v>
      </c>
      <c r="K360" s="59">
        <f t="shared" si="17"/>
        <v>1.8713596474728351</v>
      </c>
      <c r="L360" s="82"/>
    </row>
    <row r="361" spans="1:12" x14ac:dyDescent="0.15">
      <c r="A361" s="40" t="s">
        <v>217</v>
      </c>
      <c r="B361" s="41" t="s">
        <v>218</v>
      </c>
      <c r="C361" s="42" t="s">
        <v>1074</v>
      </c>
      <c r="D361" s="41" t="s">
        <v>1077</v>
      </c>
      <c r="E361" s="35">
        <v>2.8633856899999999</v>
      </c>
      <c r="F361" s="36">
        <v>0.83128975999999999</v>
      </c>
      <c r="G361" s="37">
        <f t="shared" si="15"/>
        <v>2.4445097579452919</v>
      </c>
      <c r="H361" s="57">
        <v>9.3241509000000011</v>
      </c>
      <c r="I361" s="58">
        <v>9.2513666300000015</v>
      </c>
      <c r="J361" s="37">
        <f t="shared" si="16"/>
        <v>7.8674073691964441E-3</v>
      </c>
      <c r="K361" s="59">
        <f t="shared" si="17"/>
        <v>3.2563377447066872</v>
      </c>
      <c r="L361" s="82"/>
    </row>
    <row r="362" spans="1:12" x14ac:dyDescent="0.15">
      <c r="A362" s="40" t="s">
        <v>219</v>
      </c>
      <c r="B362" s="41" t="s">
        <v>220</v>
      </c>
      <c r="C362" s="42" t="s">
        <v>1075</v>
      </c>
      <c r="D362" s="41" t="s">
        <v>1078</v>
      </c>
      <c r="E362" s="35">
        <v>21.730164274</v>
      </c>
      <c r="F362" s="36">
        <v>21.875338604</v>
      </c>
      <c r="G362" s="37">
        <f t="shared" si="15"/>
        <v>-6.6364380743095808E-3</v>
      </c>
      <c r="H362" s="57">
        <v>29.389972629999999</v>
      </c>
      <c r="I362" s="58">
        <v>27.50751593</v>
      </c>
      <c r="J362" s="37">
        <f t="shared" si="16"/>
        <v>6.843426737588354E-2</v>
      </c>
      <c r="K362" s="59">
        <f t="shared" si="17"/>
        <v>1.352496569258103</v>
      </c>
      <c r="L362" s="82"/>
    </row>
    <row r="363" spans="1:12" x14ac:dyDescent="0.15">
      <c r="A363" s="40" t="s">
        <v>221</v>
      </c>
      <c r="B363" s="41" t="s">
        <v>222</v>
      </c>
      <c r="C363" s="42" t="s">
        <v>1074</v>
      </c>
      <c r="D363" s="41" t="s">
        <v>1077</v>
      </c>
      <c r="E363" s="35">
        <v>3.0334758799999997</v>
      </c>
      <c r="F363" s="36">
        <v>2.1547689800000001</v>
      </c>
      <c r="G363" s="37">
        <f t="shared" si="15"/>
        <v>0.40779633833414453</v>
      </c>
      <c r="H363" s="57">
        <v>8.8641272600000001</v>
      </c>
      <c r="I363" s="58">
        <v>3.7673654600000002</v>
      </c>
      <c r="J363" s="37">
        <f t="shared" si="16"/>
        <v>1.3528716165487169</v>
      </c>
      <c r="K363" s="59">
        <f t="shared" si="17"/>
        <v>2.9221024364960506</v>
      </c>
      <c r="L363" s="82"/>
    </row>
    <row r="364" spans="1:12" x14ac:dyDescent="0.15">
      <c r="A364" s="40" t="s">
        <v>223</v>
      </c>
      <c r="B364" s="44" t="s">
        <v>224</v>
      </c>
      <c r="C364" s="42" t="s">
        <v>1075</v>
      </c>
      <c r="D364" s="41" t="s">
        <v>1078</v>
      </c>
      <c r="E364" s="35">
        <v>51.576487241999999</v>
      </c>
      <c r="F364" s="36">
        <v>61.490441533000002</v>
      </c>
      <c r="G364" s="37">
        <f t="shared" si="15"/>
        <v>-0.1612275671443909</v>
      </c>
      <c r="H364" s="57">
        <v>37.647934790000001</v>
      </c>
      <c r="I364" s="58">
        <v>58.049349979999995</v>
      </c>
      <c r="J364" s="37">
        <f t="shared" si="16"/>
        <v>-0.35144950282869636</v>
      </c>
      <c r="K364" s="59">
        <f t="shared" si="17"/>
        <v>0.7299437554433208</v>
      </c>
      <c r="L364" s="82"/>
    </row>
    <row r="365" spans="1:12" x14ac:dyDescent="0.15">
      <c r="A365" s="40" t="s">
        <v>225</v>
      </c>
      <c r="B365" s="44" t="s">
        <v>226</v>
      </c>
      <c r="C365" s="42" t="s">
        <v>1074</v>
      </c>
      <c r="D365" s="41" t="s">
        <v>1077</v>
      </c>
      <c r="E365" s="35">
        <v>6.7488104450000002</v>
      </c>
      <c r="F365" s="36">
        <v>3.19069344</v>
      </c>
      <c r="G365" s="37">
        <f t="shared" si="15"/>
        <v>1.1151547686762413</v>
      </c>
      <c r="H365" s="57">
        <v>3.5330083999999999</v>
      </c>
      <c r="I365" s="58">
        <v>7.9350182</v>
      </c>
      <c r="J365" s="37">
        <f t="shared" si="16"/>
        <v>-0.55475736653004781</v>
      </c>
      <c r="K365" s="59">
        <f t="shared" si="17"/>
        <v>0.52350090861086551</v>
      </c>
      <c r="L365" s="82"/>
    </row>
    <row r="366" spans="1:12" x14ac:dyDescent="0.15">
      <c r="A366" s="40" t="s">
        <v>227</v>
      </c>
      <c r="B366" s="41" t="s">
        <v>228</v>
      </c>
      <c r="C366" s="42" t="s">
        <v>1075</v>
      </c>
      <c r="D366" s="41" t="s">
        <v>1078</v>
      </c>
      <c r="E366" s="35">
        <v>7.0087388129999999</v>
      </c>
      <c r="F366" s="36">
        <v>12.49921398</v>
      </c>
      <c r="G366" s="37">
        <f t="shared" si="15"/>
        <v>-0.43926563508595928</v>
      </c>
      <c r="H366" s="57">
        <v>4.0353668799999998</v>
      </c>
      <c r="I366" s="58">
        <v>21.040246449999998</v>
      </c>
      <c r="J366" s="37">
        <f t="shared" si="16"/>
        <v>-0.80820724274358491</v>
      </c>
      <c r="K366" s="59">
        <f t="shared" si="17"/>
        <v>0.57576220025706926</v>
      </c>
      <c r="L366" s="82"/>
    </row>
    <row r="367" spans="1:12" x14ac:dyDescent="0.15">
      <c r="A367" s="40" t="s">
        <v>229</v>
      </c>
      <c r="B367" s="41" t="s">
        <v>230</v>
      </c>
      <c r="C367" s="42" t="s">
        <v>1074</v>
      </c>
      <c r="D367" s="41" t="s">
        <v>1077</v>
      </c>
      <c r="E367" s="35">
        <v>3.725878518</v>
      </c>
      <c r="F367" s="36">
        <v>10.792505970000001</v>
      </c>
      <c r="G367" s="37">
        <f t="shared" si="15"/>
        <v>-0.65477169729098605</v>
      </c>
      <c r="H367" s="57">
        <v>9.853139689999999</v>
      </c>
      <c r="I367" s="58">
        <v>15.699768070000001</v>
      </c>
      <c r="J367" s="37">
        <f t="shared" si="16"/>
        <v>-0.37240221345511904</v>
      </c>
      <c r="K367" s="59">
        <f t="shared" si="17"/>
        <v>2.6445144795781017</v>
      </c>
      <c r="L367" s="82"/>
    </row>
    <row r="368" spans="1:12" x14ac:dyDescent="0.15">
      <c r="A368" s="40" t="s">
        <v>1395</v>
      </c>
      <c r="B368" s="41" t="s">
        <v>1396</v>
      </c>
      <c r="C368" s="42" t="s">
        <v>1075</v>
      </c>
      <c r="D368" s="41" t="s">
        <v>1078</v>
      </c>
      <c r="E368" s="35">
        <v>2.809339853</v>
      </c>
      <c r="F368" s="36">
        <v>2.83664432</v>
      </c>
      <c r="G368" s="37">
        <f t="shared" si="15"/>
        <v>-9.6256223621296044E-3</v>
      </c>
      <c r="H368" s="57">
        <v>4.64997946</v>
      </c>
      <c r="I368" s="58">
        <v>1.23491583</v>
      </c>
      <c r="J368" s="37">
        <f t="shared" si="16"/>
        <v>2.7654221826600116</v>
      </c>
      <c r="K368" s="59">
        <f t="shared" si="17"/>
        <v>1.6551858099455081</v>
      </c>
      <c r="L368" s="82"/>
    </row>
    <row r="369" spans="1:12" x14ac:dyDescent="0.15">
      <c r="A369" s="40" t="s">
        <v>1397</v>
      </c>
      <c r="B369" s="41" t="s">
        <v>1398</v>
      </c>
      <c r="C369" s="42" t="s">
        <v>1074</v>
      </c>
      <c r="D369" s="41" t="s">
        <v>1077</v>
      </c>
      <c r="E369" s="35">
        <v>5.7699059999999996E-2</v>
      </c>
      <c r="F369" s="36">
        <v>0.33192125</v>
      </c>
      <c r="G369" s="37">
        <f t="shared" si="15"/>
        <v>-0.82616641748607544</v>
      </c>
      <c r="H369" s="57">
        <v>0.63316481999999996</v>
      </c>
      <c r="I369" s="58">
        <v>4.765838E-2</v>
      </c>
      <c r="J369" s="37">
        <f t="shared" si="16"/>
        <v>12.285487672891945</v>
      </c>
      <c r="K369" s="59">
        <f t="shared" si="17"/>
        <v>10.97357253307073</v>
      </c>
      <c r="L369" s="82"/>
    </row>
    <row r="370" spans="1:12" x14ac:dyDescent="0.15">
      <c r="A370" s="40" t="s">
        <v>1454</v>
      </c>
      <c r="B370" s="41" t="s">
        <v>1455</v>
      </c>
      <c r="C370" s="42" t="s">
        <v>1075</v>
      </c>
      <c r="D370" s="41" t="s">
        <v>1078</v>
      </c>
      <c r="E370" s="35">
        <v>2.011324063</v>
      </c>
      <c r="F370" s="36">
        <v>2.7983407219999998</v>
      </c>
      <c r="G370" s="37">
        <f t="shared" si="15"/>
        <v>-0.28124404323341723</v>
      </c>
      <c r="H370" s="57">
        <v>2.2561939600000001</v>
      </c>
      <c r="I370" s="58">
        <v>1.4346356899999999</v>
      </c>
      <c r="J370" s="37">
        <f t="shared" si="16"/>
        <v>0.57265985763953786</v>
      </c>
      <c r="K370" s="59">
        <f t="shared" si="17"/>
        <v>1.1217456209591423</v>
      </c>
      <c r="L370" s="82"/>
    </row>
    <row r="371" spans="1:12" x14ac:dyDescent="0.15">
      <c r="A371" s="40" t="s">
        <v>1456</v>
      </c>
      <c r="B371" s="41" t="s">
        <v>1457</v>
      </c>
      <c r="C371" s="42" t="s">
        <v>1074</v>
      </c>
      <c r="D371" s="41" t="s">
        <v>1077</v>
      </c>
      <c r="E371" s="35">
        <v>2.4790400000000001E-2</v>
      </c>
      <c r="F371" s="36">
        <v>2.5899499999999999E-2</v>
      </c>
      <c r="G371" s="37">
        <f t="shared" si="15"/>
        <v>-4.28232205254927E-2</v>
      </c>
      <c r="H371" s="57">
        <v>3.8328661800000003</v>
      </c>
      <c r="I371" s="58">
        <v>2.5984810000000001E-2</v>
      </c>
      <c r="J371" s="37">
        <f t="shared" si="16"/>
        <v>146.50410643756874</v>
      </c>
      <c r="K371" s="59">
        <f t="shared" si="17"/>
        <v>154.61090502775269</v>
      </c>
      <c r="L371" s="82"/>
    </row>
    <row r="372" spans="1:12" x14ac:dyDescent="0.15">
      <c r="A372" s="40" t="s">
        <v>1458</v>
      </c>
      <c r="B372" s="41" t="s">
        <v>1459</v>
      </c>
      <c r="C372" s="42" t="s">
        <v>1075</v>
      </c>
      <c r="D372" s="41" t="s">
        <v>1078</v>
      </c>
      <c r="E372" s="35">
        <v>11.600917338</v>
      </c>
      <c r="F372" s="36">
        <v>12.873375057000001</v>
      </c>
      <c r="G372" s="37">
        <f t="shared" si="15"/>
        <v>-9.8844142531844481E-2</v>
      </c>
      <c r="H372" s="57">
        <v>8.3246321500000011</v>
      </c>
      <c r="I372" s="58">
        <v>15.59838624</v>
      </c>
      <c r="J372" s="37">
        <f t="shared" si="16"/>
        <v>-0.46631452626473746</v>
      </c>
      <c r="K372" s="59">
        <f t="shared" si="17"/>
        <v>0.71758395542840481</v>
      </c>
      <c r="L372" s="82"/>
    </row>
    <row r="373" spans="1:12" x14ac:dyDescent="0.15">
      <c r="A373" s="40" t="s">
        <v>1460</v>
      </c>
      <c r="B373" s="44" t="s">
        <v>1461</v>
      </c>
      <c r="C373" s="42" t="s">
        <v>1074</v>
      </c>
      <c r="D373" s="41" t="s">
        <v>1077</v>
      </c>
      <c r="E373" s="35">
        <v>3.9213852200000003</v>
      </c>
      <c r="F373" s="36">
        <v>4.5130080599999998</v>
      </c>
      <c r="G373" s="37">
        <f t="shared" si="15"/>
        <v>-0.13109279490185521</v>
      </c>
      <c r="H373" s="57">
        <v>14.661409470000001</v>
      </c>
      <c r="I373" s="58">
        <v>13.358802859999999</v>
      </c>
      <c r="J373" s="37">
        <f t="shared" si="16"/>
        <v>9.750923220076646E-2</v>
      </c>
      <c r="K373" s="59">
        <f t="shared" si="17"/>
        <v>3.7388342760163713</v>
      </c>
      <c r="L373" s="82"/>
    </row>
    <row r="374" spans="1:12" x14ac:dyDescent="0.15">
      <c r="A374" s="40" t="s">
        <v>608</v>
      </c>
      <c r="B374" s="41" t="s">
        <v>1462</v>
      </c>
      <c r="C374" s="42" t="s">
        <v>1075</v>
      </c>
      <c r="D374" s="41" t="s">
        <v>1078</v>
      </c>
      <c r="E374" s="35">
        <v>27.272043286999999</v>
      </c>
      <c r="F374" s="36">
        <v>30.587434711</v>
      </c>
      <c r="G374" s="37">
        <f t="shared" si="15"/>
        <v>-0.10839063345209865</v>
      </c>
      <c r="H374" s="57">
        <v>52.128325590000003</v>
      </c>
      <c r="I374" s="58">
        <v>98.474489930000004</v>
      </c>
      <c r="J374" s="37">
        <f t="shared" si="16"/>
        <v>-0.47064132419416327</v>
      </c>
      <c r="K374" s="59">
        <f t="shared" si="17"/>
        <v>1.9114198757101732</v>
      </c>
      <c r="L374" s="82"/>
    </row>
    <row r="375" spans="1:12" x14ac:dyDescent="0.15">
      <c r="A375" s="40" t="s">
        <v>233</v>
      </c>
      <c r="B375" s="44" t="s">
        <v>1463</v>
      </c>
      <c r="C375" s="42" t="s">
        <v>1074</v>
      </c>
      <c r="D375" s="41" t="s">
        <v>1077</v>
      </c>
      <c r="E375" s="35">
        <v>3.4436400740000002</v>
      </c>
      <c r="F375" s="36">
        <v>3.98993222</v>
      </c>
      <c r="G375" s="37">
        <f t="shared" si="15"/>
        <v>-0.13691765069633188</v>
      </c>
      <c r="H375" s="57">
        <v>4.9905911399999994</v>
      </c>
      <c r="I375" s="58">
        <v>12.634943359999999</v>
      </c>
      <c r="J375" s="37">
        <f t="shared" si="16"/>
        <v>-0.60501673827843738</v>
      </c>
      <c r="K375" s="59">
        <f t="shared" si="17"/>
        <v>1.4492197305054357</v>
      </c>
      <c r="L375" s="82"/>
    </row>
    <row r="376" spans="1:12" x14ac:dyDescent="0.15">
      <c r="A376" s="40" t="s">
        <v>1464</v>
      </c>
      <c r="B376" s="41" t="s">
        <v>1465</v>
      </c>
      <c r="C376" s="42" t="s">
        <v>1075</v>
      </c>
      <c r="D376" s="41" t="s">
        <v>1078</v>
      </c>
      <c r="E376" s="35">
        <v>11.519336797000001</v>
      </c>
      <c r="F376" s="36">
        <v>19.075477582000001</v>
      </c>
      <c r="G376" s="37">
        <f t="shared" si="15"/>
        <v>-0.39611803964112147</v>
      </c>
      <c r="H376" s="57">
        <v>15.706422509999999</v>
      </c>
      <c r="I376" s="58">
        <v>12.6774363</v>
      </c>
      <c r="J376" s="37">
        <f t="shared" si="16"/>
        <v>0.23892734605970767</v>
      </c>
      <c r="K376" s="59">
        <f t="shared" si="17"/>
        <v>1.3634832270978003</v>
      </c>
      <c r="L376" s="82"/>
    </row>
    <row r="377" spans="1:12" x14ac:dyDescent="0.15">
      <c r="A377" s="40" t="s">
        <v>1466</v>
      </c>
      <c r="B377" s="41" t="s">
        <v>1467</v>
      </c>
      <c r="C377" s="42" t="s">
        <v>1074</v>
      </c>
      <c r="D377" s="41" t="s">
        <v>1077</v>
      </c>
      <c r="E377" s="35">
        <v>3.292573E-2</v>
      </c>
      <c r="F377" s="36">
        <v>0.65852080000000002</v>
      </c>
      <c r="G377" s="37">
        <f t="shared" si="15"/>
        <v>-0.95000047075202487</v>
      </c>
      <c r="H377" s="57">
        <v>18.604323129999997</v>
      </c>
      <c r="I377" s="58">
        <v>1.5196328000000001</v>
      </c>
      <c r="J377" s="37">
        <f t="shared" si="16"/>
        <v>11.242643834747444</v>
      </c>
      <c r="K377" s="59">
        <f t="shared" si="17"/>
        <v>565.03904788139846</v>
      </c>
      <c r="L377" s="82"/>
    </row>
    <row r="378" spans="1:12" x14ac:dyDescent="0.15">
      <c r="A378" s="40" t="s">
        <v>1468</v>
      </c>
      <c r="B378" s="41" t="s">
        <v>1469</v>
      </c>
      <c r="C378" s="42" t="s">
        <v>1075</v>
      </c>
      <c r="D378" s="41" t="s">
        <v>1078</v>
      </c>
      <c r="E378" s="35">
        <v>20.91259779</v>
      </c>
      <c r="F378" s="36">
        <v>16.061001300000001</v>
      </c>
      <c r="G378" s="37">
        <f t="shared" si="15"/>
        <v>0.3020731023787413</v>
      </c>
      <c r="H378" s="57">
        <v>43.061356090000004</v>
      </c>
      <c r="I378" s="58">
        <v>33.313819770000002</v>
      </c>
      <c r="J378" s="37">
        <f t="shared" si="16"/>
        <v>0.29259737812407582</v>
      </c>
      <c r="K378" s="59">
        <f t="shared" si="17"/>
        <v>2.0591108059559731</v>
      </c>
      <c r="L378" s="82"/>
    </row>
    <row r="379" spans="1:12" x14ac:dyDescent="0.15">
      <c r="A379" s="40" t="s">
        <v>1470</v>
      </c>
      <c r="B379" s="41" t="s">
        <v>1471</v>
      </c>
      <c r="C379" s="42" t="s">
        <v>1074</v>
      </c>
      <c r="D379" s="41" t="s">
        <v>1077</v>
      </c>
      <c r="E379" s="35">
        <v>2.7572299180000002</v>
      </c>
      <c r="F379" s="36">
        <v>0.69345950999999995</v>
      </c>
      <c r="G379" s="37">
        <f t="shared" si="15"/>
        <v>2.9760503363779671</v>
      </c>
      <c r="H379" s="57">
        <v>6.5262974099999997</v>
      </c>
      <c r="I379" s="58">
        <v>1.0074761700000001</v>
      </c>
      <c r="J379" s="37">
        <f t="shared" si="16"/>
        <v>5.4778677693190492</v>
      </c>
      <c r="K379" s="59">
        <f t="shared" si="17"/>
        <v>2.3669761333265784</v>
      </c>
      <c r="L379" s="82"/>
    </row>
    <row r="380" spans="1:12" x14ac:dyDescent="0.15">
      <c r="A380" s="40" t="s">
        <v>1472</v>
      </c>
      <c r="B380" s="41" t="s">
        <v>1473</v>
      </c>
      <c r="C380" s="42" t="s">
        <v>1075</v>
      </c>
      <c r="D380" s="41" t="s">
        <v>1078</v>
      </c>
      <c r="E380" s="35">
        <v>1.05566636</v>
      </c>
      <c r="F380" s="36">
        <v>1.5902874</v>
      </c>
      <c r="G380" s="37">
        <f t="shared" si="15"/>
        <v>-0.33617888188009282</v>
      </c>
      <c r="H380" s="57">
        <v>0.94340239999999997</v>
      </c>
      <c r="I380" s="58">
        <v>8.4060046400000008</v>
      </c>
      <c r="J380" s="37">
        <f t="shared" si="16"/>
        <v>-0.8877704164579191</v>
      </c>
      <c r="K380" s="59">
        <f t="shared" si="17"/>
        <v>0.89365583270077864</v>
      </c>
      <c r="L380" s="82"/>
    </row>
    <row r="381" spans="1:12" x14ac:dyDescent="0.15">
      <c r="A381" s="40" t="s">
        <v>1474</v>
      </c>
      <c r="B381" s="41" t="s">
        <v>1475</v>
      </c>
      <c r="C381" s="42" t="s">
        <v>1074</v>
      </c>
      <c r="D381" s="41" t="s">
        <v>1077</v>
      </c>
      <c r="E381" s="35">
        <v>9.1318400000000004E-3</v>
      </c>
      <c r="F381" s="36">
        <v>0.34520747000000002</v>
      </c>
      <c r="G381" s="37">
        <f t="shared" si="15"/>
        <v>-0.97354680650450587</v>
      </c>
      <c r="H381" s="57">
        <v>7.2652000000000003E-4</v>
      </c>
      <c r="I381" s="58">
        <v>0.33356222999999996</v>
      </c>
      <c r="J381" s="37">
        <f t="shared" si="16"/>
        <v>-0.9978219356550051</v>
      </c>
      <c r="K381" s="59">
        <f t="shared" si="17"/>
        <v>7.9558993587272669E-2</v>
      </c>
      <c r="L381" s="82"/>
    </row>
    <row r="382" spans="1:12" x14ac:dyDescent="0.15">
      <c r="A382" s="40" t="s">
        <v>1476</v>
      </c>
      <c r="B382" s="41" t="s">
        <v>1477</v>
      </c>
      <c r="C382" s="42" t="s">
        <v>1075</v>
      </c>
      <c r="D382" s="41" t="s">
        <v>1078</v>
      </c>
      <c r="E382" s="35">
        <v>21.046464019999998</v>
      </c>
      <c r="F382" s="36">
        <v>41.579902050999998</v>
      </c>
      <c r="G382" s="37">
        <f t="shared" si="15"/>
        <v>-0.49383084178059455</v>
      </c>
      <c r="H382" s="57">
        <v>15.343584</v>
      </c>
      <c r="I382" s="58">
        <v>52.81068853</v>
      </c>
      <c r="J382" s="37">
        <f t="shared" si="16"/>
        <v>-0.70946063330941389</v>
      </c>
      <c r="K382" s="59">
        <f t="shared" si="17"/>
        <v>0.72903381705446224</v>
      </c>
      <c r="L382" s="82"/>
    </row>
    <row r="383" spans="1:12" x14ac:dyDescent="0.15">
      <c r="A383" s="40" t="s">
        <v>1478</v>
      </c>
      <c r="B383" s="44" t="s">
        <v>1479</v>
      </c>
      <c r="C383" s="42" t="s">
        <v>1074</v>
      </c>
      <c r="D383" s="41" t="s">
        <v>1077</v>
      </c>
      <c r="E383" s="35">
        <v>2.4428384849999998</v>
      </c>
      <c r="F383" s="36">
        <v>1.6343418700000001</v>
      </c>
      <c r="G383" s="37">
        <f t="shared" si="15"/>
        <v>0.49469246908543041</v>
      </c>
      <c r="H383" s="57">
        <v>1.8950266</v>
      </c>
      <c r="I383" s="58">
        <v>0.96933660999999993</v>
      </c>
      <c r="J383" s="37">
        <f t="shared" si="16"/>
        <v>0.95497269003385732</v>
      </c>
      <c r="K383" s="59">
        <f t="shared" si="17"/>
        <v>0.77574780798493936</v>
      </c>
      <c r="L383" s="82"/>
    </row>
    <row r="384" spans="1:12" x14ac:dyDescent="0.15">
      <c r="A384" s="40" t="s">
        <v>647</v>
      </c>
      <c r="B384" s="41" t="s">
        <v>1480</v>
      </c>
      <c r="C384" s="42" t="s">
        <v>1075</v>
      </c>
      <c r="D384" s="41" t="s">
        <v>1078</v>
      </c>
      <c r="E384" s="35">
        <v>4.7457716009999995</v>
      </c>
      <c r="F384" s="36">
        <v>12.467485422999999</v>
      </c>
      <c r="G384" s="37">
        <f t="shared" si="15"/>
        <v>-0.61934813316524862</v>
      </c>
      <c r="H384" s="57">
        <v>4.9235941199999997</v>
      </c>
      <c r="I384" s="58">
        <v>23.873266149999999</v>
      </c>
      <c r="J384" s="37">
        <f t="shared" si="16"/>
        <v>-0.79376118504002857</v>
      </c>
      <c r="K384" s="59">
        <f t="shared" si="17"/>
        <v>1.0374696748917565</v>
      </c>
      <c r="L384" s="82"/>
    </row>
    <row r="385" spans="1:12" x14ac:dyDescent="0.15">
      <c r="A385" s="40" t="s">
        <v>1481</v>
      </c>
      <c r="B385" s="41" t="s">
        <v>1482</v>
      </c>
      <c r="C385" s="42" t="s">
        <v>1074</v>
      </c>
      <c r="D385" s="41" t="s">
        <v>1077</v>
      </c>
      <c r="E385" s="35">
        <v>4.4550943200000006</v>
      </c>
      <c r="F385" s="36">
        <v>0.54223586999999995</v>
      </c>
      <c r="G385" s="37">
        <f t="shared" si="15"/>
        <v>7.216155674098065</v>
      </c>
      <c r="H385" s="57">
        <v>12.550059359999999</v>
      </c>
      <c r="I385" s="58">
        <v>13.689327710000001</v>
      </c>
      <c r="J385" s="37">
        <f t="shared" si="16"/>
        <v>-8.3223104460255604E-2</v>
      </c>
      <c r="K385" s="59">
        <f t="shared" si="17"/>
        <v>2.8170131670747649</v>
      </c>
      <c r="L385" s="82"/>
    </row>
    <row r="386" spans="1:12" x14ac:dyDescent="0.15">
      <c r="A386" s="40" t="s">
        <v>1483</v>
      </c>
      <c r="B386" s="41" t="s">
        <v>1484</v>
      </c>
      <c r="C386" s="42" t="s">
        <v>1075</v>
      </c>
      <c r="D386" s="41" t="s">
        <v>1078</v>
      </c>
      <c r="E386" s="35">
        <v>3.6065962960000002</v>
      </c>
      <c r="F386" s="36">
        <v>5.7315937579999998</v>
      </c>
      <c r="G386" s="37">
        <f t="shared" si="15"/>
        <v>-0.37075158354235893</v>
      </c>
      <c r="H386" s="57">
        <v>14.82256969</v>
      </c>
      <c r="I386" s="58">
        <v>6.7413750800000001</v>
      </c>
      <c r="J386" s="37">
        <f t="shared" si="16"/>
        <v>1.19874573274745</v>
      </c>
      <c r="K386" s="59">
        <f t="shared" si="17"/>
        <v>4.1098499730727829</v>
      </c>
      <c r="L386" s="82"/>
    </row>
    <row r="387" spans="1:12" x14ac:dyDescent="0.15">
      <c r="A387" s="40" t="s">
        <v>1485</v>
      </c>
      <c r="B387" s="41" t="s">
        <v>1486</v>
      </c>
      <c r="C387" s="42" t="s">
        <v>1075</v>
      </c>
      <c r="D387" s="41" t="s">
        <v>1078</v>
      </c>
      <c r="E387" s="35">
        <v>3.7867801800000001</v>
      </c>
      <c r="F387" s="36">
        <v>7.6296029399999998</v>
      </c>
      <c r="G387" s="37">
        <f t="shared" si="15"/>
        <v>-0.50367270619721127</v>
      </c>
      <c r="H387" s="57">
        <v>4.2563258299999998</v>
      </c>
      <c r="I387" s="58">
        <v>16.706742179999999</v>
      </c>
      <c r="J387" s="37">
        <f t="shared" si="16"/>
        <v>-0.7452330451896636</v>
      </c>
      <c r="K387" s="59">
        <f t="shared" si="17"/>
        <v>1.1239960144715873</v>
      </c>
      <c r="L387" s="82"/>
    </row>
    <row r="388" spans="1:12" x14ac:dyDescent="0.15">
      <c r="A388" s="40" t="s">
        <v>1487</v>
      </c>
      <c r="B388" s="41" t="s">
        <v>1488</v>
      </c>
      <c r="C388" s="42" t="s">
        <v>1074</v>
      </c>
      <c r="D388" s="41" t="s">
        <v>1077</v>
      </c>
      <c r="E388" s="35">
        <v>3.4236949300000004</v>
      </c>
      <c r="F388" s="36">
        <v>0.25823357299999999</v>
      </c>
      <c r="G388" s="37">
        <f t="shared" si="15"/>
        <v>12.258132512459952</v>
      </c>
      <c r="H388" s="57">
        <v>10.6267639</v>
      </c>
      <c r="I388" s="58">
        <v>9.4357048800000012</v>
      </c>
      <c r="J388" s="37">
        <f t="shared" si="16"/>
        <v>0.12622893945364666</v>
      </c>
      <c r="K388" s="59">
        <f t="shared" si="17"/>
        <v>3.1038875008644533</v>
      </c>
      <c r="L388" s="82"/>
    </row>
    <row r="389" spans="1:12" x14ac:dyDescent="0.15">
      <c r="A389" s="40" t="s">
        <v>1489</v>
      </c>
      <c r="B389" s="41" t="s">
        <v>1490</v>
      </c>
      <c r="C389" s="42" t="s">
        <v>1075</v>
      </c>
      <c r="D389" s="41" t="s">
        <v>1078</v>
      </c>
      <c r="E389" s="35">
        <v>11.581291304999999</v>
      </c>
      <c r="F389" s="36">
        <v>4.261578181</v>
      </c>
      <c r="G389" s="37">
        <f t="shared" si="15"/>
        <v>1.7176062043480784</v>
      </c>
      <c r="H389" s="57">
        <v>13.458719650000001</v>
      </c>
      <c r="I389" s="58">
        <v>0.87631427000000006</v>
      </c>
      <c r="J389" s="37">
        <f t="shared" si="16"/>
        <v>14.358325330021158</v>
      </c>
      <c r="K389" s="59">
        <f t="shared" si="17"/>
        <v>1.1621087230738647</v>
      </c>
      <c r="L389" s="82"/>
    </row>
    <row r="390" spans="1:12" x14ac:dyDescent="0.15">
      <c r="A390" s="40" t="s">
        <v>1491</v>
      </c>
      <c r="B390" s="41" t="s">
        <v>1492</v>
      </c>
      <c r="C390" s="42" t="s">
        <v>1074</v>
      </c>
      <c r="D390" s="41" t="s">
        <v>1077</v>
      </c>
      <c r="E390" s="35">
        <v>1.24441457</v>
      </c>
      <c r="F390" s="36">
        <v>0.71246476999999997</v>
      </c>
      <c r="G390" s="37">
        <f t="shared" si="15"/>
        <v>0.74663312825980155</v>
      </c>
      <c r="H390" s="57">
        <v>3.68281591</v>
      </c>
      <c r="I390" s="58">
        <v>1.9002707599999999</v>
      </c>
      <c r="J390" s="37">
        <f t="shared" si="16"/>
        <v>0.93804798112033261</v>
      </c>
      <c r="K390" s="59">
        <f t="shared" si="17"/>
        <v>2.9594766879015246</v>
      </c>
      <c r="L390" s="82"/>
    </row>
    <row r="391" spans="1:12" x14ac:dyDescent="0.15">
      <c r="A391" s="40" t="s">
        <v>609</v>
      </c>
      <c r="B391" s="41" t="s">
        <v>1493</v>
      </c>
      <c r="C391" s="42" t="s">
        <v>1075</v>
      </c>
      <c r="D391" s="41" t="s">
        <v>1078</v>
      </c>
      <c r="E391" s="35">
        <v>9.9853090949999999</v>
      </c>
      <c r="F391" s="36">
        <v>10.09089891</v>
      </c>
      <c r="G391" s="37">
        <f t="shared" ref="G391:G454" si="18">IF(ISERROR(E391/F391-1),"",((E391/F391-1)))</f>
        <v>-1.0463866097732977E-2</v>
      </c>
      <c r="H391" s="57">
        <v>35.288818190000001</v>
      </c>
      <c r="I391" s="58">
        <v>24.508134210000001</v>
      </c>
      <c r="J391" s="37">
        <f t="shared" ref="J391:J454" si="19">IF(ISERROR(H391/I391-1),"",((H391/I391-1)))</f>
        <v>0.4398818729987688</v>
      </c>
      <c r="K391" s="59">
        <f t="shared" ref="K391:K454" si="20">IF(ISERROR(H391/E391),"",(H391/E391))</f>
        <v>3.5340736930888168</v>
      </c>
      <c r="L391" s="82"/>
    </row>
    <row r="392" spans="1:12" x14ac:dyDescent="0.15">
      <c r="A392" s="40" t="s">
        <v>1494</v>
      </c>
      <c r="B392" s="41" t="s">
        <v>1495</v>
      </c>
      <c r="C392" s="42" t="s">
        <v>1074</v>
      </c>
      <c r="D392" s="41" t="s">
        <v>1077</v>
      </c>
      <c r="E392" s="35">
        <v>1.2538126599999999</v>
      </c>
      <c r="F392" s="36">
        <v>3.8296163609999998</v>
      </c>
      <c r="G392" s="37">
        <f t="shared" si="18"/>
        <v>-0.6726009757090653</v>
      </c>
      <c r="H392" s="57">
        <v>8.7984509000000006</v>
      </c>
      <c r="I392" s="58">
        <v>12.202240310000001</v>
      </c>
      <c r="J392" s="37">
        <f t="shared" si="19"/>
        <v>-0.27894790821407778</v>
      </c>
      <c r="K392" s="59">
        <f t="shared" si="20"/>
        <v>7.017356883284303</v>
      </c>
      <c r="L392" s="82"/>
    </row>
    <row r="393" spans="1:12" x14ac:dyDescent="0.15">
      <c r="A393" s="40" t="s">
        <v>1496</v>
      </c>
      <c r="B393" s="41" t="s">
        <v>1497</v>
      </c>
      <c r="C393" s="42" t="s">
        <v>1075</v>
      </c>
      <c r="D393" s="41" t="s">
        <v>1078</v>
      </c>
      <c r="E393" s="35">
        <v>2.2459115299999999</v>
      </c>
      <c r="F393" s="36">
        <v>9.9596891099999993</v>
      </c>
      <c r="G393" s="37">
        <f t="shared" si="18"/>
        <v>-0.77449983576846804</v>
      </c>
      <c r="H393" s="57">
        <v>1.21225191</v>
      </c>
      <c r="I393" s="58">
        <v>33.710623090000006</v>
      </c>
      <c r="J393" s="37">
        <f t="shared" si="19"/>
        <v>-0.96403946890084025</v>
      </c>
      <c r="K393" s="59">
        <f t="shared" si="20"/>
        <v>0.53975942231348717</v>
      </c>
      <c r="L393" s="82"/>
    </row>
    <row r="394" spans="1:12" x14ac:dyDescent="0.15">
      <c r="A394" s="40" t="s">
        <v>1498</v>
      </c>
      <c r="B394" s="41" t="s">
        <v>1499</v>
      </c>
      <c r="C394" s="42" t="s">
        <v>1074</v>
      </c>
      <c r="D394" s="41" t="s">
        <v>1077</v>
      </c>
      <c r="E394" s="35">
        <v>1.4294864059999999</v>
      </c>
      <c r="F394" s="36">
        <v>1.6076315999999999</v>
      </c>
      <c r="G394" s="37">
        <f t="shared" si="18"/>
        <v>-0.11081219976019385</v>
      </c>
      <c r="H394" s="57">
        <v>0.88809950000000004</v>
      </c>
      <c r="I394" s="58">
        <v>2.7989367400000003</v>
      </c>
      <c r="J394" s="37">
        <f t="shared" si="19"/>
        <v>-0.68270111742504047</v>
      </c>
      <c r="K394" s="59">
        <f t="shared" si="20"/>
        <v>0.62127173526965329</v>
      </c>
      <c r="L394" s="82"/>
    </row>
    <row r="395" spans="1:12" x14ac:dyDescent="0.15">
      <c r="A395" s="40" t="s">
        <v>1500</v>
      </c>
      <c r="B395" s="41" t="s">
        <v>1501</v>
      </c>
      <c r="C395" s="42" t="s">
        <v>1075</v>
      </c>
      <c r="D395" s="41" t="s">
        <v>1078</v>
      </c>
      <c r="E395" s="35">
        <v>16.769911614000002</v>
      </c>
      <c r="F395" s="36">
        <v>27.516362231999999</v>
      </c>
      <c r="G395" s="37">
        <f t="shared" si="18"/>
        <v>-0.39054765042678763</v>
      </c>
      <c r="H395" s="57">
        <v>42.876248600000004</v>
      </c>
      <c r="I395" s="58">
        <v>54.165672530000002</v>
      </c>
      <c r="J395" s="37">
        <f t="shared" si="19"/>
        <v>-0.20842395935815772</v>
      </c>
      <c r="K395" s="59">
        <f t="shared" si="20"/>
        <v>2.5567367071992013</v>
      </c>
      <c r="L395" s="82"/>
    </row>
    <row r="396" spans="1:12" x14ac:dyDescent="0.15">
      <c r="A396" s="40" t="s">
        <v>1502</v>
      </c>
      <c r="B396" s="41" t="s">
        <v>1503</v>
      </c>
      <c r="C396" s="42" t="s">
        <v>1074</v>
      </c>
      <c r="D396" s="41" t="s">
        <v>1077</v>
      </c>
      <c r="E396" s="35">
        <v>1.8023005589999999</v>
      </c>
      <c r="F396" s="36">
        <v>2.4402261099999998</v>
      </c>
      <c r="G396" s="37">
        <f t="shared" si="18"/>
        <v>-0.26142067261135893</v>
      </c>
      <c r="H396" s="57">
        <v>10.349578730000001</v>
      </c>
      <c r="I396" s="58">
        <v>7.7413961799999997</v>
      </c>
      <c r="J396" s="37">
        <f t="shared" si="19"/>
        <v>0.33691371547916327</v>
      </c>
      <c r="K396" s="59">
        <f t="shared" si="20"/>
        <v>5.7424266326269287</v>
      </c>
      <c r="L396" s="82"/>
    </row>
    <row r="397" spans="1:12" x14ac:dyDescent="0.15">
      <c r="A397" s="40" t="s">
        <v>1504</v>
      </c>
      <c r="B397" s="41" t="s">
        <v>1505</v>
      </c>
      <c r="C397" s="42" t="s">
        <v>1075</v>
      </c>
      <c r="D397" s="41" t="s">
        <v>1078</v>
      </c>
      <c r="E397" s="35">
        <v>1.685914645</v>
      </c>
      <c r="F397" s="36">
        <v>1.5234436600000001</v>
      </c>
      <c r="G397" s="37">
        <f t="shared" si="18"/>
        <v>0.10664718969653264</v>
      </c>
      <c r="H397" s="57">
        <v>1.00804977</v>
      </c>
      <c r="I397" s="58">
        <v>2.5375927000000003</v>
      </c>
      <c r="J397" s="37">
        <f t="shared" si="19"/>
        <v>-0.60275351911281905</v>
      </c>
      <c r="K397" s="59">
        <f t="shared" si="20"/>
        <v>0.59792455863030947</v>
      </c>
      <c r="L397" s="82"/>
    </row>
    <row r="398" spans="1:12" x14ac:dyDescent="0.15">
      <c r="A398" s="40" t="s">
        <v>627</v>
      </c>
      <c r="B398" s="41" t="s">
        <v>1506</v>
      </c>
      <c r="C398" s="42" t="s">
        <v>1075</v>
      </c>
      <c r="D398" s="41" t="s">
        <v>1078</v>
      </c>
      <c r="E398" s="35">
        <v>1.6937070949999999</v>
      </c>
      <c r="F398" s="36">
        <v>3.58592792</v>
      </c>
      <c r="G398" s="37">
        <f t="shared" si="18"/>
        <v>-0.52767954828272179</v>
      </c>
      <c r="H398" s="57">
        <v>1.28067631</v>
      </c>
      <c r="I398" s="58">
        <v>0.80201417000000008</v>
      </c>
      <c r="J398" s="37">
        <f t="shared" si="19"/>
        <v>0.59682504113362467</v>
      </c>
      <c r="K398" s="59">
        <f t="shared" si="20"/>
        <v>0.75613800862067004</v>
      </c>
      <c r="L398" s="82"/>
    </row>
    <row r="399" spans="1:12" x14ac:dyDescent="0.15">
      <c r="A399" s="40" t="s">
        <v>1507</v>
      </c>
      <c r="B399" s="41" t="s">
        <v>1508</v>
      </c>
      <c r="C399" s="42" t="s">
        <v>1075</v>
      </c>
      <c r="D399" s="41" t="s">
        <v>1078</v>
      </c>
      <c r="E399" s="35">
        <v>3.7211361800000002</v>
      </c>
      <c r="F399" s="36">
        <v>7.4080573550000004</v>
      </c>
      <c r="G399" s="37">
        <f t="shared" si="18"/>
        <v>-0.49769068978813269</v>
      </c>
      <c r="H399" s="57">
        <v>1.9682518999999998</v>
      </c>
      <c r="I399" s="58">
        <v>2.41248437</v>
      </c>
      <c r="J399" s="37">
        <f t="shared" si="19"/>
        <v>-0.18413900439073116</v>
      </c>
      <c r="K399" s="59">
        <f t="shared" si="20"/>
        <v>0.5289384222428537</v>
      </c>
      <c r="L399" s="82"/>
    </row>
    <row r="400" spans="1:12" x14ac:dyDescent="0.15">
      <c r="A400" s="40" t="s">
        <v>665</v>
      </c>
      <c r="B400" s="44" t="s">
        <v>666</v>
      </c>
      <c r="C400" s="42" t="s">
        <v>1075</v>
      </c>
      <c r="D400" s="41" t="s">
        <v>1078</v>
      </c>
      <c r="E400" s="35">
        <v>5.3913559699999993</v>
      </c>
      <c r="F400" s="36">
        <v>1.7699140900000001</v>
      </c>
      <c r="G400" s="37">
        <f t="shared" si="18"/>
        <v>2.0461116731377618</v>
      </c>
      <c r="H400" s="57">
        <v>3.8310167900000001</v>
      </c>
      <c r="I400" s="58">
        <v>0.75639607999999992</v>
      </c>
      <c r="J400" s="37">
        <f t="shared" si="19"/>
        <v>4.0648289848355645</v>
      </c>
      <c r="K400" s="59">
        <f t="shared" si="20"/>
        <v>0.71058502004274082</v>
      </c>
      <c r="L400" s="82"/>
    </row>
    <row r="401" spans="1:12" x14ac:dyDescent="0.15">
      <c r="A401" s="40" t="s">
        <v>674</v>
      </c>
      <c r="B401" s="41" t="s">
        <v>1511</v>
      </c>
      <c r="C401" s="42" t="s">
        <v>1075</v>
      </c>
      <c r="D401" s="41" t="s">
        <v>1078</v>
      </c>
      <c r="E401" s="35">
        <v>1.1569864999999999</v>
      </c>
      <c r="F401" s="36">
        <v>0.12679656</v>
      </c>
      <c r="G401" s="37">
        <f t="shared" si="18"/>
        <v>8.1247467596912717</v>
      </c>
      <c r="H401" s="57">
        <v>4.7075209400000002</v>
      </c>
      <c r="I401" s="58">
        <v>0.10232155</v>
      </c>
      <c r="J401" s="37">
        <f t="shared" si="19"/>
        <v>45.007130853666702</v>
      </c>
      <c r="K401" s="59">
        <f t="shared" si="20"/>
        <v>4.0687777601553696</v>
      </c>
      <c r="L401" s="82"/>
    </row>
    <row r="402" spans="1:12" x14ac:dyDescent="0.15">
      <c r="A402" s="40" t="s">
        <v>675</v>
      </c>
      <c r="B402" s="41" t="s">
        <v>1512</v>
      </c>
      <c r="C402" s="42" t="s">
        <v>1075</v>
      </c>
      <c r="D402" s="41" t="s">
        <v>1078</v>
      </c>
      <c r="E402" s="35">
        <v>8.408013811</v>
      </c>
      <c r="F402" s="36">
        <v>2.5504420059999999</v>
      </c>
      <c r="G402" s="37">
        <f t="shared" si="18"/>
        <v>2.2966888842090381</v>
      </c>
      <c r="H402" s="57">
        <v>14.17568434</v>
      </c>
      <c r="I402" s="58">
        <v>2.1728160099999996</v>
      </c>
      <c r="J402" s="37">
        <f t="shared" si="19"/>
        <v>5.5241070917919108</v>
      </c>
      <c r="K402" s="59">
        <f t="shared" si="20"/>
        <v>1.6859730084475237</v>
      </c>
      <c r="L402" s="82"/>
    </row>
    <row r="403" spans="1:12" x14ac:dyDescent="0.15">
      <c r="A403" s="40" t="s">
        <v>1509</v>
      </c>
      <c r="B403" s="41" t="s">
        <v>1510</v>
      </c>
      <c r="C403" s="42" t="s">
        <v>1075</v>
      </c>
      <c r="D403" s="41" t="s">
        <v>1078</v>
      </c>
      <c r="E403" s="35">
        <v>2.9627099589999997</v>
      </c>
      <c r="F403" s="36">
        <v>7.3355635110000001</v>
      </c>
      <c r="G403" s="37">
        <f t="shared" si="18"/>
        <v>-0.59611692345689793</v>
      </c>
      <c r="H403" s="57">
        <v>6.3791497699999997</v>
      </c>
      <c r="I403" s="58">
        <v>14.526252400000001</v>
      </c>
      <c r="J403" s="37">
        <f t="shared" si="19"/>
        <v>-0.5608537154428076</v>
      </c>
      <c r="K403" s="59">
        <f t="shared" si="20"/>
        <v>2.1531469020859362</v>
      </c>
      <c r="L403" s="82"/>
    </row>
    <row r="404" spans="1:12" x14ac:dyDescent="0.15">
      <c r="A404" s="40" t="s">
        <v>677</v>
      </c>
      <c r="B404" s="41" t="s">
        <v>1513</v>
      </c>
      <c r="C404" s="42" t="s">
        <v>1075</v>
      </c>
      <c r="D404" s="41" t="s">
        <v>1078</v>
      </c>
      <c r="E404" s="35">
        <v>13.607379478</v>
      </c>
      <c r="F404" s="36">
        <v>7.0474991149999999</v>
      </c>
      <c r="G404" s="37">
        <f t="shared" si="18"/>
        <v>0.93080967531274394</v>
      </c>
      <c r="H404" s="57">
        <v>12.29189133</v>
      </c>
      <c r="I404" s="58">
        <v>9.27713666</v>
      </c>
      <c r="J404" s="37">
        <f t="shared" si="19"/>
        <v>0.32496607309867964</v>
      </c>
      <c r="K404" s="59">
        <f t="shared" si="20"/>
        <v>0.9033253867780463</v>
      </c>
      <c r="L404" s="82"/>
    </row>
    <row r="405" spans="1:12" x14ac:dyDescent="0.15">
      <c r="A405" s="40" t="s">
        <v>1514</v>
      </c>
      <c r="B405" s="41" t="s">
        <v>1515</v>
      </c>
      <c r="C405" s="42" t="s">
        <v>1075</v>
      </c>
      <c r="D405" s="41" t="s">
        <v>1078</v>
      </c>
      <c r="E405" s="35">
        <v>12.337142471000002</v>
      </c>
      <c r="F405" s="36">
        <v>4.6659434549999999</v>
      </c>
      <c r="G405" s="37">
        <f t="shared" si="18"/>
        <v>1.6440831505961748</v>
      </c>
      <c r="H405" s="57">
        <v>19.454693819999999</v>
      </c>
      <c r="I405" s="58">
        <v>3.6570368989579554</v>
      </c>
      <c r="J405" s="37">
        <f t="shared" si="19"/>
        <v>4.3197969715710185</v>
      </c>
      <c r="K405" s="59">
        <f t="shared" si="20"/>
        <v>1.5769205766838386</v>
      </c>
      <c r="L405" s="82"/>
    </row>
    <row r="406" spans="1:12" x14ac:dyDescent="0.15">
      <c r="A406" s="40" t="s">
        <v>560</v>
      </c>
      <c r="B406" s="41" t="s">
        <v>1516</v>
      </c>
      <c r="C406" s="42" t="s">
        <v>1074</v>
      </c>
      <c r="D406" s="41" t="s">
        <v>1077</v>
      </c>
      <c r="E406" s="35">
        <v>32.354808331999998</v>
      </c>
      <c r="F406" s="36">
        <v>22.631874398000001</v>
      </c>
      <c r="G406" s="37">
        <f t="shared" si="18"/>
        <v>0.42961240253521482</v>
      </c>
      <c r="H406" s="57">
        <v>258.96721265000002</v>
      </c>
      <c r="I406" s="58">
        <v>86.37596812000001</v>
      </c>
      <c r="J406" s="37">
        <f t="shared" si="19"/>
        <v>1.9981396247880339</v>
      </c>
      <c r="K406" s="59">
        <f t="shared" si="20"/>
        <v>8.0039791919852821</v>
      </c>
      <c r="L406" s="82"/>
    </row>
    <row r="407" spans="1:12" x14ac:dyDescent="0.15">
      <c r="A407" s="40" t="s">
        <v>1517</v>
      </c>
      <c r="B407" s="41" t="s">
        <v>1518</v>
      </c>
      <c r="C407" s="42" t="s">
        <v>1075</v>
      </c>
      <c r="D407" s="41" t="s">
        <v>1078</v>
      </c>
      <c r="E407" s="35">
        <v>73.741178184000006</v>
      </c>
      <c r="F407" s="36">
        <v>95.162693466999997</v>
      </c>
      <c r="G407" s="37">
        <f t="shared" si="18"/>
        <v>-0.22510412959705084</v>
      </c>
      <c r="H407" s="57">
        <v>98.313146500000002</v>
      </c>
      <c r="I407" s="58">
        <v>164.57015319999999</v>
      </c>
      <c r="J407" s="37">
        <f t="shared" si="19"/>
        <v>-0.40260645938318296</v>
      </c>
      <c r="K407" s="59">
        <f t="shared" si="20"/>
        <v>1.33321909035258</v>
      </c>
      <c r="L407" s="82"/>
    </row>
    <row r="408" spans="1:12" x14ac:dyDescent="0.15">
      <c r="A408" s="40" t="s">
        <v>1519</v>
      </c>
      <c r="B408" s="41" t="s">
        <v>1520</v>
      </c>
      <c r="C408" s="42" t="s">
        <v>1075</v>
      </c>
      <c r="D408" s="41" t="s">
        <v>1078</v>
      </c>
      <c r="E408" s="35">
        <v>95.950674992000003</v>
      </c>
      <c r="F408" s="36">
        <v>115.34279537899999</v>
      </c>
      <c r="G408" s="37">
        <f t="shared" si="18"/>
        <v>-0.16812597894198977</v>
      </c>
      <c r="H408" s="57">
        <v>93.19212082</v>
      </c>
      <c r="I408" s="58">
        <v>215.94251319</v>
      </c>
      <c r="J408" s="37">
        <f t="shared" si="19"/>
        <v>-0.56844013972365126</v>
      </c>
      <c r="K408" s="59">
        <f t="shared" si="20"/>
        <v>0.97125028904455335</v>
      </c>
      <c r="L408" s="82"/>
    </row>
    <row r="409" spans="1:12" x14ac:dyDescent="0.15">
      <c r="A409" s="40" t="s">
        <v>1521</v>
      </c>
      <c r="B409" s="44" t="s">
        <v>1522</v>
      </c>
      <c r="C409" s="42" t="s">
        <v>1075</v>
      </c>
      <c r="D409" s="41" t="s">
        <v>1078</v>
      </c>
      <c r="E409" s="35">
        <v>22.418971124999999</v>
      </c>
      <c r="F409" s="36">
        <v>98.350522319999996</v>
      </c>
      <c r="G409" s="37">
        <f t="shared" si="18"/>
        <v>-0.77205030948329789</v>
      </c>
      <c r="H409" s="57">
        <v>18.452290319999999</v>
      </c>
      <c r="I409" s="58">
        <v>186.07372155000002</v>
      </c>
      <c r="J409" s="37">
        <f t="shared" si="19"/>
        <v>-0.90083344296931434</v>
      </c>
      <c r="K409" s="59">
        <f t="shared" si="20"/>
        <v>0.82306588545552628</v>
      </c>
      <c r="L409" s="82"/>
    </row>
    <row r="410" spans="1:12" x14ac:dyDescent="0.15">
      <c r="A410" s="40" t="s">
        <v>1523</v>
      </c>
      <c r="B410" s="41" t="s">
        <v>1524</v>
      </c>
      <c r="C410" s="42" t="s">
        <v>1075</v>
      </c>
      <c r="D410" s="41" t="s">
        <v>1078</v>
      </c>
      <c r="E410" s="35">
        <v>56.693030262999997</v>
      </c>
      <c r="F410" s="36">
        <v>27.773010842000001</v>
      </c>
      <c r="G410" s="37">
        <f t="shared" si="18"/>
        <v>1.0412993962204999</v>
      </c>
      <c r="H410" s="57">
        <v>70.667332549999998</v>
      </c>
      <c r="I410" s="58">
        <v>18.580352619999999</v>
      </c>
      <c r="J410" s="37">
        <f t="shared" si="19"/>
        <v>2.8033364594993353</v>
      </c>
      <c r="K410" s="59">
        <f t="shared" si="20"/>
        <v>1.2464906571790739</v>
      </c>
      <c r="L410" s="82"/>
    </row>
    <row r="411" spans="1:12" x14ac:dyDescent="0.15">
      <c r="A411" s="40" t="s">
        <v>1525</v>
      </c>
      <c r="B411" s="41" t="s">
        <v>1526</v>
      </c>
      <c r="C411" s="42" t="s">
        <v>1075</v>
      </c>
      <c r="D411" s="41" t="s">
        <v>1078</v>
      </c>
      <c r="E411" s="35">
        <v>90.069130803000007</v>
      </c>
      <c r="F411" s="36">
        <v>99.799432600000003</v>
      </c>
      <c r="G411" s="37">
        <f t="shared" si="18"/>
        <v>-9.7498568313503564E-2</v>
      </c>
      <c r="H411" s="57">
        <v>88.554826040000009</v>
      </c>
      <c r="I411" s="58">
        <v>403.34315673999998</v>
      </c>
      <c r="J411" s="37">
        <f t="shared" si="19"/>
        <v>-0.78044792737841451</v>
      </c>
      <c r="K411" s="59">
        <f t="shared" si="20"/>
        <v>0.98318730568953638</v>
      </c>
      <c r="L411" s="82"/>
    </row>
    <row r="412" spans="1:12" x14ac:dyDescent="0.15">
      <c r="A412" s="40" t="s">
        <v>1527</v>
      </c>
      <c r="B412" s="41" t="s">
        <v>1528</v>
      </c>
      <c r="C412" s="42" t="s">
        <v>1075</v>
      </c>
      <c r="D412" s="41" t="s">
        <v>1078</v>
      </c>
      <c r="E412" s="35">
        <v>72.521007327999996</v>
      </c>
      <c r="F412" s="36">
        <v>64.127952949000004</v>
      </c>
      <c r="G412" s="37">
        <f t="shared" si="18"/>
        <v>0.13087981126849413</v>
      </c>
      <c r="H412" s="57">
        <v>295.99959267000003</v>
      </c>
      <c r="I412" s="58">
        <v>31.494582670000003</v>
      </c>
      <c r="J412" s="37">
        <f t="shared" si="19"/>
        <v>8.3984287955640333</v>
      </c>
      <c r="K412" s="59">
        <f t="shared" si="20"/>
        <v>4.081570341835504</v>
      </c>
      <c r="L412" s="82"/>
    </row>
    <row r="413" spans="1:12" x14ac:dyDescent="0.15">
      <c r="A413" s="40" t="s">
        <v>1149</v>
      </c>
      <c r="B413" s="41" t="s">
        <v>1150</v>
      </c>
      <c r="C413" s="42" t="s">
        <v>1075</v>
      </c>
      <c r="D413" s="41" t="s">
        <v>1078</v>
      </c>
      <c r="E413" s="35">
        <v>93.567339535000002</v>
      </c>
      <c r="F413" s="36">
        <v>62.434962314000003</v>
      </c>
      <c r="G413" s="37">
        <f t="shared" si="18"/>
        <v>0.49863691859743597</v>
      </c>
      <c r="H413" s="57">
        <v>122.55010701</v>
      </c>
      <c r="I413" s="58">
        <v>94.362438920000002</v>
      </c>
      <c r="J413" s="37">
        <f t="shared" si="19"/>
        <v>0.29871703627645063</v>
      </c>
      <c r="K413" s="59">
        <f t="shared" si="20"/>
        <v>1.3097530358246281</v>
      </c>
      <c r="L413" s="82"/>
    </row>
    <row r="414" spans="1:12" x14ac:dyDescent="0.15">
      <c r="A414" s="40" t="s">
        <v>1529</v>
      </c>
      <c r="B414" s="41" t="s">
        <v>1530</v>
      </c>
      <c r="C414" s="42" t="s">
        <v>1075</v>
      </c>
      <c r="D414" s="41" t="s">
        <v>1078</v>
      </c>
      <c r="E414" s="35">
        <v>0.74940732999999993</v>
      </c>
      <c r="F414" s="36">
        <v>0.47481891999999998</v>
      </c>
      <c r="G414" s="37">
        <f t="shared" si="18"/>
        <v>0.57830132379729093</v>
      </c>
      <c r="H414" s="57">
        <v>1.4795061</v>
      </c>
      <c r="I414" s="58">
        <v>1.7585939799999999</v>
      </c>
      <c r="J414" s="37">
        <f t="shared" si="19"/>
        <v>-0.1586994401061238</v>
      </c>
      <c r="K414" s="59">
        <f t="shared" si="20"/>
        <v>1.9742348930587592</v>
      </c>
      <c r="L414" s="82"/>
    </row>
    <row r="415" spans="1:12" x14ac:dyDescent="0.15">
      <c r="A415" s="40" t="s">
        <v>1531</v>
      </c>
      <c r="B415" s="41" t="s">
        <v>1532</v>
      </c>
      <c r="C415" s="42" t="s">
        <v>1075</v>
      </c>
      <c r="D415" s="41" t="s">
        <v>1078</v>
      </c>
      <c r="E415" s="35">
        <v>22.674842394999999</v>
      </c>
      <c r="F415" s="36">
        <v>7.7633993920000002</v>
      </c>
      <c r="G415" s="37">
        <f t="shared" si="18"/>
        <v>1.9207362973449347</v>
      </c>
      <c r="H415" s="57">
        <v>8.4556700875233499</v>
      </c>
      <c r="I415" s="58">
        <v>17.631534120000001</v>
      </c>
      <c r="J415" s="37">
        <f t="shared" si="19"/>
        <v>-0.5204234623048587</v>
      </c>
      <c r="K415" s="59">
        <f t="shared" si="20"/>
        <v>0.37290976229179434</v>
      </c>
      <c r="L415" s="82"/>
    </row>
    <row r="416" spans="1:12" x14ac:dyDescent="0.15">
      <c r="A416" s="40" t="s">
        <v>1533</v>
      </c>
      <c r="B416" s="41" t="s">
        <v>1534</v>
      </c>
      <c r="C416" s="42" t="s">
        <v>1075</v>
      </c>
      <c r="D416" s="41" t="s">
        <v>1078</v>
      </c>
      <c r="E416" s="35">
        <v>22.712600980000001</v>
      </c>
      <c r="F416" s="36">
        <v>30.900509272000001</v>
      </c>
      <c r="G416" s="37">
        <f t="shared" si="18"/>
        <v>-0.26497648371832305</v>
      </c>
      <c r="H416" s="57">
        <v>28.821723840000001</v>
      </c>
      <c r="I416" s="58">
        <v>32.967677620000003</v>
      </c>
      <c r="J416" s="37">
        <f t="shared" si="19"/>
        <v>-0.12575813885916065</v>
      </c>
      <c r="K416" s="59">
        <f t="shared" si="20"/>
        <v>1.268975044530545</v>
      </c>
      <c r="L416" s="82"/>
    </row>
    <row r="417" spans="1:12" x14ac:dyDescent="0.15">
      <c r="A417" s="40" t="s">
        <v>1535</v>
      </c>
      <c r="B417" s="41" t="s">
        <v>1536</v>
      </c>
      <c r="C417" s="42" t="s">
        <v>1075</v>
      </c>
      <c r="D417" s="41" t="s">
        <v>1078</v>
      </c>
      <c r="E417" s="35">
        <v>3.1740471559999999</v>
      </c>
      <c r="F417" s="36">
        <v>4.0605933529999998</v>
      </c>
      <c r="G417" s="37">
        <f t="shared" si="18"/>
        <v>-0.21832922431028767</v>
      </c>
      <c r="H417" s="57">
        <v>4.0926393900000004</v>
      </c>
      <c r="I417" s="58">
        <v>10.94319123</v>
      </c>
      <c r="J417" s="37">
        <f t="shared" si="19"/>
        <v>-0.62601042931788364</v>
      </c>
      <c r="K417" s="59">
        <f t="shared" si="20"/>
        <v>1.2894072421903238</v>
      </c>
      <c r="L417" s="82"/>
    </row>
    <row r="418" spans="1:12" x14ac:dyDescent="0.15">
      <c r="A418" s="40" t="s">
        <v>1323</v>
      </c>
      <c r="B418" s="41" t="s">
        <v>1537</v>
      </c>
      <c r="C418" s="42" t="s">
        <v>1075</v>
      </c>
      <c r="D418" s="41" t="s">
        <v>1078</v>
      </c>
      <c r="E418" s="35">
        <v>7.7713016109999993</v>
      </c>
      <c r="F418" s="36">
        <v>6.1489103040000002</v>
      </c>
      <c r="G418" s="37">
        <f t="shared" si="18"/>
        <v>0.26385021520717222</v>
      </c>
      <c r="H418" s="57">
        <v>20.940293050000001</v>
      </c>
      <c r="I418" s="58">
        <v>9.8445336399999999</v>
      </c>
      <c r="J418" s="37">
        <f t="shared" si="19"/>
        <v>1.1270985316070292</v>
      </c>
      <c r="K418" s="59">
        <f t="shared" si="20"/>
        <v>2.6945670234133967</v>
      </c>
      <c r="L418" s="82"/>
    </row>
    <row r="419" spans="1:12" x14ac:dyDescent="0.15">
      <c r="A419" s="40" t="s">
        <v>1538</v>
      </c>
      <c r="B419" s="41" t="s">
        <v>1539</v>
      </c>
      <c r="C419" s="42" t="s">
        <v>1075</v>
      </c>
      <c r="D419" s="41" t="s">
        <v>1078</v>
      </c>
      <c r="E419" s="35">
        <v>8.5296239200000006</v>
      </c>
      <c r="F419" s="36">
        <v>2.2104430719999999</v>
      </c>
      <c r="G419" s="37">
        <f t="shared" si="18"/>
        <v>2.858784706127913</v>
      </c>
      <c r="H419" s="57">
        <v>10.594864390188949</v>
      </c>
      <c r="I419" s="58">
        <v>5.1620097199999995</v>
      </c>
      <c r="J419" s="37">
        <f t="shared" si="19"/>
        <v>1.0524688958138868</v>
      </c>
      <c r="K419" s="59">
        <f t="shared" si="20"/>
        <v>1.2421256188501391</v>
      </c>
      <c r="L419" s="82"/>
    </row>
    <row r="420" spans="1:12" x14ac:dyDescent="0.15">
      <c r="A420" s="40" t="s">
        <v>1540</v>
      </c>
      <c r="B420" s="41" t="s">
        <v>1541</v>
      </c>
      <c r="C420" s="42" t="s">
        <v>1075</v>
      </c>
      <c r="D420" s="41" t="s">
        <v>1078</v>
      </c>
      <c r="E420" s="35">
        <v>5.0449438099999995</v>
      </c>
      <c r="F420" s="36">
        <v>2.4036602999999999</v>
      </c>
      <c r="G420" s="37">
        <f t="shared" si="18"/>
        <v>1.0988588986555214</v>
      </c>
      <c r="H420" s="57">
        <v>0.38344713000000002</v>
      </c>
      <c r="I420" s="58">
        <v>0.41331224999999999</v>
      </c>
      <c r="J420" s="37">
        <f t="shared" si="19"/>
        <v>-7.2258008321795408E-2</v>
      </c>
      <c r="K420" s="59">
        <f t="shared" si="20"/>
        <v>7.6006224140680784E-2</v>
      </c>
      <c r="L420" s="82"/>
    </row>
    <row r="421" spans="1:12" x14ac:dyDescent="0.15">
      <c r="A421" s="40" t="s">
        <v>1542</v>
      </c>
      <c r="B421" s="41" t="s">
        <v>1543</v>
      </c>
      <c r="C421" s="42" t="s">
        <v>1075</v>
      </c>
      <c r="D421" s="41" t="s">
        <v>1078</v>
      </c>
      <c r="E421" s="35">
        <v>10.733903637000001</v>
      </c>
      <c r="F421" s="36">
        <v>11.422967958999999</v>
      </c>
      <c r="G421" s="37">
        <f t="shared" si="18"/>
        <v>-6.032270461347955E-2</v>
      </c>
      <c r="H421" s="57">
        <v>18.656218280000001</v>
      </c>
      <c r="I421" s="58">
        <v>18.521828329999998</v>
      </c>
      <c r="J421" s="37">
        <f t="shared" si="19"/>
        <v>7.2557604792358177E-3</v>
      </c>
      <c r="K421" s="59">
        <f t="shared" si="20"/>
        <v>1.7380646324876261</v>
      </c>
      <c r="L421" s="82"/>
    </row>
    <row r="422" spans="1:12" x14ac:dyDescent="0.15">
      <c r="A422" s="40" t="s">
        <v>1544</v>
      </c>
      <c r="B422" s="41" t="s">
        <v>1547</v>
      </c>
      <c r="C422" s="42" t="s">
        <v>1075</v>
      </c>
      <c r="D422" s="41" t="s">
        <v>1078</v>
      </c>
      <c r="E422" s="35">
        <v>4.4919740650000008</v>
      </c>
      <c r="F422" s="36">
        <v>1.960104925</v>
      </c>
      <c r="G422" s="37">
        <f t="shared" si="18"/>
        <v>1.2917008205568385</v>
      </c>
      <c r="H422" s="57">
        <v>72.676165010000005</v>
      </c>
      <c r="I422" s="58">
        <v>0.77745081999999999</v>
      </c>
      <c r="J422" s="37">
        <f t="shared" si="19"/>
        <v>92.480080206230937</v>
      </c>
      <c r="K422" s="59">
        <f t="shared" si="20"/>
        <v>16.17911500786904</v>
      </c>
      <c r="L422" s="82"/>
    </row>
    <row r="423" spans="1:12" x14ac:dyDescent="0.15">
      <c r="A423" s="40" t="s">
        <v>1548</v>
      </c>
      <c r="B423" s="41" t="s">
        <v>1549</v>
      </c>
      <c r="C423" s="42" t="s">
        <v>1075</v>
      </c>
      <c r="D423" s="41" t="s">
        <v>1078</v>
      </c>
      <c r="E423" s="35">
        <v>19.484390267999999</v>
      </c>
      <c r="F423" s="36">
        <v>31.692703420000001</v>
      </c>
      <c r="G423" s="37">
        <f t="shared" si="18"/>
        <v>-0.38520895457267379</v>
      </c>
      <c r="H423" s="57">
        <v>7.3015921299999995</v>
      </c>
      <c r="I423" s="58">
        <v>4.2459291700000001</v>
      </c>
      <c r="J423" s="37">
        <f t="shared" si="19"/>
        <v>0.71966884930395558</v>
      </c>
      <c r="K423" s="59">
        <f t="shared" si="20"/>
        <v>0.37474060155691397</v>
      </c>
      <c r="L423" s="82"/>
    </row>
    <row r="424" spans="1:12" x14ac:dyDescent="0.15">
      <c r="A424" s="40" t="s">
        <v>1550</v>
      </c>
      <c r="B424" s="41" t="s">
        <v>1551</v>
      </c>
      <c r="C424" s="42" t="s">
        <v>1075</v>
      </c>
      <c r="D424" s="41" t="s">
        <v>1078</v>
      </c>
      <c r="E424" s="35">
        <v>1.5413947400000001</v>
      </c>
      <c r="F424" s="36">
        <v>0.96872493999999998</v>
      </c>
      <c r="G424" s="37">
        <f t="shared" si="18"/>
        <v>0.5911583116668806</v>
      </c>
      <c r="H424" s="57">
        <v>2.2745633500000002</v>
      </c>
      <c r="I424" s="58">
        <v>1.0404535400000001</v>
      </c>
      <c r="J424" s="37">
        <f t="shared" si="19"/>
        <v>1.1861267827489921</v>
      </c>
      <c r="K424" s="59">
        <f t="shared" si="20"/>
        <v>1.475652726049915</v>
      </c>
      <c r="L424" s="82"/>
    </row>
    <row r="425" spans="1:12" x14ac:dyDescent="0.15">
      <c r="A425" s="40" t="s">
        <v>1552</v>
      </c>
      <c r="B425" s="41" t="s">
        <v>1553</v>
      </c>
      <c r="C425" s="42" t="s">
        <v>1075</v>
      </c>
      <c r="D425" s="41" t="s">
        <v>1078</v>
      </c>
      <c r="E425" s="35">
        <v>1.7849999999999999E-3</v>
      </c>
      <c r="F425" s="36">
        <v>0.33645000000000003</v>
      </c>
      <c r="G425" s="37">
        <f t="shared" si="18"/>
        <v>-0.99469460543914401</v>
      </c>
      <c r="H425" s="57">
        <v>0.10689569</v>
      </c>
      <c r="I425" s="58">
        <v>0.2576</v>
      </c>
      <c r="J425" s="37">
        <f t="shared" si="19"/>
        <v>-0.58503225931677016</v>
      </c>
      <c r="K425" s="59">
        <f t="shared" si="20"/>
        <v>59.885540616246502</v>
      </c>
      <c r="L425" s="82"/>
    </row>
    <row r="426" spans="1:12" x14ac:dyDescent="0.15">
      <c r="A426" s="40" t="s">
        <v>708</v>
      </c>
      <c r="B426" s="41" t="s">
        <v>729</v>
      </c>
      <c r="C426" s="42" t="s">
        <v>1075</v>
      </c>
      <c r="D426" s="41" t="s">
        <v>1077</v>
      </c>
      <c r="E426" s="35">
        <v>1.56379522</v>
      </c>
      <c r="F426" s="36">
        <v>0.19840827999999999</v>
      </c>
      <c r="G426" s="37">
        <f t="shared" si="18"/>
        <v>6.8817034248772284</v>
      </c>
      <c r="H426" s="57">
        <v>8.9700000000000005E-3</v>
      </c>
      <c r="I426" s="58">
        <v>0.13480221000000001</v>
      </c>
      <c r="J426" s="37">
        <f t="shared" si="19"/>
        <v>-0.93345806422609834</v>
      </c>
      <c r="K426" s="59">
        <f t="shared" si="20"/>
        <v>5.7360451581377776E-3</v>
      </c>
      <c r="L426" s="82"/>
    </row>
    <row r="427" spans="1:12" x14ac:dyDescent="0.15">
      <c r="A427" s="40" t="s">
        <v>1322</v>
      </c>
      <c r="B427" s="41" t="s">
        <v>1252</v>
      </c>
      <c r="C427" s="42" t="s">
        <v>1075</v>
      </c>
      <c r="D427" s="41" t="s">
        <v>1078</v>
      </c>
      <c r="E427" s="35">
        <v>11.751620744999999</v>
      </c>
      <c r="F427" s="36">
        <v>24.285452214999999</v>
      </c>
      <c r="G427" s="37">
        <f t="shared" si="18"/>
        <v>-0.51610451224204223</v>
      </c>
      <c r="H427" s="57">
        <v>44.177301820000004</v>
      </c>
      <c r="I427" s="58">
        <v>62.854341179999999</v>
      </c>
      <c r="J427" s="37">
        <f t="shared" si="19"/>
        <v>-0.29714796161037405</v>
      </c>
      <c r="K427" s="59">
        <f t="shared" si="20"/>
        <v>3.7592518324586224</v>
      </c>
      <c r="L427" s="82"/>
    </row>
    <row r="428" spans="1:12" x14ac:dyDescent="0.15">
      <c r="A428" s="40" t="s">
        <v>1554</v>
      </c>
      <c r="B428" s="41" t="s">
        <v>1555</v>
      </c>
      <c r="C428" s="42" t="s">
        <v>1075</v>
      </c>
      <c r="D428" s="41" t="s">
        <v>1078</v>
      </c>
      <c r="E428" s="35">
        <v>9.2004322429999998</v>
      </c>
      <c r="F428" s="36">
        <v>13.961734408</v>
      </c>
      <c r="G428" s="37">
        <f t="shared" si="18"/>
        <v>-0.34102512093854176</v>
      </c>
      <c r="H428" s="57">
        <v>1.6204784299999999</v>
      </c>
      <c r="I428" s="58">
        <v>41.498939319999998</v>
      </c>
      <c r="J428" s="37">
        <f t="shared" si="19"/>
        <v>-0.96095132896037594</v>
      </c>
      <c r="K428" s="59">
        <f t="shared" si="20"/>
        <v>0.17613068464613874</v>
      </c>
      <c r="L428" s="82"/>
    </row>
    <row r="429" spans="1:12" x14ac:dyDescent="0.15">
      <c r="A429" s="40" t="s">
        <v>1556</v>
      </c>
      <c r="B429" s="41" t="s">
        <v>1557</v>
      </c>
      <c r="C429" s="42" t="s">
        <v>1075</v>
      </c>
      <c r="D429" s="41" t="s">
        <v>1078</v>
      </c>
      <c r="E429" s="35">
        <v>0.38414645600000003</v>
      </c>
      <c r="F429" s="36">
        <v>1.4432426199999999</v>
      </c>
      <c r="G429" s="37">
        <f t="shared" si="18"/>
        <v>-0.73383099232476934</v>
      </c>
      <c r="H429" s="57">
        <v>3.6206754999999999</v>
      </c>
      <c r="I429" s="58">
        <v>1.30089111</v>
      </c>
      <c r="J429" s="37">
        <f t="shared" si="19"/>
        <v>1.7832271834035365</v>
      </c>
      <c r="K429" s="59">
        <f t="shared" si="20"/>
        <v>9.4252476977166229</v>
      </c>
      <c r="L429" s="82"/>
    </row>
    <row r="430" spans="1:12" x14ac:dyDescent="0.15">
      <c r="A430" s="40" t="s">
        <v>1558</v>
      </c>
      <c r="B430" s="44" t="s">
        <v>1559</v>
      </c>
      <c r="C430" s="42" t="s">
        <v>1075</v>
      </c>
      <c r="D430" s="41" t="s">
        <v>1078</v>
      </c>
      <c r="E430" s="35">
        <v>13.176967502</v>
      </c>
      <c r="F430" s="36">
        <v>16.563916334000002</v>
      </c>
      <c r="G430" s="37">
        <f t="shared" si="18"/>
        <v>-0.20447753802328528</v>
      </c>
      <c r="H430" s="57">
        <v>13.516455730000001</v>
      </c>
      <c r="I430" s="58">
        <v>25.21627208</v>
      </c>
      <c r="J430" s="37">
        <f t="shared" si="19"/>
        <v>-0.46397882735725937</v>
      </c>
      <c r="K430" s="59">
        <f t="shared" si="20"/>
        <v>1.0257637599810785</v>
      </c>
      <c r="L430" s="82"/>
    </row>
    <row r="431" spans="1:12" x14ac:dyDescent="0.15">
      <c r="A431" s="40" t="s">
        <v>1560</v>
      </c>
      <c r="B431" s="41" t="s">
        <v>1561</v>
      </c>
      <c r="C431" s="42" t="s">
        <v>1075</v>
      </c>
      <c r="D431" s="41" t="s">
        <v>1078</v>
      </c>
      <c r="E431" s="35">
        <v>15.08198831</v>
      </c>
      <c r="F431" s="36">
        <v>24.430496775999998</v>
      </c>
      <c r="G431" s="37">
        <f t="shared" si="18"/>
        <v>-0.38265732177758149</v>
      </c>
      <c r="H431" s="57">
        <v>35.82717203</v>
      </c>
      <c r="I431" s="58">
        <v>18.323919979999999</v>
      </c>
      <c r="J431" s="37">
        <f t="shared" si="19"/>
        <v>0.95521329874307837</v>
      </c>
      <c r="K431" s="59">
        <f t="shared" si="20"/>
        <v>2.3754939530250838</v>
      </c>
      <c r="L431" s="82"/>
    </row>
    <row r="432" spans="1:12" x14ac:dyDescent="0.15">
      <c r="A432" s="40" t="s">
        <v>705</v>
      </c>
      <c r="B432" s="41" t="s">
        <v>725</v>
      </c>
      <c r="C432" s="42" t="s">
        <v>1075</v>
      </c>
      <c r="D432" s="41" t="s">
        <v>1078</v>
      </c>
      <c r="E432" s="35">
        <v>11.66738471</v>
      </c>
      <c r="F432" s="36">
        <v>3.3332778099999998</v>
      </c>
      <c r="G432" s="37">
        <f t="shared" si="18"/>
        <v>2.5002737170593052</v>
      </c>
      <c r="H432" s="57">
        <v>15.104285130000001</v>
      </c>
      <c r="I432" s="58">
        <v>14.10322227</v>
      </c>
      <c r="J432" s="37">
        <f t="shared" si="19"/>
        <v>7.0981144651562023E-2</v>
      </c>
      <c r="K432" s="59">
        <f t="shared" si="20"/>
        <v>1.2945733345926502</v>
      </c>
      <c r="L432" s="82"/>
    </row>
    <row r="433" spans="1:12" x14ac:dyDescent="0.15">
      <c r="A433" s="40" t="s">
        <v>1562</v>
      </c>
      <c r="B433" s="41" t="s">
        <v>1563</v>
      </c>
      <c r="C433" s="42" t="s">
        <v>1075</v>
      </c>
      <c r="D433" s="41" t="s">
        <v>1077</v>
      </c>
      <c r="E433" s="35">
        <v>55.957197608999998</v>
      </c>
      <c r="F433" s="36">
        <v>57.006368795999997</v>
      </c>
      <c r="G433" s="37">
        <f t="shared" si="18"/>
        <v>-1.8404455662743735E-2</v>
      </c>
      <c r="H433" s="57">
        <v>123.0985752</v>
      </c>
      <c r="I433" s="58">
        <v>296.90236662000001</v>
      </c>
      <c r="J433" s="37">
        <f t="shared" si="19"/>
        <v>-0.58539038741462224</v>
      </c>
      <c r="K433" s="59">
        <f t="shared" si="20"/>
        <v>2.1998702662014864</v>
      </c>
      <c r="L433" s="82"/>
    </row>
    <row r="434" spans="1:12" x14ac:dyDescent="0.15">
      <c r="A434" s="40" t="s">
        <v>672</v>
      </c>
      <c r="B434" s="41" t="s">
        <v>1573</v>
      </c>
      <c r="C434" s="42" t="s">
        <v>1075</v>
      </c>
      <c r="D434" s="41" t="s">
        <v>1078</v>
      </c>
      <c r="E434" s="35">
        <v>14.515746797</v>
      </c>
      <c r="F434" s="36">
        <v>14.502209918</v>
      </c>
      <c r="G434" s="37">
        <f t="shared" si="18"/>
        <v>9.3343559888747762E-4</v>
      </c>
      <c r="H434" s="57">
        <v>9.9576118100000013</v>
      </c>
      <c r="I434" s="58">
        <v>12.187840529999999</v>
      </c>
      <c r="J434" s="37">
        <f t="shared" si="19"/>
        <v>-0.18298801288959743</v>
      </c>
      <c r="K434" s="59">
        <f t="shared" si="20"/>
        <v>0.68598687682110582</v>
      </c>
      <c r="L434" s="82"/>
    </row>
    <row r="435" spans="1:12" x14ac:dyDescent="0.15">
      <c r="A435" s="40" t="s">
        <v>707</v>
      </c>
      <c r="B435" s="41" t="s">
        <v>727</v>
      </c>
      <c r="C435" s="42" t="s">
        <v>1075</v>
      </c>
      <c r="D435" s="41" t="s">
        <v>1078</v>
      </c>
      <c r="E435" s="35">
        <v>1.3304226200000002</v>
      </c>
      <c r="F435" s="36">
        <v>0.64531315</v>
      </c>
      <c r="G435" s="37">
        <f t="shared" si="18"/>
        <v>1.0616697800130064</v>
      </c>
      <c r="H435" s="57">
        <v>0.21734482999999999</v>
      </c>
      <c r="I435" s="58">
        <v>0.13831507000000001</v>
      </c>
      <c r="J435" s="37">
        <f t="shared" si="19"/>
        <v>0.57137490513506561</v>
      </c>
      <c r="K435" s="59">
        <f t="shared" si="20"/>
        <v>0.16336525456850692</v>
      </c>
      <c r="L435" s="82"/>
    </row>
    <row r="436" spans="1:12" x14ac:dyDescent="0.15">
      <c r="A436" s="40" t="s">
        <v>1564</v>
      </c>
      <c r="B436" s="41" t="s">
        <v>1565</v>
      </c>
      <c r="C436" s="42" t="s">
        <v>1075</v>
      </c>
      <c r="D436" s="41" t="s">
        <v>1078</v>
      </c>
      <c r="E436" s="35">
        <v>20.226047302999998</v>
      </c>
      <c r="F436" s="36">
        <v>16.174898956</v>
      </c>
      <c r="G436" s="37">
        <f t="shared" si="18"/>
        <v>0.25045895853941302</v>
      </c>
      <c r="H436" s="57">
        <v>7.4537609699999994</v>
      </c>
      <c r="I436" s="58">
        <v>15.154544880000001</v>
      </c>
      <c r="J436" s="37">
        <f t="shared" si="19"/>
        <v>-0.50815012730359221</v>
      </c>
      <c r="K436" s="59">
        <f t="shared" si="20"/>
        <v>0.36852286847437715</v>
      </c>
      <c r="L436" s="82"/>
    </row>
    <row r="437" spans="1:12" x14ac:dyDescent="0.15">
      <c r="A437" s="40" t="s">
        <v>664</v>
      </c>
      <c r="B437" s="41" t="s">
        <v>1566</v>
      </c>
      <c r="C437" s="42" t="s">
        <v>1075</v>
      </c>
      <c r="D437" s="41" t="s">
        <v>1078</v>
      </c>
      <c r="E437" s="35">
        <v>12.499699576999999</v>
      </c>
      <c r="F437" s="36">
        <v>7.0744216480000004</v>
      </c>
      <c r="G437" s="37">
        <f t="shared" si="18"/>
        <v>0.76688642534245499</v>
      </c>
      <c r="H437" s="57">
        <v>9.9097511100000002</v>
      </c>
      <c r="I437" s="58">
        <v>4.2631179100000001</v>
      </c>
      <c r="J437" s="37">
        <f t="shared" si="19"/>
        <v>1.3245313217245731</v>
      </c>
      <c r="K437" s="59">
        <f t="shared" si="20"/>
        <v>0.79279914280775043</v>
      </c>
      <c r="L437" s="82"/>
    </row>
    <row r="438" spans="1:12" x14ac:dyDescent="0.15">
      <c r="A438" s="40" t="s">
        <v>1567</v>
      </c>
      <c r="B438" s="41" t="s">
        <v>1568</v>
      </c>
      <c r="C438" s="42" t="s">
        <v>1075</v>
      </c>
      <c r="D438" s="41" t="s">
        <v>1078</v>
      </c>
      <c r="E438" s="35">
        <v>42.698386909</v>
      </c>
      <c r="F438" s="36">
        <v>44.720934014999997</v>
      </c>
      <c r="G438" s="37">
        <f t="shared" si="18"/>
        <v>-4.5225958503496533E-2</v>
      </c>
      <c r="H438" s="57">
        <v>79.073720530000003</v>
      </c>
      <c r="I438" s="58">
        <v>57.620048200000006</v>
      </c>
      <c r="J438" s="37">
        <f t="shared" si="19"/>
        <v>0.37232999624599405</v>
      </c>
      <c r="K438" s="59">
        <f t="shared" si="20"/>
        <v>1.8519135324368139</v>
      </c>
      <c r="L438" s="82"/>
    </row>
    <row r="439" spans="1:12" x14ac:dyDescent="0.15">
      <c r="A439" s="40" t="s">
        <v>1567</v>
      </c>
      <c r="B439" s="41" t="s">
        <v>1331</v>
      </c>
      <c r="C439" s="42" t="s">
        <v>1075</v>
      </c>
      <c r="D439" s="41" t="s">
        <v>1077</v>
      </c>
      <c r="E439" s="35">
        <v>2.7943546499999998</v>
      </c>
      <c r="F439" s="36">
        <v>6.8454119999999993E-2</v>
      </c>
      <c r="G439" s="37">
        <f t="shared" si="18"/>
        <v>39.820839563783743</v>
      </c>
      <c r="H439" s="57">
        <v>2.9865484100000002</v>
      </c>
      <c r="I439" s="58">
        <v>9.745579E-2</v>
      </c>
      <c r="J439" s="37">
        <f t="shared" si="19"/>
        <v>29.645161359833008</v>
      </c>
      <c r="K439" s="59">
        <f t="shared" si="20"/>
        <v>1.0687793011527726</v>
      </c>
      <c r="L439" s="82"/>
    </row>
    <row r="440" spans="1:12" x14ac:dyDescent="0.15">
      <c r="A440" s="40" t="s">
        <v>1340</v>
      </c>
      <c r="B440" s="41" t="s">
        <v>1341</v>
      </c>
      <c r="C440" s="42" t="s">
        <v>1075</v>
      </c>
      <c r="D440" s="41" t="s">
        <v>1078</v>
      </c>
      <c r="E440" s="35">
        <v>1.5575150900000001</v>
      </c>
      <c r="F440" s="36">
        <v>2.8810396599999999</v>
      </c>
      <c r="G440" s="37">
        <f t="shared" si="18"/>
        <v>-0.45939130529011873</v>
      </c>
      <c r="H440" s="57">
        <v>0.54256367000000005</v>
      </c>
      <c r="I440" s="58">
        <v>0.62664982999999996</v>
      </c>
      <c r="J440" s="37">
        <f t="shared" si="19"/>
        <v>-0.1341836476681082</v>
      </c>
      <c r="K440" s="59">
        <f t="shared" si="20"/>
        <v>0.34835211131084454</v>
      </c>
      <c r="L440" s="82"/>
    </row>
    <row r="441" spans="1:12" x14ac:dyDescent="0.15">
      <c r="A441" s="40" t="s">
        <v>1569</v>
      </c>
      <c r="B441" s="41" t="s">
        <v>1570</v>
      </c>
      <c r="C441" s="42" t="s">
        <v>1075</v>
      </c>
      <c r="D441" s="41" t="s">
        <v>1078</v>
      </c>
      <c r="E441" s="35">
        <v>11.59362441</v>
      </c>
      <c r="F441" s="36">
        <v>11.863174389999999</v>
      </c>
      <c r="G441" s="37">
        <f t="shared" si="18"/>
        <v>-2.2721572754356045E-2</v>
      </c>
      <c r="H441" s="57">
        <v>15.49414867</v>
      </c>
      <c r="I441" s="58">
        <v>22.406008</v>
      </c>
      <c r="J441" s="37">
        <f t="shared" si="19"/>
        <v>-0.30848240927165604</v>
      </c>
      <c r="K441" s="59">
        <f t="shared" si="20"/>
        <v>1.3364370038273474</v>
      </c>
      <c r="L441" s="82"/>
    </row>
    <row r="442" spans="1:12" x14ac:dyDescent="0.15">
      <c r="A442" s="40" t="s">
        <v>1336</v>
      </c>
      <c r="B442" s="41" t="s">
        <v>1337</v>
      </c>
      <c r="C442" s="42" t="s">
        <v>1075</v>
      </c>
      <c r="D442" s="41" t="s">
        <v>1077</v>
      </c>
      <c r="E442" s="35">
        <v>1.59182548</v>
      </c>
      <c r="F442" s="36">
        <v>2.5255728199999998</v>
      </c>
      <c r="G442" s="37">
        <f t="shared" si="18"/>
        <v>-0.36971705294167678</v>
      </c>
      <c r="H442" s="57">
        <v>5.4483493099999993</v>
      </c>
      <c r="I442" s="58">
        <v>0</v>
      </c>
      <c r="J442" s="37" t="str">
        <f t="shared" si="19"/>
        <v/>
      </c>
      <c r="K442" s="59">
        <f t="shared" si="20"/>
        <v>3.4227051761980838</v>
      </c>
      <c r="L442" s="82"/>
    </row>
    <row r="443" spans="1:12" x14ac:dyDescent="0.15">
      <c r="A443" s="40" t="s">
        <v>1571</v>
      </c>
      <c r="B443" s="41" t="s">
        <v>1572</v>
      </c>
      <c r="C443" s="42" t="s">
        <v>1075</v>
      </c>
      <c r="D443" s="41" t="s">
        <v>1078</v>
      </c>
      <c r="E443" s="35">
        <v>22.110261505</v>
      </c>
      <c r="F443" s="36">
        <v>9.1790774499999994</v>
      </c>
      <c r="G443" s="37">
        <f t="shared" si="18"/>
        <v>1.4087672890264153</v>
      </c>
      <c r="H443" s="57">
        <v>41.106365750000002</v>
      </c>
      <c r="I443" s="58">
        <v>10.33077718</v>
      </c>
      <c r="J443" s="37">
        <f t="shared" si="19"/>
        <v>2.9790196839769609</v>
      </c>
      <c r="K443" s="59">
        <f t="shared" si="20"/>
        <v>1.859153304935097</v>
      </c>
      <c r="L443" s="82"/>
    </row>
    <row r="444" spans="1:12" x14ac:dyDescent="0.15">
      <c r="A444" s="40" t="s">
        <v>693</v>
      </c>
      <c r="B444" s="44" t="s">
        <v>694</v>
      </c>
      <c r="C444" s="42" t="s">
        <v>1075</v>
      </c>
      <c r="D444" s="41" t="s">
        <v>1078</v>
      </c>
      <c r="E444" s="35">
        <v>1.7971621200000001</v>
      </c>
      <c r="F444" s="36">
        <v>1.1643991899999999</v>
      </c>
      <c r="G444" s="37">
        <f t="shared" si="18"/>
        <v>0.54342439898124639</v>
      </c>
      <c r="H444" s="57">
        <v>6.4560322599999997</v>
      </c>
      <c r="I444" s="58">
        <v>6.0292599400000002</v>
      </c>
      <c r="J444" s="37">
        <f t="shared" si="19"/>
        <v>7.0783533011847366E-2</v>
      </c>
      <c r="K444" s="59">
        <f t="shared" si="20"/>
        <v>3.5923482851953277</v>
      </c>
      <c r="L444" s="82"/>
    </row>
    <row r="445" spans="1:12" x14ac:dyDescent="0.15">
      <c r="A445" s="40" t="s">
        <v>1574</v>
      </c>
      <c r="B445" s="41" t="s">
        <v>1575</v>
      </c>
      <c r="C445" s="42" t="s">
        <v>1075</v>
      </c>
      <c r="D445" s="41" t="s">
        <v>1078</v>
      </c>
      <c r="E445" s="35">
        <v>37.309460920999996</v>
      </c>
      <c r="F445" s="36">
        <v>35.388190619</v>
      </c>
      <c r="G445" s="37">
        <f t="shared" si="18"/>
        <v>5.429128385468962E-2</v>
      </c>
      <c r="H445" s="57">
        <v>53.968314970000002</v>
      </c>
      <c r="I445" s="58">
        <v>52.529004130000004</v>
      </c>
      <c r="J445" s="37">
        <f t="shared" si="19"/>
        <v>2.7400307008256908E-2</v>
      </c>
      <c r="K445" s="59">
        <f t="shared" si="20"/>
        <v>1.446504817753167</v>
      </c>
      <c r="L445" s="82"/>
    </row>
    <row r="446" spans="1:12" x14ac:dyDescent="0.15">
      <c r="A446" s="40" t="s">
        <v>1332</v>
      </c>
      <c r="B446" s="41" t="s">
        <v>1333</v>
      </c>
      <c r="C446" s="42" t="s">
        <v>1075</v>
      </c>
      <c r="D446" s="41" t="s">
        <v>1077</v>
      </c>
      <c r="E446" s="35">
        <v>0.1119603</v>
      </c>
      <c r="F446" s="36">
        <v>1.7866610000000002E-2</v>
      </c>
      <c r="G446" s="37">
        <f t="shared" si="18"/>
        <v>5.2664545764417534</v>
      </c>
      <c r="H446" s="57">
        <v>1.0847025299999999</v>
      </c>
      <c r="I446" s="58">
        <v>2.00304869</v>
      </c>
      <c r="J446" s="37">
        <f t="shared" si="19"/>
        <v>-0.4584742071347252</v>
      </c>
      <c r="K446" s="59">
        <f t="shared" si="20"/>
        <v>9.6882781664572164</v>
      </c>
      <c r="L446" s="82"/>
    </row>
    <row r="447" spans="1:12" x14ac:dyDescent="0.15">
      <c r="A447" s="40" t="s">
        <v>709</v>
      </c>
      <c r="B447" s="41" t="s">
        <v>730</v>
      </c>
      <c r="C447" s="42" t="s">
        <v>1075</v>
      </c>
      <c r="D447" s="41" t="s">
        <v>1078</v>
      </c>
      <c r="E447" s="35">
        <v>0.21747368</v>
      </c>
      <c r="F447" s="36">
        <v>1.0873890900000001</v>
      </c>
      <c r="G447" s="37">
        <f t="shared" si="18"/>
        <v>-0.80000380544557426</v>
      </c>
      <c r="H447" s="57">
        <v>0.10177891999999999</v>
      </c>
      <c r="I447" s="58">
        <v>1.8852671299999999</v>
      </c>
      <c r="J447" s="37">
        <f t="shared" si="19"/>
        <v>-0.94601352859740362</v>
      </c>
      <c r="K447" s="59">
        <f t="shared" si="20"/>
        <v>0.46800569153931637</v>
      </c>
      <c r="L447" s="82"/>
    </row>
    <row r="448" spans="1:12" x14ac:dyDescent="0.15">
      <c r="A448" s="40" t="s">
        <v>1576</v>
      </c>
      <c r="B448" s="41" t="s">
        <v>0</v>
      </c>
      <c r="C448" s="42" t="s">
        <v>1075</v>
      </c>
      <c r="D448" s="41" t="s">
        <v>1078</v>
      </c>
      <c r="E448" s="35">
        <v>9.7683849899999995</v>
      </c>
      <c r="F448" s="36">
        <v>6.4394520049999997</v>
      </c>
      <c r="G448" s="37">
        <f t="shared" si="18"/>
        <v>0.5169590490642999</v>
      </c>
      <c r="H448" s="57">
        <v>14.28280167</v>
      </c>
      <c r="I448" s="58">
        <v>11.35612302</v>
      </c>
      <c r="J448" s="37">
        <f t="shared" si="19"/>
        <v>0.25771811778065778</v>
      </c>
      <c r="K448" s="59">
        <f t="shared" si="20"/>
        <v>1.4621456550516239</v>
      </c>
      <c r="L448" s="82"/>
    </row>
    <row r="449" spans="1:12" x14ac:dyDescent="0.15">
      <c r="A449" s="40" t="s">
        <v>1</v>
      </c>
      <c r="B449" s="41" t="s">
        <v>2</v>
      </c>
      <c r="C449" s="42" t="s">
        <v>1075</v>
      </c>
      <c r="D449" s="41" t="s">
        <v>1078</v>
      </c>
      <c r="E449" s="35">
        <v>9.5011009099999999</v>
      </c>
      <c r="F449" s="36">
        <v>12.194983496000001</v>
      </c>
      <c r="G449" s="37">
        <f t="shared" si="18"/>
        <v>-0.22090088001214636</v>
      </c>
      <c r="H449" s="57">
        <v>7.12756759</v>
      </c>
      <c r="I449" s="58">
        <v>2.7317668099999999</v>
      </c>
      <c r="J449" s="37">
        <f t="shared" si="19"/>
        <v>1.6091420262917686</v>
      </c>
      <c r="K449" s="59">
        <f t="shared" si="20"/>
        <v>0.75018333743810328</v>
      </c>
      <c r="L449" s="82"/>
    </row>
    <row r="450" spans="1:12" x14ac:dyDescent="0.15">
      <c r="A450" s="40" t="s">
        <v>239</v>
      </c>
      <c r="B450" s="41" t="s">
        <v>3</v>
      </c>
      <c r="C450" s="42" t="s">
        <v>1075</v>
      </c>
      <c r="D450" s="41" t="s">
        <v>1078</v>
      </c>
      <c r="E450" s="35">
        <v>14.951325554</v>
      </c>
      <c r="F450" s="36">
        <v>8.5376870460000003</v>
      </c>
      <c r="G450" s="37">
        <f t="shared" si="18"/>
        <v>0.75121499223901167</v>
      </c>
      <c r="H450" s="57">
        <v>6.6865994100000004</v>
      </c>
      <c r="I450" s="58">
        <v>4.3578250299999999</v>
      </c>
      <c r="J450" s="37">
        <f t="shared" si="19"/>
        <v>0.53438914228275025</v>
      </c>
      <c r="K450" s="59">
        <f t="shared" si="20"/>
        <v>0.44722452105332572</v>
      </c>
      <c r="L450" s="82"/>
    </row>
    <row r="451" spans="1:12" x14ac:dyDescent="0.15">
      <c r="A451" s="40" t="s">
        <v>1342</v>
      </c>
      <c r="B451" s="41" t="s">
        <v>1343</v>
      </c>
      <c r="C451" s="42" t="s">
        <v>1075</v>
      </c>
      <c r="D451" s="41" t="s">
        <v>1078</v>
      </c>
      <c r="E451" s="35">
        <v>1.0431959</v>
      </c>
      <c r="F451" s="36">
        <v>1.0570589500000001</v>
      </c>
      <c r="G451" s="37">
        <f t="shared" si="18"/>
        <v>-1.3114736883879652E-2</v>
      </c>
      <c r="H451" s="57">
        <v>0.53564135000000002</v>
      </c>
      <c r="I451" s="58">
        <v>1.85541011</v>
      </c>
      <c r="J451" s="37">
        <f t="shared" si="19"/>
        <v>-0.71130838022651499</v>
      </c>
      <c r="K451" s="59">
        <f t="shared" si="20"/>
        <v>0.51346190106767098</v>
      </c>
      <c r="L451" s="82"/>
    </row>
    <row r="452" spans="1:12" x14ac:dyDescent="0.15">
      <c r="A452" s="40" t="s">
        <v>4</v>
      </c>
      <c r="B452" s="41" t="s">
        <v>5</v>
      </c>
      <c r="C452" s="42" t="s">
        <v>1075</v>
      </c>
      <c r="D452" s="41" t="s">
        <v>1078</v>
      </c>
      <c r="E452" s="35">
        <v>5.697440136</v>
      </c>
      <c r="F452" s="36">
        <v>11.09314689</v>
      </c>
      <c r="G452" s="37">
        <f t="shared" si="18"/>
        <v>-0.48640000961891161</v>
      </c>
      <c r="H452" s="57">
        <v>4.2717957499999999</v>
      </c>
      <c r="I452" s="58">
        <v>9.4637686799999994</v>
      </c>
      <c r="J452" s="37">
        <f t="shared" si="19"/>
        <v>-0.54861578992017379</v>
      </c>
      <c r="K452" s="59">
        <f t="shared" si="20"/>
        <v>0.7497745738490722</v>
      </c>
      <c r="L452" s="82"/>
    </row>
    <row r="453" spans="1:12" x14ac:dyDescent="0.15">
      <c r="A453" s="40" t="s">
        <v>6</v>
      </c>
      <c r="B453" s="41" t="s">
        <v>7</v>
      </c>
      <c r="C453" s="42" t="s">
        <v>1075</v>
      </c>
      <c r="D453" s="41" t="s">
        <v>1078</v>
      </c>
      <c r="E453" s="35">
        <v>2.304646317</v>
      </c>
      <c r="F453" s="36">
        <v>2.4397849690000002</v>
      </c>
      <c r="G453" s="37">
        <f t="shared" si="18"/>
        <v>-5.5389574785104867E-2</v>
      </c>
      <c r="H453" s="57">
        <v>8.0390380199999996</v>
      </c>
      <c r="I453" s="58">
        <v>10.387050779999999</v>
      </c>
      <c r="J453" s="37">
        <f t="shared" si="19"/>
        <v>-0.22605191884890352</v>
      </c>
      <c r="K453" s="59">
        <f t="shared" si="20"/>
        <v>3.4881873026246222</v>
      </c>
      <c r="L453" s="82"/>
    </row>
    <row r="454" spans="1:12" x14ac:dyDescent="0.15">
      <c r="A454" s="40" t="s">
        <v>8</v>
      </c>
      <c r="B454" s="41" t="s">
        <v>9</v>
      </c>
      <c r="C454" s="42" t="s">
        <v>1075</v>
      </c>
      <c r="D454" s="41" t="s">
        <v>1078</v>
      </c>
      <c r="E454" s="35">
        <v>1.0718499999999998E-3</v>
      </c>
      <c r="F454" s="36">
        <v>0.35701922000000003</v>
      </c>
      <c r="G454" s="37">
        <f t="shared" si="18"/>
        <v>-0.99699778067970679</v>
      </c>
      <c r="H454" s="57">
        <v>0</v>
      </c>
      <c r="I454" s="58">
        <v>0.38309200999999998</v>
      </c>
      <c r="J454" s="37">
        <f t="shared" si="19"/>
        <v>-1</v>
      </c>
      <c r="K454" s="59">
        <f t="shared" si="20"/>
        <v>0</v>
      </c>
      <c r="L454" s="82"/>
    </row>
    <row r="455" spans="1:12" x14ac:dyDescent="0.15">
      <c r="A455" s="40" t="s">
        <v>10</v>
      </c>
      <c r="B455" s="41" t="s">
        <v>11</v>
      </c>
      <c r="C455" s="42" t="s">
        <v>1075</v>
      </c>
      <c r="D455" s="41" t="s">
        <v>1078</v>
      </c>
      <c r="E455" s="35">
        <v>115.123720984</v>
      </c>
      <c r="F455" s="36">
        <v>50.289622311999999</v>
      </c>
      <c r="G455" s="37">
        <f t="shared" ref="G455:G518" si="21">IF(ISERROR(E455/F455-1),"",((E455/F455-1)))</f>
        <v>1.2892142690944297</v>
      </c>
      <c r="H455" s="57">
        <v>146.65278246</v>
      </c>
      <c r="I455" s="58">
        <v>41.786608719999997</v>
      </c>
      <c r="J455" s="37">
        <f t="shared" ref="J455:J518" si="22">IF(ISERROR(H455/I455-1),"",((H455/I455-1)))</f>
        <v>2.5095641152092041</v>
      </c>
      <c r="K455" s="59">
        <f t="shared" ref="K455:K518" si="23">IF(ISERROR(H455/E455),"",(H455/E455))</f>
        <v>1.2738711119351496</v>
      </c>
      <c r="L455" s="82"/>
    </row>
    <row r="456" spans="1:12" x14ac:dyDescent="0.15">
      <c r="A456" s="40" t="s">
        <v>1338</v>
      </c>
      <c r="B456" s="41" t="s">
        <v>1339</v>
      </c>
      <c r="C456" s="42" t="s">
        <v>1075</v>
      </c>
      <c r="D456" s="41" t="s">
        <v>1077</v>
      </c>
      <c r="E456" s="35">
        <v>2.0013382700000002</v>
      </c>
      <c r="F456" s="36">
        <v>1.7650548399999999</v>
      </c>
      <c r="G456" s="37">
        <f t="shared" si="21"/>
        <v>0.1338674723557034</v>
      </c>
      <c r="H456" s="57">
        <v>0</v>
      </c>
      <c r="I456" s="58">
        <v>3.6019999999999997E-4</v>
      </c>
      <c r="J456" s="37">
        <f t="shared" si="22"/>
        <v>-1</v>
      </c>
      <c r="K456" s="59">
        <f t="shared" si="23"/>
        <v>0</v>
      </c>
      <c r="L456" s="82"/>
    </row>
    <row r="457" spans="1:12" x14ac:dyDescent="0.15">
      <c r="A457" s="40" t="s">
        <v>12</v>
      </c>
      <c r="B457" s="41" t="s">
        <v>13</v>
      </c>
      <c r="C457" s="42" t="s">
        <v>1075</v>
      </c>
      <c r="D457" s="41" t="s">
        <v>1078</v>
      </c>
      <c r="E457" s="35">
        <v>0.10249832</v>
      </c>
      <c r="F457" s="36">
        <v>0.7629705</v>
      </c>
      <c r="G457" s="37">
        <f t="shared" si="21"/>
        <v>-0.86565886885534893</v>
      </c>
      <c r="H457" s="57">
        <v>0</v>
      </c>
      <c r="I457" s="58">
        <v>0.56693979999999999</v>
      </c>
      <c r="J457" s="37">
        <f t="shared" si="22"/>
        <v>-1</v>
      </c>
      <c r="K457" s="59">
        <f t="shared" si="23"/>
        <v>0</v>
      </c>
      <c r="L457" s="82"/>
    </row>
    <row r="458" spans="1:12" x14ac:dyDescent="0.15">
      <c r="A458" s="40" t="s">
        <v>1301</v>
      </c>
      <c r="B458" s="41" t="s">
        <v>14</v>
      </c>
      <c r="C458" s="42" t="s">
        <v>1075</v>
      </c>
      <c r="D458" s="41" t="s">
        <v>1078</v>
      </c>
      <c r="E458" s="35">
        <v>58.060887260000001</v>
      </c>
      <c r="F458" s="36">
        <v>54.558328658999997</v>
      </c>
      <c r="G458" s="37">
        <f t="shared" si="21"/>
        <v>6.4198421892497137E-2</v>
      </c>
      <c r="H458" s="57">
        <v>54.613953770000002</v>
      </c>
      <c r="I458" s="58">
        <v>40.083834397586855</v>
      </c>
      <c r="J458" s="37">
        <f t="shared" si="22"/>
        <v>0.36249324923086435</v>
      </c>
      <c r="K458" s="59">
        <f t="shared" si="23"/>
        <v>0.94063243514408534</v>
      </c>
      <c r="L458" s="82"/>
    </row>
    <row r="459" spans="1:12" x14ac:dyDescent="0.15">
      <c r="A459" s="40" t="s">
        <v>251</v>
      </c>
      <c r="B459" s="41" t="s">
        <v>15</v>
      </c>
      <c r="C459" s="42" t="s">
        <v>1075</v>
      </c>
      <c r="D459" s="41" t="s">
        <v>1078</v>
      </c>
      <c r="E459" s="35">
        <v>67.725726143999992</v>
      </c>
      <c r="F459" s="36">
        <v>79.908312730000006</v>
      </c>
      <c r="G459" s="37">
        <f t="shared" si="21"/>
        <v>-0.15245706197255626</v>
      </c>
      <c r="H459" s="57">
        <v>71.416339995446506</v>
      </c>
      <c r="I459" s="58">
        <v>62.420886119999999</v>
      </c>
      <c r="J459" s="37">
        <f t="shared" si="22"/>
        <v>0.1441096792210439</v>
      </c>
      <c r="K459" s="59">
        <f t="shared" si="23"/>
        <v>1.0544935294396025</v>
      </c>
      <c r="L459" s="82"/>
    </row>
    <row r="460" spans="1:12" x14ac:dyDescent="0.15">
      <c r="A460" s="40" t="s">
        <v>16</v>
      </c>
      <c r="B460" s="41" t="s">
        <v>17</v>
      </c>
      <c r="C460" s="42" t="s">
        <v>1075</v>
      </c>
      <c r="D460" s="41" t="s">
        <v>1078</v>
      </c>
      <c r="E460" s="35">
        <v>341.56618051200002</v>
      </c>
      <c r="F460" s="36">
        <v>406.79505316000001</v>
      </c>
      <c r="G460" s="37">
        <f t="shared" si="21"/>
        <v>-0.16034824450616969</v>
      </c>
      <c r="H460" s="57">
        <v>273.1719137</v>
      </c>
      <c r="I460" s="58">
        <v>237.04808715000001</v>
      </c>
      <c r="J460" s="37">
        <f t="shared" si="22"/>
        <v>0.15239028917850517</v>
      </c>
      <c r="K460" s="59">
        <f t="shared" si="23"/>
        <v>0.79976276717595829</v>
      </c>
      <c r="L460" s="82"/>
    </row>
    <row r="461" spans="1:12" x14ac:dyDescent="0.15">
      <c r="A461" s="40" t="s">
        <v>1334</v>
      </c>
      <c r="B461" s="41" t="s">
        <v>1335</v>
      </c>
      <c r="C461" s="42" t="s">
        <v>1075</v>
      </c>
      <c r="D461" s="41" t="s">
        <v>1077</v>
      </c>
      <c r="E461" s="35">
        <v>3.3941046899999998</v>
      </c>
      <c r="F461" s="36">
        <v>0.40819636999999998</v>
      </c>
      <c r="G461" s="37">
        <f t="shared" si="21"/>
        <v>7.3148820995149961</v>
      </c>
      <c r="H461" s="57">
        <v>3.79740291312666</v>
      </c>
      <c r="I461" s="58">
        <v>2.8058405682715101E-2</v>
      </c>
      <c r="J461" s="37">
        <f t="shared" si="22"/>
        <v>134.33922618653935</v>
      </c>
      <c r="K461" s="59">
        <f t="shared" si="23"/>
        <v>1.1188231536625526</v>
      </c>
      <c r="L461" s="82"/>
    </row>
    <row r="462" spans="1:12" x14ac:dyDescent="0.15">
      <c r="A462" s="40" t="s">
        <v>842</v>
      </c>
      <c r="B462" s="41" t="s">
        <v>728</v>
      </c>
      <c r="C462" s="42" t="s">
        <v>1075</v>
      </c>
      <c r="D462" s="41" t="s">
        <v>1078</v>
      </c>
      <c r="E462" s="35">
        <v>2.7494070399999999</v>
      </c>
      <c r="F462" s="36">
        <v>0.88860837999999998</v>
      </c>
      <c r="G462" s="37">
        <f t="shared" si="21"/>
        <v>2.0940593200347717</v>
      </c>
      <c r="H462" s="57">
        <v>2.43777534</v>
      </c>
      <c r="I462" s="58">
        <v>0.31309014000000002</v>
      </c>
      <c r="J462" s="37">
        <f t="shared" si="22"/>
        <v>6.7861772970557288</v>
      </c>
      <c r="K462" s="59">
        <f t="shared" si="23"/>
        <v>0.88665494215072649</v>
      </c>
      <c r="L462" s="82"/>
    </row>
    <row r="463" spans="1:12" x14ac:dyDescent="0.15">
      <c r="A463" s="40" t="s">
        <v>18</v>
      </c>
      <c r="B463" s="41" t="s">
        <v>19</v>
      </c>
      <c r="C463" s="42" t="s">
        <v>1075</v>
      </c>
      <c r="D463" s="41" t="s">
        <v>1078</v>
      </c>
      <c r="E463" s="35">
        <v>2.700472736</v>
      </c>
      <c r="F463" s="36">
        <v>1.359082393</v>
      </c>
      <c r="G463" s="37">
        <f t="shared" si="21"/>
        <v>0.98698235655827538</v>
      </c>
      <c r="H463" s="57">
        <v>2.3076259800000001</v>
      </c>
      <c r="I463" s="58">
        <v>0.21698659000000001</v>
      </c>
      <c r="J463" s="37">
        <f t="shared" si="22"/>
        <v>9.6348783120652755</v>
      </c>
      <c r="K463" s="59">
        <f t="shared" si="23"/>
        <v>0.85452667202932286</v>
      </c>
      <c r="L463" s="82"/>
    </row>
    <row r="464" spans="1:12" x14ac:dyDescent="0.15">
      <c r="A464" s="40" t="s">
        <v>640</v>
      </c>
      <c r="B464" s="41" t="s">
        <v>20</v>
      </c>
      <c r="C464" s="42" t="s">
        <v>1075</v>
      </c>
      <c r="D464" s="41" t="s">
        <v>1078</v>
      </c>
      <c r="E464" s="35">
        <v>1.20827442</v>
      </c>
      <c r="F464" s="36">
        <v>0.65642999099999999</v>
      </c>
      <c r="G464" s="37">
        <f t="shared" si="21"/>
        <v>0.84067522289669427</v>
      </c>
      <c r="H464" s="57">
        <v>1.36623804</v>
      </c>
      <c r="I464" s="58">
        <v>0.87525967000000005</v>
      </c>
      <c r="J464" s="37">
        <f t="shared" si="22"/>
        <v>0.56095166592104029</v>
      </c>
      <c r="K464" s="59">
        <f t="shared" si="23"/>
        <v>1.130734887195576</v>
      </c>
      <c r="L464" s="82"/>
    </row>
    <row r="465" spans="1:12" x14ac:dyDescent="0.15">
      <c r="A465" s="40" t="s">
        <v>21</v>
      </c>
      <c r="B465" s="41" t="s">
        <v>22</v>
      </c>
      <c r="C465" s="42" t="s">
        <v>1075</v>
      </c>
      <c r="D465" s="41" t="s">
        <v>1078</v>
      </c>
      <c r="E465" s="35">
        <v>2.0611119169999998</v>
      </c>
      <c r="F465" s="36">
        <v>1.079574998</v>
      </c>
      <c r="G465" s="37">
        <f t="shared" si="21"/>
        <v>0.90918826465820013</v>
      </c>
      <c r="H465" s="57">
        <v>0.37830094000000003</v>
      </c>
      <c r="I465" s="58">
        <v>0.16490898999999998</v>
      </c>
      <c r="J465" s="37">
        <f t="shared" si="22"/>
        <v>1.2939982835380901</v>
      </c>
      <c r="K465" s="59">
        <f t="shared" si="23"/>
        <v>0.18354216327594017</v>
      </c>
      <c r="L465" s="82"/>
    </row>
    <row r="466" spans="1:12" x14ac:dyDescent="0.15">
      <c r="A466" s="40" t="s">
        <v>23</v>
      </c>
      <c r="B466" s="41" t="s">
        <v>24</v>
      </c>
      <c r="C466" s="42" t="s">
        <v>1075</v>
      </c>
      <c r="D466" s="41" t="s">
        <v>1078</v>
      </c>
      <c r="E466" s="35">
        <v>1.2063900940000001</v>
      </c>
      <c r="F466" s="36">
        <v>0.52006462499999995</v>
      </c>
      <c r="G466" s="37">
        <f t="shared" si="21"/>
        <v>1.3196926612726259</v>
      </c>
      <c r="H466" s="57">
        <v>0.52580118000000009</v>
      </c>
      <c r="I466" s="58">
        <v>0.24460098999999999</v>
      </c>
      <c r="J466" s="37">
        <f t="shared" si="22"/>
        <v>1.1496281760756575</v>
      </c>
      <c r="K466" s="59">
        <f t="shared" si="23"/>
        <v>0.43584673201071567</v>
      </c>
      <c r="L466" s="82"/>
    </row>
    <row r="467" spans="1:12" x14ac:dyDescent="0.15">
      <c r="A467" s="40" t="s">
        <v>710</v>
      </c>
      <c r="B467" s="41" t="s">
        <v>744</v>
      </c>
      <c r="C467" s="42" t="s">
        <v>1075</v>
      </c>
      <c r="D467" s="41" t="s">
        <v>1078</v>
      </c>
      <c r="E467" s="35">
        <v>10.601526720000001</v>
      </c>
      <c r="F467" s="36">
        <v>0.43931846000000002</v>
      </c>
      <c r="G467" s="37">
        <f t="shared" si="21"/>
        <v>23.13175790518796</v>
      </c>
      <c r="H467" s="57">
        <v>3.9981595599999999</v>
      </c>
      <c r="I467" s="58">
        <v>0.31440390999999995</v>
      </c>
      <c r="J467" s="37">
        <f t="shared" si="22"/>
        <v>11.716634344655576</v>
      </c>
      <c r="K467" s="59">
        <f t="shared" si="23"/>
        <v>0.37713054596725099</v>
      </c>
      <c r="L467" s="82"/>
    </row>
    <row r="468" spans="1:12" x14ac:dyDescent="0.15">
      <c r="A468" s="40" t="s">
        <v>25</v>
      </c>
      <c r="B468" s="41" t="s">
        <v>26</v>
      </c>
      <c r="C468" s="42" t="s">
        <v>1075</v>
      </c>
      <c r="D468" s="41" t="s">
        <v>1078</v>
      </c>
      <c r="E468" s="35">
        <v>30.805135848000003</v>
      </c>
      <c r="F468" s="36">
        <v>74.670728522999994</v>
      </c>
      <c r="G468" s="37">
        <f t="shared" si="21"/>
        <v>-0.58745365878529709</v>
      </c>
      <c r="H468" s="57">
        <v>50.834989123774001</v>
      </c>
      <c r="I468" s="58">
        <v>27.7733920189761</v>
      </c>
      <c r="J468" s="37">
        <f t="shared" si="22"/>
        <v>0.83034859728480859</v>
      </c>
      <c r="K468" s="59">
        <f t="shared" si="23"/>
        <v>1.6502114898829254</v>
      </c>
      <c r="L468" s="82"/>
    </row>
    <row r="469" spans="1:12" x14ac:dyDescent="0.15">
      <c r="A469" s="40" t="s">
        <v>27</v>
      </c>
      <c r="B469" s="41" t="s">
        <v>28</v>
      </c>
      <c r="C469" s="42" t="s">
        <v>1075</v>
      </c>
      <c r="D469" s="41" t="s">
        <v>1077</v>
      </c>
      <c r="E469" s="35">
        <v>22.503217594999999</v>
      </c>
      <c r="F469" s="36">
        <v>23.383095774000001</v>
      </c>
      <c r="G469" s="37">
        <f t="shared" si="21"/>
        <v>-3.7628814743099648E-2</v>
      </c>
      <c r="H469" s="57">
        <v>22.265664280000003</v>
      </c>
      <c r="I469" s="58">
        <v>17.22644171</v>
      </c>
      <c r="J469" s="37">
        <f t="shared" si="22"/>
        <v>0.29252835001175659</v>
      </c>
      <c r="K469" s="59">
        <f t="shared" si="23"/>
        <v>0.98944358450087699</v>
      </c>
      <c r="L469" s="82"/>
    </row>
    <row r="470" spans="1:12" x14ac:dyDescent="0.15">
      <c r="A470" s="40" t="s">
        <v>1302</v>
      </c>
      <c r="B470" s="41" t="s">
        <v>30</v>
      </c>
      <c r="C470" s="42" t="s">
        <v>1074</v>
      </c>
      <c r="D470" s="41" t="s">
        <v>1077</v>
      </c>
      <c r="E470" s="35">
        <v>28.549070539000002</v>
      </c>
      <c r="F470" s="36">
        <v>29.687867237999999</v>
      </c>
      <c r="G470" s="37">
        <f t="shared" si="21"/>
        <v>-3.8358993250359075E-2</v>
      </c>
      <c r="H470" s="57">
        <v>5.3122967022547503</v>
      </c>
      <c r="I470" s="58">
        <v>7.5641691</v>
      </c>
      <c r="J470" s="37">
        <f t="shared" si="22"/>
        <v>-0.2977025457753516</v>
      </c>
      <c r="K470" s="59">
        <f t="shared" si="23"/>
        <v>0.18607599483835335</v>
      </c>
      <c r="L470" s="82"/>
    </row>
    <row r="471" spans="1:12" x14ac:dyDescent="0.15">
      <c r="A471" s="40" t="s">
        <v>31</v>
      </c>
      <c r="B471" s="41" t="s">
        <v>32</v>
      </c>
      <c r="C471" s="42" t="s">
        <v>1074</v>
      </c>
      <c r="D471" s="41" t="s">
        <v>1078</v>
      </c>
      <c r="E471" s="35">
        <v>37.169271343000005</v>
      </c>
      <c r="F471" s="36">
        <v>43.558671740000001</v>
      </c>
      <c r="G471" s="37">
        <f t="shared" si="21"/>
        <v>-0.14668492269778277</v>
      </c>
      <c r="H471" s="57">
        <v>22.405639789999999</v>
      </c>
      <c r="I471" s="58">
        <v>12.8223631</v>
      </c>
      <c r="J471" s="37">
        <f t="shared" si="22"/>
        <v>0.74738771747931532</v>
      </c>
      <c r="K471" s="59">
        <f t="shared" si="23"/>
        <v>0.60280008136935392</v>
      </c>
      <c r="L471" s="82"/>
    </row>
    <row r="472" spans="1:12" x14ac:dyDescent="0.15">
      <c r="A472" s="40" t="s">
        <v>33</v>
      </c>
      <c r="B472" s="41" t="s">
        <v>34</v>
      </c>
      <c r="C472" s="42" t="s">
        <v>1074</v>
      </c>
      <c r="D472" s="41" t="s">
        <v>1077</v>
      </c>
      <c r="E472" s="35">
        <v>7.0774586199999998</v>
      </c>
      <c r="F472" s="36">
        <v>12.801642779</v>
      </c>
      <c r="G472" s="37">
        <f t="shared" si="21"/>
        <v>-0.44714449995355554</v>
      </c>
      <c r="H472" s="57">
        <v>7.6124909499999998</v>
      </c>
      <c r="I472" s="58">
        <v>24.570761129999998</v>
      </c>
      <c r="J472" s="37">
        <f t="shared" si="22"/>
        <v>-0.69018090608900895</v>
      </c>
      <c r="K472" s="59">
        <f t="shared" si="23"/>
        <v>1.0755966737111067</v>
      </c>
      <c r="L472" s="82"/>
    </row>
    <row r="473" spans="1:12" x14ac:dyDescent="0.15">
      <c r="A473" s="40" t="s">
        <v>35</v>
      </c>
      <c r="B473" s="41" t="s">
        <v>36</v>
      </c>
      <c r="C473" s="42" t="s">
        <v>1074</v>
      </c>
      <c r="D473" s="41" t="s">
        <v>1077</v>
      </c>
      <c r="E473" s="35">
        <v>4.7417534979999996</v>
      </c>
      <c r="F473" s="36">
        <v>2.2960841969999999</v>
      </c>
      <c r="G473" s="37">
        <f t="shared" si="21"/>
        <v>1.065147917570028</v>
      </c>
      <c r="H473" s="57">
        <v>2.84221148</v>
      </c>
      <c r="I473" s="58">
        <v>1.9612282400000001</v>
      </c>
      <c r="J473" s="37">
        <f t="shared" si="22"/>
        <v>0.44919975249795496</v>
      </c>
      <c r="K473" s="59">
        <f t="shared" si="23"/>
        <v>0.59940093494923385</v>
      </c>
      <c r="L473" s="82"/>
    </row>
    <row r="474" spans="1:12" x14ac:dyDescent="0.15">
      <c r="A474" s="40" t="s">
        <v>37</v>
      </c>
      <c r="B474" s="41" t="s">
        <v>38</v>
      </c>
      <c r="C474" s="42" t="s">
        <v>1074</v>
      </c>
      <c r="D474" s="41" t="s">
        <v>1077</v>
      </c>
      <c r="E474" s="35">
        <v>206.84907933899999</v>
      </c>
      <c r="F474" s="36">
        <v>378.02310846799998</v>
      </c>
      <c r="G474" s="37">
        <f t="shared" si="21"/>
        <v>-0.45281366481194907</v>
      </c>
      <c r="H474" s="57">
        <v>120.23578626000001</v>
      </c>
      <c r="I474" s="58">
        <v>157.11926772999999</v>
      </c>
      <c r="J474" s="37">
        <f t="shared" si="22"/>
        <v>-0.23474830301132776</v>
      </c>
      <c r="K474" s="59">
        <f t="shared" si="23"/>
        <v>0.58127300660085834</v>
      </c>
      <c r="L474" s="82"/>
    </row>
    <row r="475" spans="1:12" x14ac:dyDescent="0.15">
      <c r="A475" s="40" t="s">
        <v>39</v>
      </c>
      <c r="B475" s="41" t="s">
        <v>40</v>
      </c>
      <c r="C475" s="42" t="s">
        <v>1074</v>
      </c>
      <c r="D475" s="41" t="s">
        <v>1077</v>
      </c>
      <c r="E475" s="35">
        <v>1.706060793</v>
      </c>
      <c r="F475" s="36">
        <v>0.68593803200000003</v>
      </c>
      <c r="G475" s="37">
        <f t="shared" si="21"/>
        <v>1.4871937600917278</v>
      </c>
      <c r="H475" s="57">
        <v>3.0969399999999998E-3</v>
      </c>
      <c r="I475" s="58">
        <v>0.36473706</v>
      </c>
      <c r="J475" s="37">
        <f t="shared" si="22"/>
        <v>-0.99150911618358717</v>
      </c>
      <c r="K475" s="59">
        <f t="shared" si="23"/>
        <v>1.815257705180732E-3</v>
      </c>
      <c r="L475" s="82"/>
    </row>
    <row r="476" spans="1:12" x14ac:dyDescent="0.15">
      <c r="A476" s="40" t="s">
        <v>622</v>
      </c>
      <c r="B476" s="41" t="s">
        <v>111</v>
      </c>
      <c r="C476" s="42" t="s">
        <v>1074</v>
      </c>
      <c r="D476" s="41" t="s">
        <v>1077</v>
      </c>
      <c r="E476" s="35">
        <v>0.75432608600000006</v>
      </c>
      <c r="F476" s="36">
        <v>5.7065780190000002</v>
      </c>
      <c r="G476" s="37">
        <f t="shared" si="21"/>
        <v>-0.86781463716285345</v>
      </c>
      <c r="H476" s="57">
        <v>5.7043017999999996</v>
      </c>
      <c r="I476" s="58">
        <v>19.156201679999999</v>
      </c>
      <c r="J476" s="37">
        <f t="shared" si="22"/>
        <v>-0.70222166715045775</v>
      </c>
      <c r="K476" s="59">
        <f t="shared" si="23"/>
        <v>7.5621165777899391</v>
      </c>
      <c r="L476" s="82"/>
    </row>
    <row r="477" spans="1:12" x14ac:dyDescent="0.15">
      <c r="A477" s="40" t="s">
        <v>1321</v>
      </c>
      <c r="B477" s="41" t="s">
        <v>112</v>
      </c>
      <c r="C477" s="42" t="s">
        <v>1074</v>
      </c>
      <c r="D477" s="41" t="s">
        <v>1078</v>
      </c>
      <c r="E477" s="35">
        <v>93.876092217999997</v>
      </c>
      <c r="F477" s="36">
        <v>143.43958194300001</v>
      </c>
      <c r="G477" s="37">
        <f t="shared" si="21"/>
        <v>-0.34553565378275808</v>
      </c>
      <c r="H477" s="57">
        <v>26.263077899999999</v>
      </c>
      <c r="I477" s="58">
        <v>59.449257359999997</v>
      </c>
      <c r="J477" s="37">
        <f t="shared" si="22"/>
        <v>-0.55822698102077695</v>
      </c>
      <c r="K477" s="59">
        <f t="shared" si="23"/>
        <v>0.2797632206399433</v>
      </c>
      <c r="L477" s="82"/>
    </row>
    <row r="478" spans="1:12" x14ac:dyDescent="0.15">
      <c r="A478" s="40" t="s">
        <v>655</v>
      </c>
      <c r="B478" s="41" t="s">
        <v>113</v>
      </c>
      <c r="C478" s="42" t="s">
        <v>1074</v>
      </c>
      <c r="D478" s="41" t="s">
        <v>1077</v>
      </c>
      <c r="E478" s="35">
        <v>0.36783671000000001</v>
      </c>
      <c r="F478" s="36">
        <v>9.2950909999999998E-2</v>
      </c>
      <c r="G478" s="37">
        <f t="shared" si="21"/>
        <v>2.9573223113146501</v>
      </c>
      <c r="H478" s="57">
        <v>8.9054300000000006E-3</v>
      </c>
      <c r="I478" s="58">
        <v>0</v>
      </c>
      <c r="J478" s="37" t="str">
        <f t="shared" si="22"/>
        <v/>
      </c>
      <c r="K478" s="59">
        <f t="shared" si="23"/>
        <v>2.4210280697649782E-2</v>
      </c>
      <c r="L478" s="82"/>
    </row>
    <row r="479" spans="1:12" x14ac:dyDescent="0.15">
      <c r="A479" s="40" t="s">
        <v>631</v>
      </c>
      <c r="B479" s="41" t="s">
        <v>114</v>
      </c>
      <c r="C479" s="42" t="s">
        <v>1074</v>
      </c>
      <c r="D479" s="41" t="s">
        <v>1078</v>
      </c>
      <c r="E479" s="35">
        <v>1.1583319699999999</v>
      </c>
      <c r="F479" s="36">
        <v>4.0491553700000003</v>
      </c>
      <c r="G479" s="37">
        <f t="shared" si="21"/>
        <v>-0.71393244660799482</v>
      </c>
      <c r="H479" s="57">
        <v>0.39920759</v>
      </c>
      <c r="I479" s="58">
        <v>15.56829853</v>
      </c>
      <c r="J479" s="37">
        <f t="shared" si="22"/>
        <v>-0.97435766090746978</v>
      </c>
      <c r="K479" s="59">
        <f t="shared" si="23"/>
        <v>0.34464005167706807</v>
      </c>
      <c r="L479" s="82"/>
    </row>
    <row r="480" spans="1:12" x14ac:dyDescent="0.15">
      <c r="A480" s="40" t="s">
        <v>1274</v>
      </c>
      <c r="B480" s="41" t="s">
        <v>115</v>
      </c>
      <c r="C480" s="42" t="s">
        <v>1074</v>
      </c>
      <c r="D480" s="41" t="s">
        <v>1078</v>
      </c>
      <c r="E480" s="35">
        <v>29.402838344999999</v>
      </c>
      <c r="F480" s="36">
        <v>25.340817990000001</v>
      </c>
      <c r="G480" s="37">
        <f t="shared" si="21"/>
        <v>0.1602955499148826</v>
      </c>
      <c r="H480" s="57">
        <v>16.372309519999998</v>
      </c>
      <c r="I480" s="58">
        <v>17.322219609999998</v>
      </c>
      <c r="J480" s="37">
        <f t="shared" si="22"/>
        <v>-5.4837665806501068E-2</v>
      </c>
      <c r="K480" s="59">
        <f t="shared" si="23"/>
        <v>0.55682751875497549</v>
      </c>
      <c r="L480" s="82"/>
    </row>
    <row r="481" spans="1:12" x14ac:dyDescent="0.15">
      <c r="A481" s="40" t="s">
        <v>667</v>
      </c>
      <c r="B481" s="41" t="s">
        <v>116</v>
      </c>
      <c r="C481" s="42" t="s">
        <v>1074</v>
      </c>
      <c r="D481" s="41" t="s">
        <v>1078</v>
      </c>
      <c r="E481" s="35">
        <v>29.401798381000003</v>
      </c>
      <c r="F481" s="36">
        <v>27.918633790000001</v>
      </c>
      <c r="G481" s="37">
        <f t="shared" si="21"/>
        <v>5.3124540482752725E-2</v>
      </c>
      <c r="H481" s="57">
        <v>10.190193499999999</v>
      </c>
      <c r="I481" s="58">
        <v>24.209125219999997</v>
      </c>
      <c r="J481" s="37">
        <f t="shared" si="22"/>
        <v>-0.57907634384155582</v>
      </c>
      <c r="K481" s="59">
        <f t="shared" si="23"/>
        <v>0.34658402074429212</v>
      </c>
      <c r="L481" s="82"/>
    </row>
    <row r="482" spans="1:12" x14ac:dyDescent="0.15">
      <c r="A482" s="40" t="s">
        <v>628</v>
      </c>
      <c r="B482" s="44" t="s">
        <v>117</v>
      </c>
      <c r="C482" s="42" t="s">
        <v>1074</v>
      </c>
      <c r="D482" s="41" t="s">
        <v>1078</v>
      </c>
      <c r="E482" s="35">
        <v>3.0797817000000003</v>
      </c>
      <c r="F482" s="36">
        <v>12.78519756</v>
      </c>
      <c r="G482" s="37">
        <f t="shared" si="21"/>
        <v>-0.75911348373407539</v>
      </c>
      <c r="H482" s="57">
        <v>0.89191345</v>
      </c>
      <c r="I482" s="58">
        <v>37.011554830000001</v>
      </c>
      <c r="J482" s="37">
        <f t="shared" si="22"/>
        <v>-0.97590175678658464</v>
      </c>
      <c r="K482" s="59">
        <f t="shared" si="23"/>
        <v>0.28960281503068869</v>
      </c>
      <c r="L482" s="82"/>
    </row>
    <row r="483" spans="1:12" x14ac:dyDescent="0.15">
      <c r="A483" s="40" t="s">
        <v>617</v>
      </c>
      <c r="B483" s="41" t="s">
        <v>118</v>
      </c>
      <c r="C483" s="42" t="s">
        <v>1074</v>
      </c>
      <c r="D483" s="41" t="s">
        <v>1078</v>
      </c>
      <c r="E483" s="35">
        <v>0.12278972</v>
      </c>
      <c r="F483" s="36">
        <v>4.5048957200000004</v>
      </c>
      <c r="G483" s="37">
        <f t="shared" si="21"/>
        <v>-0.97274304942179657</v>
      </c>
      <c r="H483" s="57">
        <v>4.1850000000000004E-3</v>
      </c>
      <c r="I483" s="58">
        <v>4.9518500199999993</v>
      </c>
      <c r="J483" s="37">
        <f t="shared" si="22"/>
        <v>-0.99915486131787168</v>
      </c>
      <c r="K483" s="59">
        <f t="shared" si="23"/>
        <v>3.4082657733888473E-2</v>
      </c>
      <c r="L483" s="82"/>
    </row>
    <row r="484" spans="1:12" x14ac:dyDescent="0.15">
      <c r="A484" s="40" t="s">
        <v>635</v>
      </c>
      <c r="B484" s="44" t="s">
        <v>119</v>
      </c>
      <c r="C484" s="42" t="s">
        <v>1074</v>
      </c>
      <c r="D484" s="41" t="s">
        <v>1078</v>
      </c>
      <c r="E484" s="35">
        <v>0.28448127000000001</v>
      </c>
      <c r="F484" s="36">
        <v>1.35487421</v>
      </c>
      <c r="G484" s="37">
        <f t="shared" si="21"/>
        <v>-0.79003123101737982</v>
      </c>
      <c r="H484" s="57">
        <v>1.7827519999999999E-2</v>
      </c>
      <c r="I484" s="58">
        <v>0.21516950000000001</v>
      </c>
      <c r="J484" s="37">
        <f t="shared" si="22"/>
        <v>-0.9171466216169113</v>
      </c>
      <c r="K484" s="59">
        <f t="shared" si="23"/>
        <v>6.2666761857467806E-2</v>
      </c>
      <c r="L484" s="82"/>
    </row>
    <row r="485" spans="1:12" x14ac:dyDescent="0.15">
      <c r="A485" s="40" t="s">
        <v>621</v>
      </c>
      <c r="B485" s="41" t="s">
        <v>120</v>
      </c>
      <c r="C485" s="42" t="s">
        <v>1074</v>
      </c>
      <c r="D485" s="41" t="s">
        <v>1078</v>
      </c>
      <c r="E485" s="35">
        <v>4.2901230099999994</v>
      </c>
      <c r="F485" s="36">
        <v>4.6309236299999998</v>
      </c>
      <c r="G485" s="37">
        <f t="shared" si="21"/>
        <v>-7.3592364553850431E-2</v>
      </c>
      <c r="H485" s="57">
        <v>1.0787999399999999</v>
      </c>
      <c r="I485" s="58">
        <v>2.9111988799999997</v>
      </c>
      <c r="J485" s="37">
        <f t="shared" si="22"/>
        <v>-0.62943104045162312</v>
      </c>
      <c r="K485" s="59">
        <f t="shared" si="23"/>
        <v>0.25146130716657472</v>
      </c>
      <c r="L485" s="82"/>
    </row>
    <row r="486" spans="1:12" x14ac:dyDescent="0.15">
      <c r="A486" s="40" t="s">
        <v>668</v>
      </c>
      <c r="B486" s="41" t="s">
        <v>121</v>
      </c>
      <c r="C486" s="42" t="s">
        <v>1074</v>
      </c>
      <c r="D486" s="41" t="s">
        <v>1078</v>
      </c>
      <c r="E486" s="35">
        <v>10.246176381</v>
      </c>
      <c r="F486" s="36">
        <v>6.6400871950000004</v>
      </c>
      <c r="G486" s="37">
        <f t="shared" si="21"/>
        <v>0.54307858919614671</v>
      </c>
      <c r="H486" s="57">
        <v>3.6723171099999998</v>
      </c>
      <c r="I486" s="58">
        <v>1.8181035800000001</v>
      </c>
      <c r="J486" s="37">
        <f t="shared" si="22"/>
        <v>1.0198613271527686</v>
      </c>
      <c r="K486" s="59">
        <f t="shared" si="23"/>
        <v>0.35840853928786176</v>
      </c>
      <c r="L486" s="82"/>
    </row>
    <row r="487" spans="1:12" x14ac:dyDescent="0.15">
      <c r="A487" s="40" t="s">
        <v>646</v>
      </c>
      <c r="B487" s="41" t="s">
        <v>122</v>
      </c>
      <c r="C487" s="42" t="s">
        <v>1074</v>
      </c>
      <c r="D487" s="41" t="s">
        <v>1078</v>
      </c>
      <c r="E487" s="35">
        <v>2.223651115</v>
      </c>
      <c r="F487" s="36">
        <v>2.497667453</v>
      </c>
      <c r="G487" s="37">
        <f t="shared" si="21"/>
        <v>-0.10970889566218001</v>
      </c>
      <c r="H487" s="57">
        <v>0.57413215000000006</v>
      </c>
      <c r="I487" s="58">
        <v>0.56027199999999999</v>
      </c>
      <c r="J487" s="37">
        <f t="shared" si="22"/>
        <v>2.4738252134677507E-2</v>
      </c>
      <c r="K487" s="59">
        <f t="shared" si="23"/>
        <v>0.25819344866067268</v>
      </c>
      <c r="L487" s="82"/>
    </row>
    <row r="488" spans="1:12" x14ac:dyDescent="0.15">
      <c r="A488" s="40" t="s">
        <v>618</v>
      </c>
      <c r="B488" s="41" t="s">
        <v>123</v>
      </c>
      <c r="C488" s="42" t="s">
        <v>1074</v>
      </c>
      <c r="D488" s="41" t="s">
        <v>1078</v>
      </c>
      <c r="E488" s="35">
        <v>3.0255582400000001</v>
      </c>
      <c r="F488" s="36">
        <v>4.1093995999999997</v>
      </c>
      <c r="G488" s="37">
        <f t="shared" si="21"/>
        <v>-0.26374688896158938</v>
      </c>
      <c r="H488" s="57">
        <v>0.82269490000000001</v>
      </c>
      <c r="I488" s="58">
        <v>0.51834460999999998</v>
      </c>
      <c r="J488" s="37">
        <f t="shared" si="22"/>
        <v>0.58715820349709058</v>
      </c>
      <c r="K488" s="59">
        <f t="shared" si="23"/>
        <v>0.27191507640586682</v>
      </c>
      <c r="L488" s="82"/>
    </row>
    <row r="489" spans="1:12" x14ac:dyDescent="0.15">
      <c r="A489" s="40" t="s">
        <v>634</v>
      </c>
      <c r="B489" s="41" t="s">
        <v>124</v>
      </c>
      <c r="C489" s="42" t="s">
        <v>1074</v>
      </c>
      <c r="D489" s="41" t="s">
        <v>1078</v>
      </c>
      <c r="E489" s="35">
        <v>0.26151044000000001</v>
      </c>
      <c r="F489" s="36">
        <v>0.83321020000000001</v>
      </c>
      <c r="G489" s="37">
        <f t="shared" si="21"/>
        <v>-0.68614109620837582</v>
      </c>
      <c r="H489" s="57">
        <v>6.9632050000000001E-2</v>
      </c>
      <c r="I489" s="58">
        <v>2.322948E-2</v>
      </c>
      <c r="J489" s="37">
        <f t="shared" si="22"/>
        <v>1.997572481174783</v>
      </c>
      <c r="K489" s="59">
        <f t="shared" si="23"/>
        <v>0.26626871952033732</v>
      </c>
      <c r="L489" s="82"/>
    </row>
    <row r="490" spans="1:12" x14ac:dyDescent="0.15">
      <c r="A490" s="40" t="s">
        <v>249</v>
      </c>
      <c r="B490" s="41" t="s">
        <v>125</v>
      </c>
      <c r="C490" s="42" t="s">
        <v>1074</v>
      </c>
      <c r="D490" s="41" t="s">
        <v>1078</v>
      </c>
      <c r="E490" s="35">
        <v>12.802024189999999</v>
      </c>
      <c r="F490" s="36">
        <v>5.8056915399999998</v>
      </c>
      <c r="G490" s="37">
        <f t="shared" si="21"/>
        <v>1.2050817033245278</v>
      </c>
      <c r="H490" s="57">
        <v>59.328285189999995</v>
      </c>
      <c r="I490" s="58">
        <v>0.59464384999999997</v>
      </c>
      <c r="J490" s="37">
        <f t="shared" si="22"/>
        <v>98.771123824790251</v>
      </c>
      <c r="K490" s="59">
        <f t="shared" si="23"/>
        <v>4.6342894146648224</v>
      </c>
      <c r="L490" s="82"/>
    </row>
    <row r="491" spans="1:12" x14ac:dyDescent="0.15">
      <c r="A491" s="40" t="s">
        <v>649</v>
      </c>
      <c r="B491" s="41" t="s">
        <v>126</v>
      </c>
      <c r="C491" s="42" t="s">
        <v>1074</v>
      </c>
      <c r="D491" s="41" t="s">
        <v>1078</v>
      </c>
      <c r="E491" s="35">
        <v>0.92913862999999997</v>
      </c>
      <c r="F491" s="36">
        <v>3.8505228200000001</v>
      </c>
      <c r="G491" s="37">
        <f t="shared" si="21"/>
        <v>-0.7586980590859087</v>
      </c>
      <c r="H491" s="57">
        <v>0.60246918000000005</v>
      </c>
      <c r="I491" s="58">
        <v>24.385506360000001</v>
      </c>
      <c r="J491" s="37">
        <f t="shared" si="22"/>
        <v>-0.9752939647384874</v>
      </c>
      <c r="K491" s="59">
        <f t="shared" si="23"/>
        <v>0.64841688909221229</v>
      </c>
      <c r="L491" s="82"/>
    </row>
    <row r="492" spans="1:12" x14ac:dyDescent="0.15">
      <c r="A492" s="40" t="s">
        <v>648</v>
      </c>
      <c r="B492" s="44" t="s">
        <v>127</v>
      </c>
      <c r="C492" s="42" t="s">
        <v>1074</v>
      </c>
      <c r="D492" s="41" t="s">
        <v>1078</v>
      </c>
      <c r="E492" s="35">
        <v>0.23435417</v>
      </c>
      <c r="F492" s="36">
        <v>2.8369836830000001</v>
      </c>
      <c r="G492" s="37">
        <f t="shared" si="21"/>
        <v>-0.91739319073129821</v>
      </c>
      <c r="H492" s="57">
        <v>0.32859051</v>
      </c>
      <c r="I492" s="58">
        <v>12.51694577</v>
      </c>
      <c r="J492" s="37">
        <f t="shared" si="22"/>
        <v>-0.97374834755715334</v>
      </c>
      <c r="K492" s="59">
        <f t="shared" si="23"/>
        <v>1.4021107881289248</v>
      </c>
      <c r="L492" s="82"/>
    </row>
    <row r="493" spans="1:12" x14ac:dyDescent="0.15">
      <c r="A493" s="40" t="s">
        <v>638</v>
      </c>
      <c r="B493" s="41" t="s">
        <v>128</v>
      </c>
      <c r="C493" s="42" t="s">
        <v>1074</v>
      </c>
      <c r="D493" s="41" t="s">
        <v>1078</v>
      </c>
      <c r="E493" s="35">
        <v>1.7982225300000001</v>
      </c>
      <c r="F493" s="36">
        <v>7.2365057100000003</v>
      </c>
      <c r="G493" s="37">
        <f t="shared" si="21"/>
        <v>-0.75150679042302593</v>
      </c>
      <c r="H493" s="57">
        <v>4.3858865199999997</v>
      </c>
      <c r="I493" s="58">
        <v>20.387234420000002</v>
      </c>
      <c r="J493" s="37">
        <f t="shared" si="22"/>
        <v>-0.78487094278479386</v>
      </c>
      <c r="K493" s="59">
        <f t="shared" si="23"/>
        <v>2.4390121060267216</v>
      </c>
      <c r="L493" s="82"/>
    </row>
    <row r="494" spans="1:12" x14ac:dyDescent="0.15">
      <c r="A494" s="40" t="s">
        <v>669</v>
      </c>
      <c r="B494" s="41" t="s">
        <v>129</v>
      </c>
      <c r="C494" s="42" t="s">
        <v>1074</v>
      </c>
      <c r="D494" s="41" t="s">
        <v>1078</v>
      </c>
      <c r="E494" s="35">
        <v>4.5644473200000002</v>
      </c>
      <c r="F494" s="36">
        <v>3.1446451199999998</v>
      </c>
      <c r="G494" s="37">
        <f t="shared" si="21"/>
        <v>0.45149838720116064</v>
      </c>
      <c r="H494" s="57">
        <v>0.36825990999999997</v>
      </c>
      <c r="I494" s="58">
        <v>34.635874969999996</v>
      </c>
      <c r="J494" s="37">
        <f t="shared" si="22"/>
        <v>-0.98936767411480231</v>
      </c>
      <c r="K494" s="59">
        <f t="shared" si="23"/>
        <v>8.0680065774096824E-2</v>
      </c>
      <c r="L494" s="82"/>
    </row>
    <row r="495" spans="1:12" x14ac:dyDescent="0.15">
      <c r="A495" s="40" t="s">
        <v>626</v>
      </c>
      <c r="B495" s="41" t="s">
        <v>130</v>
      </c>
      <c r="C495" s="42" t="s">
        <v>1074</v>
      </c>
      <c r="D495" s="41" t="s">
        <v>1078</v>
      </c>
      <c r="E495" s="35">
        <v>0.33303940999999998</v>
      </c>
      <c r="F495" s="36">
        <v>0.98021146000000003</v>
      </c>
      <c r="G495" s="37">
        <f t="shared" si="21"/>
        <v>-0.66023717984280661</v>
      </c>
      <c r="H495" s="57">
        <v>6.9420000000000003E-3</v>
      </c>
      <c r="I495" s="58">
        <v>4.7355000000000001E-2</v>
      </c>
      <c r="J495" s="37">
        <f t="shared" si="22"/>
        <v>-0.85340513145391195</v>
      </c>
      <c r="K495" s="59">
        <f t="shared" si="23"/>
        <v>2.0844379948907549E-2</v>
      </c>
      <c r="L495" s="82"/>
    </row>
    <row r="496" spans="1:12" x14ac:dyDescent="0.15">
      <c r="A496" s="40" t="s">
        <v>623</v>
      </c>
      <c r="B496" s="41" t="s">
        <v>131</v>
      </c>
      <c r="C496" s="42" t="s">
        <v>1074</v>
      </c>
      <c r="D496" s="41" t="s">
        <v>1078</v>
      </c>
      <c r="E496" s="35">
        <v>12.79383264</v>
      </c>
      <c r="F496" s="36">
        <v>2.917183305</v>
      </c>
      <c r="G496" s="37">
        <f t="shared" si="21"/>
        <v>3.3856800558509983</v>
      </c>
      <c r="H496" s="57">
        <v>84.088652670000002</v>
      </c>
      <c r="I496" s="58">
        <v>4.2161428899999995</v>
      </c>
      <c r="J496" s="37">
        <f t="shared" si="22"/>
        <v>18.944450381282028</v>
      </c>
      <c r="K496" s="59">
        <f t="shared" si="23"/>
        <v>6.5725928293837681</v>
      </c>
      <c r="L496" s="82"/>
    </row>
    <row r="497" spans="1:12" x14ac:dyDescent="0.15">
      <c r="A497" s="40" t="s">
        <v>132</v>
      </c>
      <c r="B497" s="41" t="s">
        <v>133</v>
      </c>
      <c r="C497" s="42" t="s">
        <v>1074</v>
      </c>
      <c r="D497" s="41" t="s">
        <v>1078</v>
      </c>
      <c r="E497" s="35">
        <v>1.97347812</v>
      </c>
      <c r="F497" s="36">
        <v>1.2328973510000001</v>
      </c>
      <c r="G497" s="37">
        <f t="shared" si="21"/>
        <v>0.60068323482025221</v>
      </c>
      <c r="H497" s="57">
        <v>0.14974794</v>
      </c>
      <c r="I497" s="58">
        <v>3.63200842</v>
      </c>
      <c r="J497" s="37">
        <f t="shared" si="22"/>
        <v>-0.95876993589128301</v>
      </c>
      <c r="K497" s="59">
        <f t="shared" si="23"/>
        <v>7.5880212951132189E-2</v>
      </c>
      <c r="L497" s="82"/>
    </row>
    <row r="498" spans="1:12" x14ac:dyDescent="0.15">
      <c r="A498" s="40" t="s">
        <v>1311</v>
      </c>
      <c r="B498" s="41" t="s">
        <v>134</v>
      </c>
      <c r="C498" s="42" t="s">
        <v>1074</v>
      </c>
      <c r="D498" s="41" t="s">
        <v>1078</v>
      </c>
      <c r="E498" s="35">
        <v>23.267088596000001</v>
      </c>
      <c r="F498" s="36">
        <v>46.062948839000001</v>
      </c>
      <c r="G498" s="37">
        <f t="shared" si="21"/>
        <v>-0.49488495238714481</v>
      </c>
      <c r="H498" s="57">
        <v>1.63338808</v>
      </c>
      <c r="I498" s="58">
        <v>10.00093562</v>
      </c>
      <c r="J498" s="37">
        <f t="shared" si="22"/>
        <v>-0.83667647287584479</v>
      </c>
      <c r="K498" s="59">
        <f t="shared" si="23"/>
        <v>7.0201653002722769E-2</v>
      </c>
      <c r="L498" s="82"/>
    </row>
    <row r="499" spans="1:12" x14ac:dyDescent="0.15">
      <c r="A499" s="40" t="s">
        <v>135</v>
      </c>
      <c r="B499" s="41" t="s">
        <v>136</v>
      </c>
      <c r="C499" s="42" t="s">
        <v>1074</v>
      </c>
      <c r="D499" s="41" t="s">
        <v>1078</v>
      </c>
      <c r="E499" s="35">
        <v>6.5409152280000002</v>
      </c>
      <c r="F499" s="36">
        <v>9.2605576870000004</v>
      </c>
      <c r="G499" s="37">
        <f t="shared" si="21"/>
        <v>-0.29368020273960849</v>
      </c>
      <c r="H499" s="57">
        <v>38.45242468</v>
      </c>
      <c r="I499" s="58">
        <v>68.913612599999993</v>
      </c>
      <c r="J499" s="37">
        <f t="shared" si="22"/>
        <v>-0.44201989666117136</v>
      </c>
      <c r="K499" s="59">
        <f t="shared" si="23"/>
        <v>5.8787529481187768</v>
      </c>
      <c r="L499" s="82"/>
    </row>
    <row r="500" spans="1:12" x14ac:dyDescent="0.15">
      <c r="A500" s="40" t="s">
        <v>1303</v>
      </c>
      <c r="B500" s="41" t="s">
        <v>137</v>
      </c>
      <c r="C500" s="42" t="s">
        <v>1074</v>
      </c>
      <c r="D500" s="41" t="s">
        <v>1077</v>
      </c>
      <c r="E500" s="35">
        <v>77.769821586999996</v>
      </c>
      <c r="F500" s="36">
        <v>47.337487324000001</v>
      </c>
      <c r="G500" s="37">
        <f t="shared" si="21"/>
        <v>0.64288021995563049</v>
      </c>
      <c r="H500" s="57">
        <v>11.080005079999999</v>
      </c>
      <c r="I500" s="58">
        <v>6.2685651099999999</v>
      </c>
      <c r="J500" s="37">
        <f t="shared" si="22"/>
        <v>0.76755044983492238</v>
      </c>
      <c r="K500" s="59">
        <f t="shared" si="23"/>
        <v>0.14247178216302006</v>
      </c>
      <c r="L500" s="82"/>
    </row>
    <row r="501" spans="1:12" x14ac:dyDescent="0.15">
      <c r="A501" s="40" t="s">
        <v>1068</v>
      </c>
      <c r="B501" s="41" t="s">
        <v>1069</v>
      </c>
      <c r="C501" s="42" t="s">
        <v>1074</v>
      </c>
      <c r="D501" s="41" t="s">
        <v>1077</v>
      </c>
      <c r="E501" s="35">
        <v>5.5125299999999999E-3</v>
      </c>
      <c r="F501" s="36"/>
      <c r="G501" s="37" t="str">
        <f t="shared" si="21"/>
        <v/>
      </c>
      <c r="H501" s="57">
        <v>0</v>
      </c>
      <c r="I501" s="58">
        <v>0</v>
      </c>
      <c r="J501" s="37" t="str">
        <f t="shared" si="22"/>
        <v/>
      </c>
      <c r="K501" s="59">
        <f t="shared" si="23"/>
        <v>0</v>
      </c>
      <c r="L501" s="82"/>
    </row>
    <row r="502" spans="1:12" x14ac:dyDescent="0.15">
      <c r="A502" s="40" t="s">
        <v>1304</v>
      </c>
      <c r="B502" s="41" t="s">
        <v>1193</v>
      </c>
      <c r="C502" s="42" t="s">
        <v>1074</v>
      </c>
      <c r="D502" s="41" t="s">
        <v>1077</v>
      </c>
      <c r="E502" s="35">
        <v>5.7406523600000003</v>
      </c>
      <c r="F502" s="36">
        <v>2.8772665499999999</v>
      </c>
      <c r="G502" s="37">
        <f t="shared" si="21"/>
        <v>0.99517571981643504</v>
      </c>
      <c r="H502" s="57">
        <v>0.14375870999999998</v>
      </c>
      <c r="I502" s="58">
        <v>0.35162494</v>
      </c>
      <c r="J502" s="37">
        <f t="shared" si="22"/>
        <v>-0.59115894907795796</v>
      </c>
      <c r="K502" s="59">
        <f t="shared" si="23"/>
        <v>2.5042225340396674E-2</v>
      </c>
      <c r="L502" s="82"/>
    </row>
    <row r="503" spans="1:12" x14ac:dyDescent="0.15">
      <c r="A503" s="40" t="s">
        <v>138</v>
      </c>
      <c r="B503" s="41" t="s">
        <v>139</v>
      </c>
      <c r="C503" s="42" t="s">
        <v>1074</v>
      </c>
      <c r="D503" s="41" t="s">
        <v>1077</v>
      </c>
      <c r="E503" s="35">
        <v>13.580583984999999</v>
      </c>
      <c r="F503" s="36">
        <v>0.69034883999999996</v>
      </c>
      <c r="G503" s="37">
        <f t="shared" si="21"/>
        <v>18.672060265937436</v>
      </c>
      <c r="H503" s="57">
        <v>0.29059283000000002</v>
      </c>
      <c r="I503" s="58">
        <v>0.25000904000000002</v>
      </c>
      <c r="J503" s="37">
        <f t="shared" si="22"/>
        <v>0.16232929017286746</v>
      </c>
      <c r="K503" s="59">
        <f t="shared" si="23"/>
        <v>2.1397668194605261E-2</v>
      </c>
      <c r="L503" s="82"/>
    </row>
    <row r="504" spans="1:12" x14ac:dyDescent="0.15">
      <c r="A504" s="40" t="s">
        <v>140</v>
      </c>
      <c r="B504" s="41" t="s">
        <v>141</v>
      </c>
      <c r="C504" s="42" t="s">
        <v>1074</v>
      </c>
      <c r="D504" s="41" t="s">
        <v>1077</v>
      </c>
      <c r="E504" s="35">
        <v>82.309446613000006</v>
      </c>
      <c r="F504" s="36">
        <v>60.496398231000001</v>
      </c>
      <c r="G504" s="37">
        <f t="shared" si="21"/>
        <v>0.36056772006010784</v>
      </c>
      <c r="H504" s="57">
        <v>87.761848319999999</v>
      </c>
      <c r="I504" s="58">
        <v>126.25235887000001</v>
      </c>
      <c r="J504" s="37">
        <f t="shared" si="22"/>
        <v>-0.30486963486862895</v>
      </c>
      <c r="K504" s="59">
        <f t="shared" si="23"/>
        <v>1.0662427209921108</v>
      </c>
      <c r="L504" s="82"/>
    </row>
    <row r="505" spans="1:12" x14ac:dyDescent="0.15">
      <c r="A505" s="40" t="s">
        <v>142</v>
      </c>
      <c r="B505" s="41" t="s">
        <v>143</v>
      </c>
      <c r="C505" s="42" t="s">
        <v>1074</v>
      </c>
      <c r="D505" s="41" t="s">
        <v>1077</v>
      </c>
      <c r="E505" s="35">
        <v>0.26055793999999999</v>
      </c>
      <c r="F505" s="36">
        <v>2.3911999999999999E-2</v>
      </c>
      <c r="G505" s="37">
        <f t="shared" si="21"/>
        <v>9.8965347942455661</v>
      </c>
      <c r="H505" s="57">
        <v>0</v>
      </c>
      <c r="I505" s="58">
        <v>0</v>
      </c>
      <c r="J505" s="37" t="str">
        <f t="shared" si="22"/>
        <v/>
      </c>
      <c r="K505" s="59">
        <f t="shared" si="23"/>
        <v>0</v>
      </c>
      <c r="L505" s="82"/>
    </row>
    <row r="506" spans="1:12" x14ac:dyDescent="0.15">
      <c r="A506" s="40" t="s">
        <v>144</v>
      </c>
      <c r="B506" s="41" t="s">
        <v>145</v>
      </c>
      <c r="C506" s="42" t="s">
        <v>1074</v>
      </c>
      <c r="D506" s="41" t="s">
        <v>1077</v>
      </c>
      <c r="E506" s="35">
        <v>36.803187899999998</v>
      </c>
      <c r="F506" s="36">
        <v>38.694244867999998</v>
      </c>
      <c r="G506" s="37">
        <f t="shared" si="21"/>
        <v>-4.8871788930138771E-2</v>
      </c>
      <c r="H506" s="57">
        <v>36.424710820000001</v>
      </c>
      <c r="I506" s="58">
        <v>13.753042109999999</v>
      </c>
      <c r="J506" s="37">
        <f t="shared" si="22"/>
        <v>1.6484839156796562</v>
      </c>
      <c r="K506" s="59">
        <f t="shared" si="23"/>
        <v>0.9897161876023246</v>
      </c>
      <c r="L506" s="82"/>
    </row>
    <row r="507" spans="1:12" x14ac:dyDescent="0.15">
      <c r="A507" s="40" t="s">
        <v>146</v>
      </c>
      <c r="B507" s="41" t="s">
        <v>147</v>
      </c>
      <c r="C507" s="42" t="s">
        <v>1074</v>
      </c>
      <c r="D507" s="41" t="s">
        <v>1077</v>
      </c>
      <c r="E507" s="35">
        <v>11.44687167</v>
      </c>
      <c r="F507" s="36">
        <v>4.18673027</v>
      </c>
      <c r="G507" s="37">
        <f t="shared" si="21"/>
        <v>1.7340838630141797</v>
      </c>
      <c r="H507" s="57">
        <v>16.157961619999998</v>
      </c>
      <c r="I507" s="58">
        <v>3.83777743</v>
      </c>
      <c r="J507" s="37">
        <f t="shared" si="22"/>
        <v>3.2102393676331555</v>
      </c>
      <c r="K507" s="59">
        <f t="shared" si="23"/>
        <v>1.4115613493201673</v>
      </c>
      <c r="L507" s="82"/>
    </row>
    <row r="508" spans="1:12" x14ac:dyDescent="0.15">
      <c r="A508" s="40" t="s">
        <v>148</v>
      </c>
      <c r="B508" s="41" t="s">
        <v>149</v>
      </c>
      <c r="C508" s="42" t="s">
        <v>1074</v>
      </c>
      <c r="D508" s="41" t="s">
        <v>1077</v>
      </c>
      <c r="E508" s="35">
        <v>7.0036340399999997</v>
      </c>
      <c r="F508" s="36">
        <v>3.3435744600000001</v>
      </c>
      <c r="G508" s="37">
        <f t="shared" si="21"/>
        <v>1.0946547246924476</v>
      </c>
      <c r="H508" s="57">
        <v>2.8336502100000001</v>
      </c>
      <c r="I508" s="58">
        <v>5.7037276200000004</v>
      </c>
      <c r="J508" s="37">
        <f t="shared" si="22"/>
        <v>-0.50319328011669673</v>
      </c>
      <c r="K508" s="59">
        <f t="shared" si="23"/>
        <v>0.40459712683674148</v>
      </c>
      <c r="L508" s="82"/>
    </row>
    <row r="509" spans="1:12" x14ac:dyDescent="0.15">
      <c r="A509" s="40" t="s">
        <v>1070</v>
      </c>
      <c r="B509" s="41" t="s">
        <v>1071</v>
      </c>
      <c r="C509" s="42" t="s">
        <v>1074</v>
      </c>
      <c r="D509" s="41" t="s">
        <v>1077</v>
      </c>
      <c r="E509" s="35">
        <v>0</v>
      </c>
      <c r="F509" s="36"/>
      <c r="G509" s="37" t="str">
        <f t="shared" si="21"/>
        <v/>
      </c>
      <c r="H509" s="57">
        <v>0</v>
      </c>
      <c r="I509" s="58">
        <v>0</v>
      </c>
      <c r="J509" s="37" t="str">
        <f t="shared" si="22"/>
        <v/>
      </c>
      <c r="K509" s="59" t="str">
        <f t="shared" si="23"/>
        <v/>
      </c>
      <c r="L509" s="82"/>
    </row>
    <row r="510" spans="1:12" x14ac:dyDescent="0.15">
      <c r="A510" s="40" t="s">
        <v>150</v>
      </c>
      <c r="B510" s="41" t="s">
        <v>151</v>
      </c>
      <c r="C510" s="42" t="s">
        <v>1074</v>
      </c>
      <c r="D510" s="41" t="s">
        <v>1077</v>
      </c>
      <c r="E510" s="35">
        <v>4.1962235659999996</v>
      </c>
      <c r="F510" s="36">
        <v>0.38286251799999999</v>
      </c>
      <c r="G510" s="37">
        <f t="shared" si="21"/>
        <v>9.9601315582425336</v>
      </c>
      <c r="H510" s="57">
        <v>5.9474180000000001E-2</v>
      </c>
      <c r="I510" s="58">
        <v>2.2640235</v>
      </c>
      <c r="J510" s="37">
        <f t="shared" si="22"/>
        <v>-0.97373075853673785</v>
      </c>
      <c r="K510" s="59">
        <f t="shared" si="23"/>
        <v>1.4173262950499336E-2</v>
      </c>
      <c r="L510" s="82"/>
    </row>
    <row r="511" spans="1:12" x14ac:dyDescent="0.15">
      <c r="A511" s="40" t="s">
        <v>172</v>
      </c>
      <c r="B511" s="41" t="s">
        <v>173</v>
      </c>
      <c r="C511" s="42" t="s">
        <v>1074</v>
      </c>
      <c r="D511" s="41" t="s">
        <v>1077</v>
      </c>
      <c r="E511" s="35">
        <v>28.573773155000001</v>
      </c>
      <c r="F511" s="36">
        <v>40.809928927999998</v>
      </c>
      <c r="G511" s="37">
        <f t="shared" si="21"/>
        <v>-0.29983281261253747</v>
      </c>
      <c r="H511" s="57">
        <v>27.618213190000002</v>
      </c>
      <c r="I511" s="58">
        <v>39.82913911</v>
      </c>
      <c r="J511" s="37">
        <f t="shared" si="22"/>
        <v>-0.30658272292242872</v>
      </c>
      <c r="K511" s="59">
        <f t="shared" si="23"/>
        <v>0.96655814547779495</v>
      </c>
      <c r="L511" s="82"/>
    </row>
    <row r="512" spans="1:12" x14ac:dyDescent="0.15">
      <c r="A512" s="40" t="s">
        <v>174</v>
      </c>
      <c r="B512" s="41" t="s">
        <v>175</v>
      </c>
      <c r="C512" s="42" t="s">
        <v>1074</v>
      </c>
      <c r="D512" s="41" t="s">
        <v>1077</v>
      </c>
      <c r="E512" s="35">
        <v>6.2254354759999995</v>
      </c>
      <c r="F512" s="36">
        <v>13.843622684</v>
      </c>
      <c r="G512" s="37">
        <f t="shared" si="21"/>
        <v>-0.55030300824399436</v>
      </c>
      <c r="H512" s="57">
        <v>0.31949346999999995</v>
      </c>
      <c r="I512" s="58">
        <v>0.26478465000000001</v>
      </c>
      <c r="J512" s="37">
        <f t="shared" si="22"/>
        <v>0.20661628232603335</v>
      </c>
      <c r="K512" s="59">
        <f t="shared" si="23"/>
        <v>5.1320662021427398E-2</v>
      </c>
      <c r="L512" s="82"/>
    </row>
    <row r="513" spans="1:12" x14ac:dyDescent="0.15">
      <c r="A513" s="40" t="s">
        <v>176</v>
      </c>
      <c r="B513" s="41" t="s">
        <v>177</v>
      </c>
      <c r="C513" s="42" t="s">
        <v>1074</v>
      </c>
      <c r="D513" s="41" t="s">
        <v>1078</v>
      </c>
      <c r="E513" s="35">
        <v>0.61352403500000008</v>
      </c>
      <c r="F513" s="36">
        <v>1.28402551</v>
      </c>
      <c r="G513" s="37">
        <f t="shared" si="21"/>
        <v>-0.52218703583233328</v>
      </c>
      <c r="H513" s="57">
        <v>1.504102E-2</v>
      </c>
      <c r="I513" s="58">
        <v>0</v>
      </c>
      <c r="J513" s="37" t="str">
        <f t="shared" si="22"/>
        <v/>
      </c>
      <c r="K513" s="59">
        <f t="shared" si="23"/>
        <v>2.4515779565180359E-2</v>
      </c>
      <c r="L513" s="82"/>
    </row>
    <row r="514" spans="1:12" x14ac:dyDescent="0.15">
      <c r="A514" s="40" t="s">
        <v>952</v>
      </c>
      <c r="B514" s="41" t="s">
        <v>953</v>
      </c>
      <c r="C514" s="42" t="s">
        <v>1074</v>
      </c>
      <c r="D514" s="41" t="s">
        <v>1078</v>
      </c>
      <c r="E514" s="35">
        <v>0.26526798499999998</v>
      </c>
      <c r="F514" s="36">
        <v>0.29878382999999997</v>
      </c>
      <c r="G514" s="37">
        <f t="shared" si="21"/>
        <v>-0.1121742264298573</v>
      </c>
      <c r="H514" s="57">
        <v>1.81847743</v>
      </c>
      <c r="I514" s="58">
        <v>0</v>
      </c>
      <c r="J514" s="37" t="str">
        <f t="shared" si="22"/>
        <v/>
      </c>
      <c r="K514" s="59">
        <f t="shared" si="23"/>
        <v>6.8552465160844802</v>
      </c>
      <c r="L514" s="82"/>
    </row>
    <row r="515" spans="1:12" x14ac:dyDescent="0.15">
      <c r="A515" s="40" t="s">
        <v>954</v>
      </c>
      <c r="B515" s="41" t="s">
        <v>955</v>
      </c>
      <c r="C515" s="42" t="s">
        <v>1074</v>
      </c>
      <c r="D515" s="41" t="s">
        <v>1078</v>
      </c>
      <c r="E515" s="35">
        <v>14.27892973</v>
      </c>
      <c r="F515" s="36">
        <v>20.321306422999999</v>
      </c>
      <c r="G515" s="37">
        <f t="shared" si="21"/>
        <v>-0.2973419408784238</v>
      </c>
      <c r="H515" s="57">
        <v>8.3189687499999998</v>
      </c>
      <c r="I515" s="58">
        <v>12.07928658</v>
      </c>
      <c r="J515" s="37">
        <f t="shared" si="22"/>
        <v>-0.31130297349067448</v>
      </c>
      <c r="K515" s="59">
        <f t="shared" si="23"/>
        <v>0.58260450238940986</v>
      </c>
      <c r="L515" s="82"/>
    </row>
    <row r="516" spans="1:12" x14ac:dyDescent="0.15">
      <c r="A516" s="40" t="s">
        <v>1305</v>
      </c>
      <c r="B516" s="41" t="s">
        <v>956</v>
      </c>
      <c r="C516" s="42" t="s">
        <v>1074</v>
      </c>
      <c r="D516" s="41" t="s">
        <v>1078</v>
      </c>
      <c r="E516" s="35">
        <v>18.463988488000002</v>
      </c>
      <c r="F516" s="36">
        <v>6.9565999380000001</v>
      </c>
      <c r="G516" s="37">
        <f t="shared" si="21"/>
        <v>1.6541685094095464</v>
      </c>
      <c r="H516" s="57">
        <v>18.591851260000002</v>
      </c>
      <c r="I516" s="58">
        <v>3.3243076600000001</v>
      </c>
      <c r="J516" s="37">
        <f t="shared" si="22"/>
        <v>4.5926987395625112</v>
      </c>
      <c r="K516" s="59">
        <f t="shared" si="23"/>
        <v>1.0069249811373691</v>
      </c>
      <c r="L516" s="82"/>
    </row>
    <row r="517" spans="1:12" x14ac:dyDescent="0.15">
      <c r="A517" s="40" t="s">
        <v>957</v>
      </c>
      <c r="B517" s="41" t="s">
        <v>958</v>
      </c>
      <c r="C517" s="42" t="s">
        <v>1074</v>
      </c>
      <c r="D517" s="41" t="s">
        <v>1077</v>
      </c>
      <c r="E517" s="35">
        <v>157.96950325500001</v>
      </c>
      <c r="F517" s="36">
        <v>190.59087647999999</v>
      </c>
      <c r="G517" s="37">
        <f t="shared" si="21"/>
        <v>-0.17115915424431749</v>
      </c>
      <c r="H517" s="57">
        <v>31.383051739999999</v>
      </c>
      <c r="I517" s="58">
        <v>47.86803913</v>
      </c>
      <c r="J517" s="37">
        <f t="shared" si="22"/>
        <v>-0.34438401258154905</v>
      </c>
      <c r="K517" s="59">
        <f t="shared" si="23"/>
        <v>0.1986652555926593</v>
      </c>
      <c r="L517" s="82"/>
    </row>
    <row r="518" spans="1:12" x14ac:dyDescent="0.15">
      <c r="A518" s="40" t="s">
        <v>1328</v>
      </c>
      <c r="B518" s="41" t="s">
        <v>959</v>
      </c>
      <c r="C518" s="42" t="s">
        <v>1074</v>
      </c>
      <c r="D518" s="41" t="s">
        <v>1078</v>
      </c>
      <c r="E518" s="35">
        <v>123.714188327</v>
      </c>
      <c r="F518" s="36">
        <v>122.136010545</v>
      </c>
      <c r="G518" s="37">
        <f t="shared" si="21"/>
        <v>1.2921478071518777E-2</v>
      </c>
      <c r="H518" s="57">
        <v>17.009681799999999</v>
      </c>
      <c r="I518" s="58">
        <v>25.258888729999999</v>
      </c>
      <c r="J518" s="37">
        <f t="shared" si="22"/>
        <v>-0.32658629673610351</v>
      </c>
      <c r="K518" s="59">
        <f t="shared" si="23"/>
        <v>0.13749176250536593</v>
      </c>
      <c r="L518" s="82"/>
    </row>
    <row r="519" spans="1:12" x14ac:dyDescent="0.15">
      <c r="A519" s="40" t="s">
        <v>1060</v>
      </c>
      <c r="B519" s="41" t="s">
        <v>1061</v>
      </c>
      <c r="C519" s="42" t="s">
        <v>1074</v>
      </c>
      <c r="D519" s="41" t="s">
        <v>1078</v>
      </c>
      <c r="E519" s="35">
        <v>4.2374999999999999E-3</v>
      </c>
      <c r="F519" s="36"/>
      <c r="G519" s="37" t="str">
        <f t="shared" ref="G519:G582" si="24">IF(ISERROR(E519/F519-1),"",((E519/F519-1)))</f>
        <v/>
      </c>
      <c r="H519" s="57">
        <v>0</v>
      </c>
      <c r="I519" s="58">
        <v>0</v>
      </c>
      <c r="J519" s="37" t="str">
        <f t="shared" ref="J519:J582" si="25">IF(ISERROR(H519/I519-1),"",((H519/I519-1)))</f>
        <v/>
      </c>
      <c r="K519" s="59">
        <f t="shared" ref="K519:K582" si="26">IF(ISERROR(H519/E519),"",(H519/E519))</f>
        <v>0</v>
      </c>
      <c r="L519" s="82"/>
    </row>
    <row r="520" spans="1:12" x14ac:dyDescent="0.15">
      <c r="A520" s="40" t="s">
        <v>607</v>
      </c>
      <c r="B520" s="41" t="s">
        <v>960</v>
      </c>
      <c r="C520" s="42" t="s">
        <v>1074</v>
      </c>
      <c r="D520" s="41" t="s">
        <v>1078</v>
      </c>
      <c r="E520" s="35">
        <v>10.481311735</v>
      </c>
      <c r="F520" s="36">
        <v>9.1782022419999993</v>
      </c>
      <c r="G520" s="37">
        <f t="shared" si="24"/>
        <v>0.14197872945497925</v>
      </c>
      <c r="H520" s="57">
        <v>7.5530180900000001</v>
      </c>
      <c r="I520" s="58">
        <v>19.302059460000002</v>
      </c>
      <c r="J520" s="37">
        <f t="shared" si="25"/>
        <v>-0.60869366786211332</v>
      </c>
      <c r="K520" s="59">
        <f t="shared" si="26"/>
        <v>0.72061763650997834</v>
      </c>
      <c r="L520" s="82"/>
    </row>
    <row r="521" spans="1:12" x14ac:dyDescent="0.15">
      <c r="A521" s="40" t="s">
        <v>1545</v>
      </c>
      <c r="B521" s="41" t="s">
        <v>1546</v>
      </c>
      <c r="C521" s="42" t="s">
        <v>1074</v>
      </c>
      <c r="D521" s="41" t="s">
        <v>1078</v>
      </c>
      <c r="E521" s="35">
        <v>1.3060558899999999</v>
      </c>
      <c r="F521" s="36">
        <v>1.19744122</v>
      </c>
      <c r="G521" s="37">
        <f t="shared" si="24"/>
        <v>9.0705638143975031E-2</v>
      </c>
      <c r="H521" s="57">
        <v>7.2581969999999996E-2</v>
      </c>
      <c r="I521" s="58">
        <v>0.35306538209370752</v>
      </c>
      <c r="J521" s="37">
        <f t="shared" si="25"/>
        <v>-0.79442343067002841</v>
      </c>
      <c r="K521" s="59">
        <f t="shared" si="26"/>
        <v>5.5573402758437848E-2</v>
      </c>
      <c r="L521" s="82"/>
    </row>
    <row r="522" spans="1:12" x14ac:dyDescent="0.15">
      <c r="A522" s="40" t="s">
        <v>1085</v>
      </c>
      <c r="B522" s="41" t="s">
        <v>1086</v>
      </c>
      <c r="C522" s="42" t="s">
        <v>1074</v>
      </c>
      <c r="D522" s="41" t="s">
        <v>1078</v>
      </c>
      <c r="E522" s="35">
        <v>3.7194290369999998</v>
      </c>
      <c r="F522" s="36">
        <v>7.1465001770000001</v>
      </c>
      <c r="G522" s="37">
        <f t="shared" si="24"/>
        <v>-0.47954537957328314</v>
      </c>
      <c r="H522" s="57">
        <v>5.0995200000000006E-3</v>
      </c>
      <c r="I522" s="58">
        <v>2.2158900899999998</v>
      </c>
      <c r="J522" s="37">
        <f t="shared" si="25"/>
        <v>-0.9976986584203732</v>
      </c>
      <c r="K522" s="59">
        <f t="shared" si="26"/>
        <v>1.371049144713122E-3</v>
      </c>
      <c r="L522" s="82"/>
    </row>
    <row r="523" spans="1:12" x14ac:dyDescent="0.15">
      <c r="A523" s="40" t="s">
        <v>1087</v>
      </c>
      <c r="B523" s="41" t="s">
        <v>1088</v>
      </c>
      <c r="C523" s="42" t="s">
        <v>1074</v>
      </c>
      <c r="D523" s="41" t="s">
        <v>1078</v>
      </c>
      <c r="E523" s="35">
        <v>14.179882096</v>
      </c>
      <c r="F523" s="36">
        <v>24.822371088000001</v>
      </c>
      <c r="G523" s="37">
        <f t="shared" si="24"/>
        <v>-0.42874586614914278</v>
      </c>
      <c r="H523" s="57">
        <v>9.093009519999999</v>
      </c>
      <c r="I523" s="58">
        <v>4.6471073799999996</v>
      </c>
      <c r="J523" s="37">
        <f t="shared" si="25"/>
        <v>0.95670312227646437</v>
      </c>
      <c r="K523" s="59">
        <f t="shared" si="26"/>
        <v>0.64126129247330232</v>
      </c>
      <c r="L523" s="82"/>
    </row>
    <row r="524" spans="1:12" x14ac:dyDescent="0.15">
      <c r="A524" s="40" t="s">
        <v>1380</v>
      </c>
      <c r="B524" s="41" t="s">
        <v>240</v>
      </c>
      <c r="C524" s="42" t="s">
        <v>1074</v>
      </c>
      <c r="D524" s="41" t="s">
        <v>1078</v>
      </c>
      <c r="E524" s="35">
        <v>2.0825471000000002</v>
      </c>
      <c r="F524" s="36">
        <v>1.36695806</v>
      </c>
      <c r="G524" s="37">
        <f t="shared" si="24"/>
        <v>0.52349012083077384</v>
      </c>
      <c r="H524" s="57">
        <v>4.9817922900000005</v>
      </c>
      <c r="I524" s="58">
        <v>2.7784932100000002</v>
      </c>
      <c r="J524" s="37">
        <f t="shared" si="25"/>
        <v>0.79298343147651607</v>
      </c>
      <c r="K524" s="59">
        <f t="shared" si="26"/>
        <v>2.3921630824099966</v>
      </c>
      <c r="L524" s="82"/>
    </row>
    <row r="525" spans="1:12" x14ac:dyDescent="0.15">
      <c r="A525" s="40" t="s">
        <v>1089</v>
      </c>
      <c r="B525" s="41" t="s">
        <v>1090</v>
      </c>
      <c r="C525" s="42" t="s">
        <v>1074</v>
      </c>
      <c r="D525" s="41" t="s">
        <v>1078</v>
      </c>
      <c r="E525" s="35">
        <v>1.238E-2</v>
      </c>
      <c r="F525" s="36">
        <v>1.1255924399999999</v>
      </c>
      <c r="G525" s="37">
        <f t="shared" si="24"/>
        <v>-0.98900134759256197</v>
      </c>
      <c r="H525" s="57">
        <v>7.0723299999999999E-3</v>
      </c>
      <c r="I525" s="58">
        <v>0.94999085999999999</v>
      </c>
      <c r="J525" s="37">
        <f t="shared" si="25"/>
        <v>-0.99255537048009068</v>
      </c>
      <c r="K525" s="59">
        <f t="shared" si="26"/>
        <v>0.57127059773828759</v>
      </c>
      <c r="L525" s="82"/>
    </row>
    <row r="526" spans="1:12" x14ac:dyDescent="0.15">
      <c r="A526" s="40" t="s">
        <v>1091</v>
      </c>
      <c r="B526" s="41" t="s">
        <v>1092</v>
      </c>
      <c r="C526" s="42" t="s">
        <v>1074</v>
      </c>
      <c r="D526" s="41" t="s">
        <v>1078</v>
      </c>
      <c r="E526" s="35">
        <v>0.81020057200000006</v>
      </c>
      <c r="F526" s="36">
        <v>0.544741947</v>
      </c>
      <c r="G526" s="37">
        <f t="shared" si="24"/>
        <v>0.48731078350388191</v>
      </c>
      <c r="H526" s="57">
        <v>0.63962584999999994</v>
      </c>
      <c r="I526" s="58">
        <v>1.0479173799999999</v>
      </c>
      <c r="J526" s="37">
        <f t="shared" si="25"/>
        <v>-0.38962187076236865</v>
      </c>
      <c r="K526" s="59">
        <f t="shared" si="26"/>
        <v>0.78946605582006413</v>
      </c>
      <c r="L526" s="82"/>
    </row>
    <row r="527" spans="1:12" x14ac:dyDescent="0.15">
      <c r="A527" s="40" t="s">
        <v>1093</v>
      </c>
      <c r="B527" s="41" t="s">
        <v>1094</v>
      </c>
      <c r="C527" s="42" t="s">
        <v>1074</v>
      </c>
      <c r="D527" s="41" t="s">
        <v>1078</v>
      </c>
      <c r="E527" s="35">
        <v>0.65818417399999996</v>
      </c>
      <c r="F527" s="36">
        <v>2.994423614</v>
      </c>
      <c r="G527" s="37">
        <f t="shared" si="24"/>
        <v>-0.78019670599618773</v>
      </c>
      <c r="H527" s="57">
        <v>8.5693839999999993E-2</v>
      </c>
      <c r="I527" s="58">
        <v>3.1902890699999999</v>
      </c>
      <c r="J527" s="37">
        <f t="shared" si="25"/>
        <v>-0.97313916133624845</v>
      </c>
      <c r="K527" s="59">
        <f t="shared" si="26"/>
        <v>0.13019735719139305</v>
      </c>
      <c r="L527" s="82"/>
    </row>
    <row r="528" spans="1:12" x14ac:dyDescent="0.15">
      <c r="A528" s="40" t="s">
        <v>1095</v>
      </c>
      <c r="B528" s="41" t="s">
        <v>1096</v>
      </c>
      <c r="C528" s="42" t="s">
        <v>1074</v>
      </c>
      <c r="D528" s="41" t="s">
        <v>1078</v>
      </c>
      <c r="E528" s="35">
        <v>65.968682563000002</v>
      </c>
      <c r="F528" s="36">
        <v>42.729853796</v>
      </c>
      <c r="G528" s="37">
        <f t="shared" si="24"/>
        <v>0.54385462861507428</v>
      </c>
      <c r="H528" s="57">
        <v>83.782294750000005</v>
      </c>
      <c r="I528" s="58">
        <v>12.161414460000001</v>
      </c>
      <c r="J528" s="37">
        <f t="shared" si="25"/>
        <v>5.8891899890072485</v>
      </c>
      <c r="K528" s="59">
        <f t="shared" si="26"/>
        <v>1.2700313466164499</v>
      </c>
      <c r="L528" s="82"/>
    </row>
    <row r="529" spans="1:12" x14ac:dyDescent="0.15">
      <c r="A529" s="40" t="s">
        <v>1062</v>
      </c>
      <c r="B529" s="41" t="s">
        <v>1063</v>
      </c>
      <c r="C529" s="42" t="s">
        <v>1074</v>
      </c>
      <c r="D529" s="41" t="s">
        <v>1078</v>
      </c>
      <c r="E529" s="35">
        <v>0</v>
      </c>
      <c r="F529" s="36"/>
      <c r="G529" s="37" t="str">
        <f t="shared" si="24"/>
        <v/>
      </c>
      <c r="H529" s="57">
        <v>0</v>
      </c>
      <c r="I529" s="58">
        <v>0</v>
      </c>
      <c r="J529" s="37" t="str">
        <f t="shared" si="25"/>
        <v/>
      </c>
      <c r="K529" s="59" t="str">
        <f t="shared" si="26"/>
        <v/>
      </c>
      <c r="L529" s="82"/>
    </row>
    <row r="530" spans="1:12" x14ac:dyDescent="0.15">
      <c r="A530" s="40" t="s">
        <v>1097</v>
      </c>
      <c r="B530" s="41" t="s">
        <v>1098</v>
      </c>
      <c r="C530" s="42" t="s">
        <v>1074</v>
      </c>
      <c r="D530" s="41" t="s">
        <v>1078</v>
      </c>
      <c r="E530" s="35">
        <v>11.653243061000001</v>
      </c>
      <c r="F530" s="36">
        <v>8.0606856479999998</v>
      </c>
      <c r="G530" s="37">
        <f t="shared" si="24"/>
        <v>0.44568881232719693</v>
      </c>
      <c r="H530" s="57">
        <v>19.272470649999999</v>
      </c>
      <c r="I530" s="58">
        <v>9.9697804699999999</v>
      </c>
      <c r="J530" s="37">
        <f t="shared" si="25"/>
        <v>0.93308876840294142</v>
      </c>
      <c r="K530" s="59">
        <f t="shared" si="26"/>
        <v>1.6538289426485342</v>
      </c>
      <c r="L530" s="82"/>
    </row>
    <row r="531" spans="1:12" x14ac:dyDescent="0.15">
      <c r="A531" s="40" t="s">
        <v>1099</v>
      </c>
      <c r="B531" s="41" t="s">
        <v>1100</v>
      </c>
      <c r="C531" s="42" t="s">
        <v>1074</v>
      </c>
      <c r="D531" s="41" t="s">
        <v>1078</v>
      </c>
      <c r="E531" s="35">
        <v>28.922508333</v>
      </c>
      <c r="F531" s="36">
        <v>18.368948966000001</v>
      </c>
      <c r="G531" s="37">
        <f t="shared" si="24"/>
        <v>0.5745325650658677</v>
      </c>
      <c r="H531" s="57">
        <v>10.8694416280063</v>
      </c>
      <c r="I531" s="58">
        <v>6.7450481500000006</v>
      </c>
      <c r="J531" s="37">
        <f t="shared" si="25"/>
        <v>0.61146983480114936</v>
      </c>
      <c r="K531" s="59">
        <f t="shared" si="26"/>
        <v>0.37581255065642027</v>
      </c>
      <c r="L531" s="82"/>
    </row>
    <row r="532" spans="1:12" x14ac:dyDescent="0.15">
      <c r="A532" s="40" t="s">
        <v>1140</v>
      </c>
      <c r="B532" s="41" t="s">
        <v>1141</v>
      </c>
      <c r="C532" s="42" t="s">
        <v>1074</v>
      </c>
      <c r="D532" s="41" t="s">
        <v>1078</v>
      </c>
      <c r="E532" s="35">
        <v>2.4192523330000002</v>
      </c>
      <c r="F532" s="36">
        <v>3.1930496009999998</v>
      </c>
      <c r="G532" s="37">
        <f t="shared" si="24"/>
        <v>-0.24233800431965158</v>
      </c>
      <c r="H532" s="57">
        <v>0.58058580000000004</v>
      </c>
      <c r="I532" s="58">
        <v>9.8771736099999998</v>
      </c>
      <c r="J532" s="37">
        <f t="shared" si="25"/>
        <v>-0.94121943959634424</v>
      </c>
      <c r="K532" s="59">
        <f t="shared" si="26"/>
        <v>0.23998563195764003</v>
      </c>
      <c r="L532" s="82"/>
    </row>
    <row r="533" spans="1:12" x14ac:dyDescent="0.15">
      <c r="A533" s="40" t="s">
        <v>1327</v>
      </c>
      <c r="B533" s="41" t="s">
        <v>241</v>
      </c>
      <c r="C533" s="42" t="s">
        <v>1074</v>
      </c>
      <c r="D533" s="41" t="s">
        <v>1078</v>
      </c>
      <c r="E533" s="35">
        <v>0.82229882999999993</v>
      </c>
      <c r="F533" s="36">
        <v>1.7326725549999999</v>
      </c>
      <c r="G533" s="37">
        <f t="shared" si="24"/>
        <v>-0.52541590872027177</v>
      </c>
      <c r="H533" s="57">
        <v>0.58236452000000005</v>
      </c>
      <c r="I533" s="58">
        <v>3.3513307499999998</v>
      </c>
      <c r="J533" s="37">
        <f t="shared" si="25"/>
        <v>-0.82622887341095774</v>
      </c>
      <c r="K533" s="59">
        <f t="shared" si="26"/>
        <v>0.70821518741550449</v>
      </c>
      <c r="L533" s="82"/>
    </row>
    <row r="534" spans="1:12" x14ac:dyDescent="0.15">
      <c r="A534" s="40" t="s">
        <v>232</v>
      </c>
      <c r="B534" s="41" t="s">
        <v>242</v>
      </c>
      <c r="C534" s="42" t="s">
        <v>1074</v>
      </c>
      <c r="D534" s="41" t="s">
        <v>1078</v>
      </c>
      <c r="E534" s="35">
        <v>1.1393856550000001</v>
      </c>
      <c r="F534" s="36">
        <v>1.3430821100000001</v>
      </c>
      <c r="G534" s="37">
        <f t="shared" si="24"/>
        <v>-0.15166344148534594</v>
      </c>
      <c r="H534" s="57">
        <v>0</v>
      </c>
      <c r="I534" s="58">
        <v>0</v>
      </c>
      <c r="J534" s="37" t="str">
        <f t="shared" si="25"/>
        <v/>
      </c>
      <c r="K534" s="59">
        <f t="shared" si="26"/>
        <v>0</v>
      </c>
      <c r="L534" s="82"/>
    </row>
    <row r="535" spans="1:12" x14ac:dyDescent="0.15">
      <c r="A535" s="40" t="s">
        <v>1143</v>
      </c>
      <c r="B535" s="41" t="s">
        <v>1144</v>
      </c>
      <c r="C535" s="42" t="s">
        <v>1074</v>
      </c>
      <c r="D535" s="41" t="s">
        <v>1078</v>
      </c>
      <c r="E535" s="35">
        <v>20.747772045000001</v>
      </c>
      <c r="F535" s="36">
        <v>12.014379912000001</v>
      </c>
      <c r="G535" s="37">
        <f t="shared" si="24"/>
        <v>0.72691160067920446</v>
      </c>
      <c r="H535" s="57">
        <v>25.656072379999998</v>
      </c>
      <c r="I535" s="58">
        <v>6.1599911500000006</v>
      </c>
      <c r="J535" s="37">
        <f t="shared" si="25"/>
        <v>3.1649527986740686</v>
      </c>
      <c r="K535" s="59">
        <f t="shared" si="26"/>
        <v>1.2365699952917522</v>
      </c>
      <c r="L535" s="82"/>
    </row>
    <row r="536" spans="1:12" x14ac:dyDescent="0.15">
      <c r="A536" s="40" t="s">
        <v>1064</v>
      </c>
      <c r="B536" s="41" t="s">
        <v>1065</v>
      </c>
      <c r="C536" s="42" t="s">
        <v>1074</v>
      </c>
      <c r="D536" s="41" t="s">
        <v>1078</v>
      </c>
      <c r="E536" s="35">
        <v>0</v>
      </c>
      <c r="F536" s="36"/>
      <c r="G536" s="37" t="str">
        <f t="shared" si="24"/>
        <v/>
      </c>
      <c r="H536" s="57">
        <v>0</v>
      </c>
      <c r="I536" s="58">
        <v>0</v>
      </c>
      <c r="J536" s="37" t="str">
        <f t="shared" si="25"/>
        <v/>
      </c>
      <c r="K536" s="59" t="str">
        <f t="shared" si="26"/>
        <v/>
      </c>
      <c r="L536" s="82"/>
    </row>
    <row r="537" spans="1:12" x14ac:dyDescent="0.15">
      <c r="A537" s="40" t="s">
        <v>1145</v>
      </c>
      <c r="B537" s="41" t="s">
        <v>1146</v>
      </c>
      <c r="C537" s="42" t="s">
        <v>1074</v>
      </c>
      <c r="D537" s="41" t="s">
        <v>1078</v>
      </c>
      <c r="E537" s="35">
        <v>30.464471114999998</v>
      </c>
      <c r="F537" s="36">
        <v>15.671515965999999</v>
      </c>
      <c r="G537" s="37">
        <f t="shared" si="24"/>
        <v>0.94393900252495833</v>
      </c>
      <c r="H537" s="57">
        <v>4.9054076699999998</v>
      </c>
      <c r="I537" s="58">
        <v>36.512344950000006</v>
      </c>
      <c r="J537" s="37">
        <f t="shared" si="25"/>
        <v>-0.86565070863792881</v>
      </c>
      <c r="K537" s="59">
        <f t="shared" si="26"/>
        <v>0.16102060828440545</v>
      </c>
      <c r="L537" s="82"/>
    </row>
    <row r="538" spans="1:12" x14ac:dyDescent="0.15">
      <c r="A538" s="40" t="s">
        <v>1066</v>
      </c>
      <c r="B538" s="41" t="s">
        <v>1067</v>
      </c>
      <c r="C538" s="42" t="s">
        <v>1074</v>
      </c>
      <c r="D538" s="41" t="s">
        <v>1078</v>
      </c>
      <c r="E538" s="35">
        <v>2.5690000000000001E-3</v>
      </c>
      <c r="F538" s="36"/>
      <c r="G538" s="37" t="str">
        <f t="shared" si="24"/>
        <v/>
      </c>
      <c r="H538" s="57">
        <v>0</v>
      </c>
      <c r="I538" s="58">
        <v>0</v>
      </c>
      <c r="J538" s="37" t="str">
        <f t="shared" si="25"/>
        <v/>
      </c>
      <c r="K538" s="59">
        <f t="shared" si="26"/>
        <v>0</v>
      </c>
      <c r="L538" s="82"/>
    </row>
    <row r="539" spans="1:12" x14ac:dyDescent="0.15">
      <c r="A539" s="40" t="s">
        <v>1306</v>
      </c>
      <c r="B539" s="41" t="s">
        <v>1142</v>
      </c>
      <c r="C539" s="42" t="s">
        <v>1074</v>
      </c>
      <c r="D539" s="41" t="s">
        <v>1078</v>
      </c>
      <c r="E539" s="35">
        <v>23.78675402</v>
      </c>
      <c r="F539" s="36">
        <v>6.9405518839999996</v>
      </c>
      <c r="G539" s="37">
        <f t="shared" si="24"/>
        <v>2.4272136304946326</v>
      </c>
      <c r="H539" s="57">
        <v>9.9869867400000008</v>
      </c>
      <c r="I539" s="58">
        <v>3.0278926200000003</v>
      </c>
      <c r="J539" s="37">
        <f t="shared" si="25"/>
        <v>2.298329232032013</v>
      </c>
      <c r="K539" s="59">
        <f t="shared" si="26"/>
        <v>0.41985496346424156</v>
      </c>
      <c r="L539" s="82"/>
    </row>
    <row r="540" spans="1:12" x14ac:dyDescent="0.15">
      <c r="A540" s="40" t="s">
        <v>1147</v>
      </c>
      <c r="B540" s="41" t="s">
        <v>1148</v>
      </c>
      <c r="C540" s="42" t="s">
        <v>1074</v>
      </c>
      <c r="D540" s="41" t="s">
        <v>1078</v>
      </c>
      <c r="E540" s="35">
        <v>3.0718823739999999</v>
      </c>
      <c r="F540" s="36">
        <v>1.852721965</v>
      </c>
      <c r="G540" s="37">
        <f t="shared" si="24"/>
        <v>0.65803743466710607</v>
      </c>
      <c r="H540" s="57">
        <v>2.329268E-2</v>
      </c>
      <c r="I540" s="58">
        <v>0</v>
      </c>
      <c r="J540" s="37" t="str">
        <f t="shared" si="25"/>
        <v/>
      </c>
      <c r="K540" s="59">
        <f t="shared" si="26"/>
        <v>7.5825429375636633E-3</v>
      </c>
      <c r="L540" s="82"/>
    </row>
    <row r="541" spans="1:12" x14ac:dyDescent="0.15">
      <c r="A541" s="40" t="s">
        <v>231</v>
      </c>
      <c r="B541" s="41" t="s">
        <v>1453</v>
      </c>
      <c r="C541" s="42" t="s">
        <v>1074</v>
      </c>
      <c r="D541" s="41" t="s">
        <v>1078</v>
      </c>
      <c r="E541" s="35">
        <v>1.793925105</v>
      </c>
      <c r="F541" s="36">
        <v>1.0908353099999999</v>
      </c>
      <c r="G541" s="37">
        <f t="shared" si="24"/>
        <v>0.64454257077541821</v>
      </c>
      <c r="H541" s="57">
        <v>0.14797305999999999</v>
      </c>
      <c r="I541" s="58">
        <v>4.631358E-2</v>
      </c>
      <c r="J541" s="37">
        <f t="shared" si="25"/>
        <v>2.1950253035934599</v>
      </c>
      <c r="K541" s="59">
        <f t="shared" si="26"/>
        <v>8.2485639778144465E-2</v>
      </c>
      <c r="L541" s="82"/>
    </row>
    <row r="542" spans="1:12" x14ac:dyDescent="0.15">
      <c r="A542" s="40" t="s">
        <v>1307</v>
      </c>
      <c r="B542" s="41" t="s">
        <v>1279</v>
      </c>
      <c r="C542" s="42" t="s">
        <v>1075</v>
      </c>
      <c r="D542" s="41" t="s">
        <v>1077</v>
      </c>
      <c r="E542" s="35">
        <v>0.11963900199999999</v>
      </c>
      <c r="F542" s="36">
        <v>2.2511949999999999E-2</v>
      </c>
      <c r="G542" s="37">
        <f t="shared" si="24"/>
        <v>4.3144664056201263</v>
      </c>
      <c r="H542" s="57">
        <v>8.0163200000000004E-3</v>
      </c>
      <c r="I542" s="58">
        <v>0</v>
      </c>
      <c r="J542" s="37" t="str">
        <f t="shared" si="25"/>
        <v/>
      </c>
      <c r="K542" s="59">
        <f t="shared" si="26"/>
        <v>6.7004236628453326E-2</v>
      </c>
      <c r="L542" s="82"/>
    </row>
    <row r="543" spans="1:12" x14ac:dyDescent="0.15">
      <c r="A543" s="40" t="s">
        <v>1308</v>
      </c>
      <c r="B543" s="41" t="s">
        <v>1166</v>
      </c>
      <c r="C543" s="42" t="s">
        <v>1074</v>
      </c>
      <c r="D543" s="41" t="s">
        <v>1078</v>
      </c>
      <c r="E543" s="35">
        <v>0.98836833800000001</v>
      </c>
      <c r="F543" s="36">
        <v>0.12398063300000001</v>
      </c>
      <c r="G543" s="37">
        <f t="shared" si="24"/>
        <v>6.9719575072664774</v>
      </c>
      <c r="H543" s="57">
        <v>0.40016457</v>
      </c>
      <c r="I543" s="58">
        <v>0</v>
      </c>
      <c r="J543" s="37" t="str">
        <f t="shared" si="25"/>
        <v/>
      </c>
      <c r="K543" s="59">
        <f t="shared" si="26"/>
        <v>0.40487392666761041</v>
      </c>
      <c r="L543" s="82"/>
    </row>
    <row r="544" spans="1:12" x14ac:dyDescent="0.15">
      <c r="A544" s="40" t="s">
        <v>254</v>
      </c>
      <c r="B544" s="41" t="s">
        <v>754</v>
      </c>
      <c r="C544" s="42" t="s">
        <v>1074</v>
      </c>
      <c r="D544" s="41" t="s">
        <v>1078</v>
      </c>
      <c r="E544" s="35">
        <v>15.894801848</v>
      </c>
      <c r="F544" s="36">
        <v>14.198021199999999</v>
      </c>
      <c r="G544" s="37">
        <f t="shared" si="24"/>
        <v>0.11950824865651</v>
      </c>
      <c r="H544" s="57">
        <v>5.8708949400000003</v>
      </c>
      <c r="I544" s="58">
        <v>8.2835830000000001</v>
      </c>
      <c r="J544" s="37">
        <f t="shared" si="25"/>
        <v>-0.29126140946496215</v>
      </c>
      <c r="K544" s="59">
        <f t="shared" si="26"/>
        <v>0.36935942933687588</v>
      </c>
      <c r="L544" s="82"/>
    </row>
    <row r="545" spans="1:12" x14ac:dyDescent="0.15">
      <c r="A545" s="40" t="s">
        <v>1287</v>
      </c>
      <c r="B545" s="41" t="s">
        <v>1288</v>
      </c>
      <c r="C545" s="42" t="s">
        <v>1074</v>
      </c>
      <c r="D545" s="41" t="s">
        <v>1078</v>
      </c>
      <c r="E545" s="35">
        <v>1.26933601</v>
      </c>
      <c r="F545" s="36">
        <v>3.64903055</v>
      </c>
      <c r="G545" s="37">
        <f t="shared" si="24"/>
        <v>-0.65214431816691698</v>
      </c>
      <c r="H545" s="57">
        <v>3.9449999999999997E-3</v>
      </c>
      <c r="I545" s="58">
        <v>0</v>
      </c>
      <c r="J545" s="37" t="str">
        <f t="shared" si="25"/>
        <v/>
      </c>
      <c r="K545" s="59">
        <f t="shared" si="26"/>
        <v>3.1079241185318612E-3</v>
      </c>
      <c r="L545" s="82"/>
    </row>
    <row r="546" spans="1:12" x14ac:dyDescent="0.15">
      <c r="A546" s="40" t="s">
        <v>633</v>
      </c>
      <c r="B546" s="41" t="s">
        <v>755</v>
      </c>
      <c r="C546" s="42" t="s">
        <v>1074</v>
      </c>
      <c r="D546" s="41" t="s">
        <v>1078</v>
      </c>
      <c r="E546" s="35">
        <v>17.642983155</v>
      </c>
      <c r="F546" s="36">
        <v>5.4980216410000002</v>
      </c>
      <c r="G546" s="37">
        <f t="shared" si="24"/>
        <v>2.20896939063176</v>
      </c>
      <c r="H546" s="57">
        <v>14.840730499999999</v>
      </c>
      <c r="I546" s="58">
        <v>14.625717939999999</v>
      </c>
      <c r="J546" s="37">
        <f t="shared" si="25"/>
        <v>1.4700991833840771E-2</v>
      </c>
      <c r="K546" s="59">
        <f t="shared" si="26"/>
        <v>0.84116900014123486</v>
      </c>
      <c r="L546" s="82"/>
    </row>
    <row r="547" spans="1:12" x14ac:dyDescent="0.15">
      <c r="A547" s="40" t="s">
        <v>561</v>
      </c>
      <c r="B547" s="41" t="s">
        <v>756</v>
      </c>
      <c r="C547" s="42" t="s">
        <v>1074</v>
      </c>
      <c r="D547" s="41" t="s">
        <v>1078</v>
      </c>
      <c r="E547" s="35">
        <v>4.2655592039999997</v>
      </c>
      <c r="F547" s="36">
        <v>5.5031744979999999</v>
      </c>
      <c r="G547" s="37">
        <f t="shared" si="24"/>
        <v>-0.22489115953887751</v>
      </c>
      <c r="H547" s="57">
        <v>7.5354887499999998</v>
      </c>
      <c r="I547" s="58">
        <v>6.2035408800000003</v>
      </c>
      <c r="J547" s="37">
        <f t="shared" si="25"/>
        <v>0.21470767997905083</v>
      </c>
      <c r="K547" s="59">
        <f t="shared" si="26"/>
        <v>1.7665887143082308</v>
      </c>
      <c r="L547" s="82"/>
    </row>
    <row r="548" spans="1:12" x14ac:dyDescent="0.15">
      <c r="A548" s="40" t="s">
        <v>757</v>
      </c>
      <c r="B548" s="41" t="s">
        <v>758</v>
      </c>
      <c r="C548" s="42" t="s">
        <v>1074</v>
      </c>
      <c r="D548" s="41" t="s">
        <v>1078</v>
      </c>
      <c r="E548" s="35">
        <v>0.69797462499999996</v>
      </c>
      <c r="F548" s="36">
        <v>1.4690601599999999</v>
      </c>
      <c r="G548" s="37">
        <f t="shared" si="24"/>
        <v>-0.52488356569413741</v>
      </c>
      <c r="H548" s="57">
        <v>2.72193905</v>
      </c>
      <c r="I548" s="58">
        <v>2.36363061</v>
      </c>
      <c r="J548" s="37">
        <f t="shared" si="25"/>
        <v>0.15159240131858009</v>
      </c>
      <c r="K548" s="59">
        <f t="shared" si="26"/>
        <v>3.8997679177806788</v>
      </c>
      <c r="L548" s="82"/>
    </row>
    <row r="549" spans="1:12" x14ac:dyDescent="0.15">
      <c r="A549" s="40" t="s">
        <v>760</v>
      </c>
      <c r="B549" s="41" t="s">
        <v>761</v>
      </c>
      <c r="C549" s="42" t="s">
        <v>1074</v>
      </c>
      <c r="D549" s="41" t="s">
        <v>1077</v>
      </c>
      <c r="E549" s="35">
        <v>1.3295367979999999</v>
      </c>
      <c r="F549" s="36">
        <v>1.144081495</v>
      </c>
      <c r="G549" s="37">
        <f t="shared" si="24"/>
        <v>0.16209973136572753</v>
      </c>
      <c r="H549" s="57">
        <v>0.44795731</v>
      </c>
      <c r="I549" s="58">
        <v>0.6004254</v>
      </c>
      <c r="J549" s="37">
        <f t="shared" si="25"/>
        <v>-0.25393344452116784</v>
      </c>
      <c r="K549" s="59">
        <f t="shared" si="26"/>
        <v>0.33692734994161477</v>
      </c>
      <c r="L549" s="82"/>
    </row>
    <row r="550" spans="1:12" x14ac:dyDescent="0.15">
      <c r="A550" s="40" t="s">
        <v>762</v>
      </c>
      <c r="B550" s="41" t="s">
        <v>763</v>
      </c>
      <c r="C550" s="42" t="s">
        <v>1074</v>
      </c>
      <c r="D550" s="41" t="s">
        <v>1077</v>
      </c>
      <c r="E550" s="35">
        <v>2.2585426370000001</v>
      </c>
      <c r="F550" s="36">
        <v>2.1537010350000001</v>
      </c>
      <c r="G550" s="37">
        <f t="shared" si="24"/>
        <v>4.8679737947008084E-2</v>
      </c>
      <c r="H550" s="57">
        <v>5.9109200999999993</v>
      </c>
      <c r="I550" s="58">
        <v>0.46666591999999996</v>
      </c>
      <c r="J550" s="37">
        <f t="shared" si="25"/>
        <v>11.666277623187055</v>
      </c>
      <c r="K550" s="59">
        <f t="shared" si="26"/>
        <v>2.6171390361048998</v>
      </c>
      <c r="L550" s="82"/>
    </row>
    <row r="551" spans="1:12" x14ac:dyDescent="0.15">
      <c r="A551" s="40" t="s">
        <v>764</v>
      </c>
      <c r="B551" s="44" t="s">
        <v>765</v>
      </c>
      <c r="C551" s="42" t="s">
        <v>1074</v>
      </c>
      <c r="D551" s="41" t="s">
        <v>1077</v>
      </c>
      <c r="E551" s="35">
        <v>2.5888346159999998</v>
      </c>
      <c r="F551" s="36">
        <v>2.9912321080000002</v>
      </c>
      <c r="G551" s="37">
        <f t="shared" si="24"/>
        <v>-0.1345256661707378</v>
      </c>
      <c r="H551" s="57">
        <v>6.0412351700000002</v>
      </c>
      <c r="I551" s="58">
        <v>1.7175211399999999</v>
      </c>
      <c r="J551" s="37">
        <f t="shared" si="25"/>
        <v>2.5174153198486979</v>
      </c>
      <c r="K551" s="59">
        <f t="shared" si="26"/>
        <v>2.3335732351007783</v>
      </c>
      <c r="L551" s="82"/>
    </row>
    <row r="552" spans="1:12" x14ac:dyDescent="0.15">
      <c r="A552" s="40" t="s">
        <v>766</v>
      </c>
      <c r="B552" s="41" t="s">
        <v>767</v>
      </c>
      <c r="C552" s="42" t="s">
        <v>1074</v>
      </c>
      <c r="D552" s="41" t="s">
        <v>1077</v>
      </c>
      <c r="E552" s="35">
        <v>0.75343064000000004</v>
      </c>
      <c r="F552" s="36">
        <v>0.69198996099999999</v>
      </c>
      <c r="G552" s="37">
        <f t="shared" si="24"/>
        <v>8.87883964547862E-2</v>
      </c>
      <c r="H552" s="57">
        <v>6.6951099999999998E-3</v>
      </c>
      <c r="I552" s="58">
        <v>0.16037020000000002</v>
      </c>
      <c r="J552" s="37">
        <f t="shared" si="25"/>
        <v>-0.95825215657272989</v>
      </c>
      <c r="K552" s="59">
        <f t="shared" si="26"/>
        <v>8.8861663496987587E-3</v>
      </c>
      <c r="L552" s="82"/>
    </row>
    <row r="553" spans="1:12" x14ac:dyDescent="0.15">
      <c r="A553" s="40" t="s">
        <v>768</v>
      </c>
      <c r="B553" s="41" t="s">
        <v>769</v>
      </c>
      <c r="C553" s="42" t="s">
        <v>1074</v>
      </c>
      <c r="D553" s="41" t="s">
        <v>1077</v>
      </c>
      <c r="E553" s="35">
        <v>0.90175709500000001</v>
      </c>
      <c r="F553" s="36">
        <v>0.22718118000000001</v>
      </c>
      <c r="G553" s="37">
        <f t="shared" si="24"/>
        <v>2.9693300959172761</v>
      </c>
      <c r="H553" s="57">
        <v>5.7985025599999993</v>
      </c>
      <c r="I553" s="58">
        <v>9.4508800000000004E-2</v>
      </c>
      <c r="J553" s="37">
        <f t="shared" si="25"/>
        <v>60.35410205187241</v>
      </c>
      <c r="K553" s="59">
        <f t="shared" si="26"/>
        <v>6.430226711994985</v>
      </c>
      <c r="L553" s="82"/>
    </row>
    <row r="554" spans="1:12" x14ac:dyDescent="0.15">
      <c r="A554" s="40" t="s">
        <v>670</v>
      </c>
      <c r="B554" s="41" t="s">
        <v>770</v>
      </c>
      <c r="C554" s="42" t="s">
        <v>1074</v>
      </c>
      <c r="D554" s="41" t="s">
        <v>1077</v>
      </c>
      <c r="E554" s="35">
        <v>10.059983694</v>
      </c>
      <c r="F554" s="36">
        <v>8.5500301650000008</v>
      </c>
      <c r="G554" s="37">
        <f t="shared" si="24"/>
        <v>0.17660212886512072</v>
      </c>
      <c r="H554" s="57">
        <v>11.17888501</v>
      </c>
      <c r="I554" s="58">
        <v>11.85778084</v>
      </c>
      <c r="J554" s="37">
        <f t="shared" si="25"/>
        <v>-5.7253194266322804E-2</v>
      </c>
      <c r="K554" s="59">
        <f t="shared" si="26"/>
        <v>1.1112229751095262</v>
      </c>
      <c r="L554" s="82"/>
    </row>
    <row r="555" spans="1:12" x14ac:dyDescent="0.15">
      <c r="A555" s="40" t="s">
        <v>978</v>
      </c>
      <c r="B555" s="41" t="s">
        <v>759</v>
      </c>
      <c r="C555" s="42" t="s">
        <v>1074</v>
      </c>
      <c r="D555" s="41" t="s">
        <v>1077</v>
      </c>
      <c r="E555" s="35">
        <v>49.434291639999998</v>
      </c>
      <c r="F555" s="36">
        <v>29.536809259999998</v>
      </c>
      <c r="G555" s="37">
        <f t="shared" si="24"/>
        <v>0.67365036639032017</v>
      </c>
      <c r="H555" s="57">
        <v>42.269809700000003</v>
      </c>
      <c r="I555" s="58">
        <v>6.9159532000000006</v>
      </c>
      <c r="J555" s="37">
        <f t="shared" si="25"/>
        <v>5.1119282443958705</v>
      </c>
      <c r="K555" s="59">
        <f t="shared" si="26"/>
        <v>0.85507060580184746</v>
      </c>
      <c r="L555" s="82"/>
    </row>
    <row r="556" spans="1:12" x14ac:dyDescent="0.15">
      <c r="A556" s="40" t="s">
        <v>611</v>
      </c>
      <c r="B556" s="41" t="s">
        <v>771</v>
      </c>
      <c r="C556" s="42" t="s">
        <v>1074</v>
      </c>
      <c r="D556" s="41" t="s">
        <v>1077</v>
      </c>
      <c r="E556" s="35">
        <v>9.65882781</v>
      </c>
      <c r="F556" s="36">
        <v>5.7693419800000001</v>
      </c>
      <c r="G556" s="37">
        <f t="shared" si="24"/>
        <v>0.67416454831127903</v>
      </c>
      <c r="H556" s="57">
        <v>8.9935540500000002</v>
      </c>
      <c r="I556" s="58">
        <v>4.1015387799999994</v>
      </c>
      <c r="J556" s="37">
        <f t="shared" si="25"/>
        <v>1.1927268111798766</v>
      </c>
      <c r="K556" s="59">
        <f t="shared" si="26"/>
        <v>0.93112272285139741</v>
      </c>
      <c r="L556" s="82"/>
    </row>
    <row r="557" spans="1:12" x14ac:dyDescent="0.15">
      <c r="A557" s="40" t="s">
        <v>629</v>
      </c>
      <c r="B557" s="41" t="s">
        <v>772</v>
      </c>
      <c r="C557" s="42" t="s">
        <v>1074</v>
      </c>
      <c r="D557" s="41" t="s">
        <v>1077</v>
      </c>
      <c r="E557" s="35">
        <v>1.70017825</v>
      </c>
      <c r="F557" s="36">
        <v>2.0873009300000001</v>
      </c>
      <c r="G557" s="37">
        <f t="shared" si="24"/>
        <v>-0.18546567695919147</v>
      </c>
      <c r="H557" s="57">
        <v>0.35029773999999997</v>
      </c>
      <c r="I557" s="58">
        <v>1.30898469</v>
      </c>
      <c r="J557" s="37">
        <f t="shared" si="25"/>
        <v>-0.73238973482569913</v>
      </c>
      <c r="K557" s="59">
        <f t="shared" si="26"/>
        <v>0.20603589064852462</v>
      </c>
      <c r="L557" s="82"/>
    </row>
    <row r="558" spans="1:12" x14ac:dyDescent="0.15">
      <c r="A558" s="40" t="s">
        <v>808</v>
      </c>
      <c r="B558" s="41" t="s">
        <v>809</v>
      </c>
      <c r="C558" s="42" t="s">
        <v>1074</v>
      </c>
      <c r="D558" s="41" t="s">
        <v>1077</v>
      </c>
      <c r="E558" s="35">
        <v>0.13101547999999999</v>
      </c>
      <c r="F558" s="36">
        <v>0.113032988</v>
      </c>
      <c r="G558" s="37">
        <f t="shared" si="24"/>
        <v>0.15909065413717971</v>
      </c>
      <c r="H558" s="57">
        <v>1.442949E-2</v>
      </c>
      <c r="I558" s="58">
        <v>0.14144501999999998</v>
      </c>
      <c r="J558" s="37">
        <f t="shared" si="25"/>
        <v>-0.89798516766443948</v>
      </c>
      <c r="K558" s="59">
        <f t="shared" si="26"/>
        <v>0.11013576410970674</v>
      </c>
      <c r="L558" s="82"/>
    </row>
    <row r="559" spans="1:12" x14ac:dyDescent="0.15">
      <c r="A559" s="40" t="s">
        <v>101</v>
      </c>
      <c r="B559" s="41" t="s">
        <v>1179</v>
      </c>
      <c r="C559" s="42" t="s">
        <v>1074</v>
      </c>
      <c r="D559" s="41" t="s">
        <v>1077</v>
      </c>
      <c r="E559" s="35">
        <v>2.1191239799999999</v>
      </c>
      <c r="F559" s="36">
        <v>1.1120782300000001</v>
      </c>
      <c r="G559" s="37">
        <f t="shared" si="24"/>
        <v>0.90555297535138313</v>
      </c>
      <c r="H559" s="57">
        <v>195.39502106</v>
      </c>
      <c r="I559" s="58">
        <v>47.75741988</v>
      </c>
      <c r="J559" s="37">
        <f t="shared" si="25"/>
        <v>3.0914065615556447</v>
      </c>
      <c r="K559" s="59">
        <f t="shared" si="26"/>
        <v>92.205563668813753</v>
      </c>
      <c r="L559" s="82"/>
    </row>
    <row r="560" spans="1:12" x14ac:dyDescent="0.15">
      <c r="A560" s="40" t="s">
        <v>102</v>
      </c>
      <c r="B560" s="41" t="s">
        <v>1184</v>
      </c>
      <c r="C560" s="42" t="s">
        <v>1074</v>
      </c>
      <c r="D560" s="41" t="s">
        <v>1077</v>
      </c>
      <c r="E560" s="35">
        <v>0.61721000000000004</v>
      </c>
      <c r="F560" s="36">
        <v>2.382876</v>
      </c>
      <c r="G560" s="37">
        <f t="shared" si="24"/>
        <v>-0.74098106657669138</v>
      </c>
      <c r="H560" s="57">
        <v>5.8881706600000001</v>
      </c>
      <c r="I560" s="58">
        <v>56.6514687572095</v>
      </c>
      <c r="J560" s="37">
        <f t="shared" si="25"/>
        <v>-0.89606323032444468</v>
      </c>
      <c r="K560" s="59">
        <f t="shared" si="26"/>
        <v>9.5399793587271748</v>
      </c>
      <c r="L560" s="82"/>
    </row>
    <row r="561" spans="1:12" x14ac:dyDescent="0.15">
      <c r="A561" s="40" t="s">
        <v>103</v>
      </c>
      <c r="B561" s="41" t="s">
        <v>1186</v>
      </c>
      <c r="C561" s="42" t="s">
        <v>1074</v>
      </c>
      <c r="D561" s="41" t="s">
        <v>1077</v>
      </c>
      <c r="E561" s="35">
        <v>2.7830917299999998</v>
      </c>
      <c r="F561" s="36">
        <v>1.3137599099999999</v>
      </c>
      <c r="G561" s="37">
        <f t="shared" si="24"/>
        <v>1.1184173065533716</v>
      </c>
      <c r="H561" s="57">
        <v>34.5159790167585</v>
      </c>
      <c r="I561" s="58">
        <v>7.3019035269983004</v>
      </c>
      <c r="J561" s="37">
        <f t="shared" si="25"/>
        <v>3.7269837089928641</v>
      </c>
      <c r="K561" s="59">
        <f t="shared" si="26"/>
        <v>12.402027085452373</v>
      </c>
      <c r="L561" s="82"/>
    </row>
    <row r="562" spans="1:12" x14ac:dyDescent="0.15">
      <c r="A562" s="40" t="s">
        <v>104</v>
      </c>
      <c r="B562" s="41" t="s">
        <v>1183</v>
      </c>
      <c r="C562" s="42" t="s">
        <v>1074</v>
      </c>
      <c r="D562" s="41" t="s">
        <v>1077</v>
      </c>
      <c r="E562" s="35">
        <v>10.752562409999999</v>
      </c>
      <c r="F562" s="36">
        <v>13.21360685</v>
      </c>
      <c r="G562" s="37">
        <f t="shared" si="24"/>
        <v>-0.18625076922127437</v>
      </c>
      <c r="H562" s="57">
        <v>110.01465574029351</v>
      </c>
      <c r="I562" s="58">
        <v>91.481896057745502</v>
      </c>
      <c r="J562" s="37">
        <f t="shared" si="25"/>
        <v>0.20258390436999352</v>
      </c>
      <c r="K562" s="59">
        <f t="shared" si="26"/>
        <v>10.231482649938277</v>
      </c>
      <c r="L562" s="82"/>
    </row>
    <row r="563" spans="1:12" x14ac:dyDescent="0.15">
      <c r="A563" s="40" t="s">
        <v>988</v>
      </c>
      <c r="B563" s="41" t="s">
        <v>989</v>
      </c>
      <c r="C563" s="42" t="s">
        <v>1075</v>
      </c>
      <c r="D563" s="41" t="s">
        <v>1077</v>
      </c>
      <c r="E563" s="35">
        <v>6.1631559999999995E-2</v>
      </c>
      <c r="F563" s="36"/>
      <c r="G563" s="37" t="str">
        <f t="shared" si="24"/>
        <v/>
      </c>
      <c r="H563" s="57">
        <v>2.5654080000000003E-2</v>
      </c>
      <c r="I563" s="58">
        <v>0</v>
      </c>
      <c r="J563" s="37" t="str">
        <f t="shared" si="25"/>
        <v/>
      </c>
      <c r="K563" s="59">
        <f t="shared" si="26"/>
        <v>0.41624907758297869</v>
      </c>
      <c r="L563" s="82"/>
    </row>
    <row r="564" spans="1:12" x14ac:dyDescent="0.15">
      <c r="A564" s="40" t="s">
        <v>812</v>
      </c>
      <c r="B564" s="41" t="s">
        <v>813</v>
      </c>
      <c r="C564" s="42" t="s">
        <v>1075</v>
      </c>
      <c r="D564" s="41" t="s">
        <v>1078</v>
      </c>
      <c r="E564" s="35">
        <v>0</v>
      </c>
      <c r="F564" s="36">
        <v>7.2589999999999998E-3</v>
      </c>
      <c r="G564" s="37">
        <f t="shared" si="24"/>
        <v>-1</v>
      </c>
      <c r="H564" s="57">
        <v>0</v>
      </c>
      <c r="I564" s="58">
        <v>0</v>
      </c>
      <c r="J564" s="37" t="str">
        <f t="shared" si="25"/>
        <v/>
      </c>
      <c r="K564" s="59" t="str">
        <f t="shared" si="26"/>
        <v/>
      </c>
      <c r="L564" s="82"/>
    </row>
    <row r="565" spans="1:12" x14ac:dyDescent="0.15">
      <c r="A565" s="40" t="s">
        <v>814</v>
      </c>
      <c r="B565" s="41" t="s">
        <v>815</v>
      </c>
      <c r="C565" s="42" t="s">
        <v>1075</v>
      </c>
      <c r="D565" s="41" t="s">
        <v>1078</v>
      </c>
      <c r="E565" s="35">
        <v>14.880363089999999</v>
      </c>
      <c r="F565" s="36">
        <v>19.97926288</v>
      </c>
      <c r="G565" s="37">
        <f t="shared" si="24"/>
        <v>-0.25520960511031632</v>
      </c>
      <c r="H565" s="57">
        <v>6.7899178600000001</v>
      </c>
      <c r="I565" s="58">
        <v>11.95054964</v>
      </c>
      <c r="J565" s="37">
        <f t="shared" si="25"/>
        <v>-0.43183216968755256</v>
      </c>
      <c r="K565" s="59">
        <f t="shared" si="26"/>
        <v>0.45630054985439206</v>
      </c>
      <c r="L565" s="82"/>
    </row>
    <row r="566" spans="1:12" x14ac:dyDescent="0.15">
      <c r="A566" s="40" t="s">
        <v>1394</v>
      </c>
      <c r="B566" s="41" t="s">
        <v>1393</v>
      </c>
      <c r="C566" s="42" t="s">
        <v>1074</v>
      </c>
      <c r="D566" s="41" t="s">
        <v>1077</v>
      </c>
      <c r="E566" s="35">
        <v>4.0962692299999999</v>
      </c>
      <c r="F566" s="36">
        <v>5.5539885399999998</v>
      </c>
      <c r="G566" s="37">
        <f t="shared" si="24"/>
        <v>-0.26246350699167986</v>
      </c>
      <c r="H566" s="57">
        <v>3.9385376700000001</v>
      </c>
      <c r="I566" s="58">
        <v>5.0866227899999998</v>
      </c>
      <c r="J566" s="37">
        <f t="shared" si="25"/>
        <v>-0.22570675424508913</v>
      </c>
      <c r="K566" s="59">
        <f t="shared" si="26"/>
        <v>0.96149384936790405</v>
      </c>
      <c r="L566" s="82"/>
    </row>
    <row r="567" spans="1:12" x14ac:dyDescent="0.15">
      <c r="A567" s="40" t="s">
        <v>966</v>
      </c>
      <c r="B567" s="41" t="s">
        <v>811</v>
      </c>
      <c r="C567" s="42" t="s">
        <v>1075</v>
      </c>
      <c r="D567" s="41" t="s">
        <v>1078</v>
      </c>
      <c r="E567" s="35">
        <v>1.03114E-4</v>
      </c>
      <c r="F567" s="36">
        <v>1.0103999999999999E-4</v>
      </c>
      <c r="G567" s="37">
        <f t="shared" si="24"/>
        <v>2.0526524148851921E-2</v>
      </c>
      <c r="H567" s="57">
        <v>0</v>
      </c>
      <c r="I567" s="58">
        <v>0</v>
      </c>
      <c r="J567" s="37" t="str">
        <f t="shared" si="25"/>
        <v/>
      </c>
      <c r="K567" s="59">
        <f t="shared" si="26"/>
        <v>0</v>
      </c>
      <c r="L567" s="82"/>
    </row>
    <row r="568" spans="1:12" x14ac:dyDescent="0.15">
      <c r="A568" s="40" t="s">
        <v>816</v>
      </c>
      <c r="B568" s="44" t="s">
        <v>817</v>
      </c>
      <c r="C568" s="42" t="s">
        <v>1075</v>
      </c>
      <c r="D568" s="41" t="s">
        <v>1078</v>
      </c>
      <c r="E568" s="35">
        <v>3.6392834999999998E-2</v>
      </c>
      <c r="F568" s="36">
        <v>2.66527E-3</v>
      </c>
      <c r="G568" s="37">
        <f t="shared" si="24"/>
        <v>12.654464650860888</v>
      </c>
      <c r="H568" s="57">
        <v>0</v>
      </c>
      <c r="I568" s="58">
        <v>0</v>
      </c>
      <c r="J568" s="37" t="str">
        <f t="shared" si="25"/>
        <v/>
      </c>
      <c r="K568" s="59">
        <f t="shared" si="26"/>
        <v>0</v>
      </c>
      <c r="L568" s="82"/>
    </row>
    <row r="569" spans="1:12" x14ac:dyDescent="0.15">
      <c r="A569" s="40" t="s">
        <v>818</v>
      </c>
      <c r="B569" s="41" t="s">
        <v>819</v>
      </c>
      <c r="C569" s="42" t="s">
        <v>1075</v>
      </c>
      <c r="D569" s="41" t="s">
        <v>1078</v>
      </c>
      <c r="E569" s="35">
        <v>0.17249989499999999</v>
      </c>
      <c r="F569" s="36">
        <v>0.53656740999999997</v>
      </c>
      <c r="G569" s="37">
        <f t="shared" si="24"/>
        <v>-0.67851216494866873</v>
      </c>
      <c r="H569" s="57">
        <v>0.16794035000000002</v>
      </c>
      <c r="I569" s="58">
        <v>0</v>
      </c>
      <c r="J569" s="37" t="str">
        <f t="shared" si="25"/>
        <v/>
      </c>
      <c r="K569" s="59">
        <f t="shared" si="26"/>
        <v>0.97356783898332244</v>
      </c>
      <c r="L569" s="82"/>
    </row>
    <row r="570" spans="1:12" x14ac:dyDescent="0.15">
      <c r="A570" s="40" t="s">
        <v>967</v>
      </c>
      <c r="B570" s="41" t="s">
        <v>810</v>
      </c>
      <c r="C570" s="42" t="s">
        <v>1075</v>
      </c>
      <c r="D570" s="41" t="s">
        <v>1078</v>
      </c>
      <c r="E570" s="35">
        <v>4.6906699999999996E-2</v>
      </c>
      <c r="F570" s="36">
        <v>6.1843139999999998E-2</v>
      </c>
      <c r="G570" s="37">
        <f t="shared" si="24"/>
        <v>-0.24152137165092202</v>
      </c>
      <c r="H570" s="57">
        <v>0</v>
      </c>
      <c r="I570" s="58">
        <v>0</v>
      </c>
      <c r="J570" s="37" t="str">
        <f t="shared" si="25"/>
        <v/>
      </c>
      <c r="K570" s="59">
        <f t="shared" si="26"/>
        <v>0</v>
      </c>
      <c r="L570" s="82"/>
    </row>
    <row r="571" spans="1:12" x14ac:dyDescent="0.15">
      <c r="A571" s="40" t="s">
        <v>820</v>
      </c>
      <c r="B571" s="41" t="s">
        <v>821</v>
      </c>
      <c r="C571" s="42" t="s">
        <v>1075</v>
      </c>
      <c r="D571" s="41" t="s">
        <v>1078</v>
      </c>
      <c r="E571" s="35">
        <v>2.2733845000000003E-2</v>
      </c>
      <c r="F571" s="36">
        <v>0.20474027</v>
      </c>
      <c r="G571" s="37">
        <f t="shared" si="24"/>
        <v>-0.88896251333457754</v>
      </c>
      <c r="H571" s="57">
        <v>0</v>
      </c>
      <c r="I571" s="58">
        <v>0</v>
      </c>
      <c r="J571" s="37" t="str">
        <f t="shared" si="25"/>
        <v/>
      </c>
      <c r="K571" s="59">
        <f t="shared" si="26"/>
        <v>0</v>
      </c>
      <c r="L571" s="82"/>
    </row>
    <row r="572" spans="1:12" x14ac:dyDescent="0.15">
      <c r="A572" s="40" t="s">
        <v>822</v>
      </c>
      <c r="B572" s="41" t="s">
        <v>823</v>
      </c>
      <c r="C572" s="42" t="s">
        <v>1075</v>
      </c>
      <c r="D572" s="41" t="s">
        <v>1078</v>
      </c>
      <c r="E572" s="35">
        <v>7.4802645000000001E-2</v>
      </c>
      <c r="F572" s="36">
        <v>0.16118091000000001</v>
      </c>
      <c r="G572" s="37">
        <f t="shared" si="24"/>
        <v>-0.53590878100886763</v>
      </c>
      <c r="H572" s="57">
        <v>0</v>
      </c>
      <c r="I572" s="58">
        <v>0</v>
      </c>
      <c r="J572" s="37" t="str">
        <f t="shared" si="25"/>
        <v/>
      </c>
      <c r="K572" s="59">
        <f t="shared" si="26"/>
        <v>0</v>
      </c>
      <c r="L572" s="82"/>
    </row>
    <row r="573" spans="1:12" x14ac:dyDescent="0.15">
      <c r="A573" s="40" t="s">
        <v>824</v>
      </c>
      <c r="B573" s="41" t="s">
        <v>825</v>
      </c>
      <c r="C573" s="42" t="s">
        <v>1075</v>
      </c>
      <c r="D573" s="41" t="s">
        <v>1078</v>
      </c>
      <c r="E573" s="35">
        <v>9.6765034999999999E-2</v>
      </c>
      <c r="F573" s="36">
        <v>0.84947052700000003</v>
      </c>
      <c r="G573" s="37">
        <f t="shared" si="24"/>
        <v>-0.88608782538726028</v>
      </c>
      <c r="H573" s="57">
        <v>0</v>
      </c>
      <c r="I573" s="58">
        <v>0.36811916</v>
      </c>
      <c r="J573" s="37">
        <f t="shared" si="25"/>
        <v>-1</v>
      </c>
      <c r="K573" s="59">
        <f t="shared" si="26"/>
        <v>0</v>
      </c>
      <c r="L573" s="82"/>
    </row>
    <row r="574" spans="1:12" x14ac:dyDescent="0.15">
      <c r="A574" s="40" t="s">
        <v>826</v>
      </c>
      <c r="B574" s="41" t="s">
        <v>827</v>
      </c>
      <c r="C574" s="42" t="s">
        <v>1074</v>
      </c>
      <c r="D574" s="41" t="s">
        <v>1078</v>
      </c>
      <c r="E574" s="35">
        <v>5.3825190000000002E-2</v>
      </c>
      <c r="F574" s="36">
        <v>1.3669938E-2</v>
      </c>
      <c r="G574" s="37">
        <f t="shared" si="24"/>
        <v>2.9374860368788802</v>
      </c>
      <c r="H574" s="57">
        <v>0</v>
      </c>
      <c r="I574" s="58">
        <v>2.4476660000000001E-2</v>
      </c>
      <c r="J574" s="37">
        <f t="shared" si="25"/>
        <v>-1</v>
      </c>
      <c r="K574" s="59">
        <f t="shared" si="26"/>
        <v>0</v>
      </c>
      <c r="L574" s="82"/>
    </row>
    <row r="575" spans="1:12" x14ac:dyDescent="0.15">
      <c r="A575" s="40" t="s">
        <v>828</v>
      </c>
      <c r="B575" s="41" t="s">
        <v>829</v>
      </c>
      <c r="C575" s="42" t="s">
        <v>1075</v>
      </c>
      <c r="D575" s="41" t="s">
        <v>1078</v>
      </c>
      <c r="E575" s="35">
        <v>0.19136924600000002</v>
      </c>
      <c r="F575" s="36">
        <v>8.0737784000000007E-2</v>
      </c>
      <c r="G575" s="37">
        <f t="shared" si="24"/>
        <v>1.3702563597732631</v>
      </c>
      <c r="H575" s="57">
        <v>5.5697249999999997E-2</v>
      </c>
      <c r="I575" s="58">
        <v>9.9478509999999992E-2</v>
      </c>
      <c r="J575" s="37">
        <f t="shared" si="25"/>
        <v>-0.4401077177372279</v>
      </c>
      <c r="K575" s="59">
        <f t="shared" si="26"/>
        <v>0.29104598133808812</v>
      </c>
      <c r="L575" s="82"/>
    </row>
    <row r="576" spans="1:12" x14ac:dyDescent="0.15">
      <c r="A576" s="40" t="s">
        <v>105</v>
      </c>
      <c r="B576" s="41" t="s">
        <v>1180</v>
      </c>
      <c r="C576" s="42" t="s">
        <v>1074</v>
      </c>
      <c r="D576" s="41" t="s">
        <v>1077</v>
      </c>
      <c r="E576" s="35">
        <v>1.5626305900000002</v>
      </c>
      <c r="F576" s="36">
        <v>0.2039</v>
      </c>
      <c r="G576" s="37">
        <f t="shared" si="24"/>
        <v>6.663710593428152</v>
      </c>
      <c r="H576" s="57">
        <v>10.7610097869178</v>
      </c>
      <c r="I576" s="58">
        <v>1.02709403971178</v>
      </c>
      <c r="J576" s="37">
        <f t="shared" si="25"/>
        <v>9.4771416938000357</v>
      </c>
      <c r="K576" s="59">
        <f t="shared" si="26"/>
        <v>6.8864707089330679</v>
      </c>
      <c r="L576" s="82"/>
    </row>
    <row r="577" spans="1:12" x14ac:dyDescent="0.15">
      <c r="A577" s="40" t="s">
        <v>831</v>
      </c>
      <c r="B577" s="44" t="s">
        <v>830</v>
      </c>
      <c r="C577" s="42" t="s">
        <v>1075</v>
      </c>
      <c r="D577" s="41" t="s">
        <v>1078</v>
      </c>
      <c r="E577" s="35">
        <v>9.2481107599999994</v>
      </c>
      <c r="F577" s="36">
        <v>15.2647721</v>
      </c>
      <c r="G577" s="37">
        <f t="shared" si="24"/>
        <v>-0.39415336832968506</v>
      </c>
      <c r="H577" s="57">
        <v>4.5405989500000006</v>
      </c>
      <c r="I577" s="58">
        <v>9.4623620800000001</v>
      </c>
      <c r="J577" s="37">
        <f t="shared" si="25"/>
        <v>-0.52014106925825854</v>
      </c>
      <c r="K577" s="59">
        <f t="shared" si="26"/>
        <v>0.49097584012931966</v>
      </c>
      <c r="L577" s="82"/>
    </row>
    <row r="578" spans="1:12" x14ac:dyDescent="0.15">
      <c r="A578" s="40" t="s">
        <v>673</v>
      </c>
      <c r="B578" s="41" t="s">
        <v>832</v>
      </c>
      <c r="C578" s="42" t="s">
        <v>1075</v>
      </c>
      <c r="D578" s="41" t="s">
        <v>1078</v>
      </c>
      <c r="E578" s="35">
        <v>5.91052541</v>
      </c>
      <c r="F578" s="36">
        <v>12.16998461</v>
      </c>
      <c r="G578" s="37">
        <f t="shared" si="24"/>
        <v>-0.51433583530226012</v>
      </c>
      <c r="H578" s="57">
        <v>1.0927231899999998</v>
      </c>
      <c r="I578" s="58">
        <v>18.925372760000002</v>
      </c>
      <c r="J578" s="37">
        <f t="shared" si="25"/>
        <v>-0.94226147067974586</v>
      </c>
      <c r="K578" s="59">
        <f t="shared" si="26"/>
        <v>0.18487750482405926</v>
      </c>
      <c r="L578" s="82"/>
    </row>
    <row r="579" spans="1:12" x14ac:dyDescent="0.15">
      <c r="A579" s="40" t="s">
        <v>961</v>
      </c>
      <c r="B579" s="41" t="s">
        <v>574</v>
      </c>
      <c r="C579" s="42" t="s">
        <v>1075</v>
      </c>
      <c r="D579" s="41" t="s">
        <v>1078</v>
      </c>
      <c r="E579" s="35">
        <v>0.25702994000000001</v>
      </c>
      <c r="F579" s="36">
        <v>0.11905248</v>
      </c>
      <c r="G579" s="37">
        <f t="shared" si="24"/>
        <v>1.1589633412088518</v>
      </c>
      <c r="H579" s="57">
        <v>10.200673140000001</v>
      </c>
      <c r="I579" s="58">
        <v>9.7755549999999997E-2</v>
      </c>
      <c r="J579" s="37">
        <f t="shared" si="25"/>
        <v>103.34878776703728</v>
      </c>
      <c r="K579" s="59">
        <f t="shared" si="26"/>
        <v>39.686711750389861</v>
      </c>
      <c r="L579" s="82"/>
    </row>
    <row r="580" spans="1:12" x14ac:dyDescent="0.15">
      <c r="A580" s="40" t="s">
        <v>836</v>
      </c>
      <c r="B580" s="41" t="s">
        <v>837</v>
      </c>
      <c r="C580" s="42" t="s">
        <v>1075</v>
      </c>
      <c r="D580" s="41" t="s">
        <v>1078</v>
      </c>
      <c r="E580" s="35">
        <v>3.2538333599999998</v>
      </c>
      <c r="F580" s="36">
        <v>1.2710093</v>
      </c>
      <c r="G580" s="37">
        <f t="shared" si="24"/>
        <v>1.560038986339439</v>
      </c>
      <c r="H580" s="57">
        <v>0.80836258999999999</v>
      </c>
      <c r="I580" s="58">
        <v>25.615812407139902</v>
      </c>
      <c r="J580" s="37">
        <f t="shared" si="25"/>
        <v>-0.96844282831433115</v>
      </c>
      <c r="K580" s="59">
        <f t="shared" si="26"/>
        <v>0.24843392410237014</v>
      </c>
      <c r="L580" s="82"/>
    </row>
    <row r="581" spans="1:12" x14ac:dyDescent="0.15">
      <c r="A581" s="40" t="s">
        <v>564</v>
      </c>
      <c r="B581" s="41" t="s">
        <v>565</v>
      </c>
      <c r="C581" s="42" t="s">
        <v>1075</v>
      </c>
      <c r="D581" s="41" t="s">
        <v>1078</v>
      </c>
      <c r="E581" s="35">
        <v>6.2837050999999997</v>
      </c>
      <c r="F581" s="36">
        <v>0.30102846</v>
      </c>
      <c r="G581" s="37">
        <f t="shared" si="24"/>
        <v>19.874122998204221</v>
      </c>
      <c r="H581" s="57">
        <v>25.441381258044999</v>
      </c>
      <c r="I581" s="58">
        <v>2.5374999999999998E-3</v>
      </c>
      <c r="J581" s="37">
        <f t="shared" si="25"/>
        <v>10025.160101692611</v>
      </c>
      <c r="K581" s="59">
        <f t="shared" si="26"/>
        <v>4.0487866399148809</v>
      </c>
      <c r="L581" s="82"/>
    </row>
    <row r="582" spans="1:12" x14ac:dyDescent="0.15">
      <c r="A582" s="40" t="s">
        <v>964</v>
      </c>
      <c r="B582" s="41" t="s">
        <v>965</v>
      </c>
      <c r="C582" s="42" t="s">
        <v>1075</v>
      </c>
      <c r="D582" s="41" t="s">
        <v>1078</v>
      </c>
      <c r="E582" s="35">
        <v>0.87367375000000003</v>
      </c>
      <c r="F582" s="36">
        <v>0</v>
      </c>
      <c r="G582" s="37" t="str">
        <f t="shared" si="24"/>
        <v/>
      </c>
      <c r="H582" s="57">
        <v>1.4378385600000001</v>
      </c>
      <c r="I582" s="58">
        <v>0</v>
      </c>
      <c r="J582" s="37" t="str">
        <f t="shared" si="25"/>
        <v/>
      </c>
      <c r="K582" s="59">
        <f t="shared" si="26"/>
        <v>1.6457385379840015</v>
      </c>
      <c r="L582" s="82"/>
    </row>
    <row r="583" spans="1:12" x14ac:dyDescent="0.15">
      <c r="A583" s="40" t="s">
        <v>1271</v>
      </c>
      <c r="B583" s="41" t="s">
        <v>833</v>
      </c>
      <c r="C583" s="42" t="s">
        <v>1075</v>
      </c>
      <c r="D583" s="41" t="s">
        <v>1078</v>
      </c>
      <c r="E583" s="35">
        <v>8.9106704079999997</v>
      </c>
      <c r="F583" s="36">
        <v>8.7608621150000001</v>
      </c>
      <c r="G583" s="37">
        <f t="shared" ref="G583:G624" si="27">IF(ISERROR(E583/F583-1),"",((E583/F583-1)))</f>
        <v>1.7099720442295796E-2</v>
      </c>
      <c r="H583" s="57">
        <v>24.87251208</v>
      </c>
      <c r="I583" s="58">
        <v>5.44303195</v>
      </c>
      <c r="J583" s="37">
        <f t="shared" ref="J583:J624" si="28">IF(ISERROR(H583/I583-1),"",((H583/I583-1)))</f>
        <v>3.5696061144744888</v>
      </c>
      <c r="K583" s="59">
        <f t="shared" ref="K583:K624" si="29">IF(ISERROR(H583/E583),"",(H583/E583))</f>
        <v>2.7913177057552772</v>
      </c>
      <c r="L583" s="82"/>
    </row>
    <row r="584" spans="1:12" x14ac:dyDescent="0.15">
      <c r="A584" s="40" t="s">
        <v>962</v>
      </c>
      <c r="B584" s="41" t="s">
        <v>963</v>
      </c>
      <c r="C584" s="42" t="s">
        <v>1075</v>
      </c>
      <c r="D584" s="41" t="s">
        <v>1078</v>
      </c>
      <c r="E584" s="35">
        <v>1.7808164499999999</v>
      </c>
      <c r="F584" s="36">
        <v>0</v>
      </c>
      <c r="G584" s="37" t="str">
        <f t="shared" si="27"/>
        <v/>
      </c>
      <c r="H584" s="57">
        <v>0</v>
      </c>
      <c r="I584" s="58">
        <v>4.1069398499999998</v>
      </c>
      <c r="J584" s="37">
        <f t="shared" si="28"/>
        <v>-1</v>
      </c>
      <c r="K584" s="59">
        <f t="shared" si="29"/>
        <v>0</v>
      </c>
      <c r="L584" s="82"/>
    </row>
    <row r="585" spans="1:12" x14ac:dyDescent="0.15">
      <c r="A585" s="40" t="s">
        <v>566</v>
      </c>
      <c r="B585" s="41" t="s">
        <v>567</v>
      </c>
      <c r="C585" s="42" t="s">
        <v>1075</v>
      </c>
      <c r="D585" s="41" t="s">
        <v>1078</v>
      </c>
      <c r="E585" s="35">
        <v>0</v>
      </c>
      <c r="F585" s="36">
        <v>0</v>
      </c>
      <c r="G585" s="37" t="str">
        <f t="shared" si="27"/>
        <v/>
      </c>
      <c r="H585" s="57">
        <v>0</v>
      </c>
      <c r="I585" s="58">
        <v>0</v>
      </c>
      <c r="J585" s="37" t="str">
        <f t="shared" si="28"/>
        <v/>
      </c>
      <c r="K585" s="59" t="str">
        <f t="shared" si="29"/>
        <v/>
      </c>
      <c r="L585" s="82"/>
    </row>
    <row r="586" spans="1:12" x14ac:dyDescent="0.15">
      <c r="A586" s="40" t="s">
        <v>568</v>
      </c>
      <c r="B586" s="41" t="s">
        <v>569</v>
      </c>
      <c r="C586" s="42" t="s">
        <v>1075</v>
      </c>
      <c r="D586" s="41" t="s">
        <v>1078</v>
      </c>
      <c r="E586" s="35">
        <v>0</v>
      </c>
      <c r="F586" s="36">
        <v>0</v>
      </c>
      <c r="G586" s="37" t="str">
        <f t="shared" si="27"/>
        <v/>
      </c>
      <c r="H586" s="57">
        <v>0</v>
      </c>
      <c r="I586" s="58">
        <v>0</v>
      </c>
      <c r="J586" s="37" t="str">
        <f t="shared" si="28"/>
        <v/>
      </c>
      <c r="K586" s="59" t="str">
        <f t="shared" si="29"/>
        <v/>
      </c>
      <c r="L586" s="82"/>
    </row>
    <row r="587" spans="1:12" x14ac:dyDescent="0.15">
      <c r="A587" s="40" t="s">
        <v>1272</v>
      </c>
      <c r="B587" s="41" t="s">
        <v>835</v>
      </c>
      <c r="C587" s="42" t="s">
        <v>1075</v>
      </c>
      <c r="D587" s="41" t="s">
        <v>1078</v>
      </c>
      <c r="E587" s="35">
        <v>6.5911537879999997</v>
      </c>
      <c r="F587" s="36">
        <v>3.6650131500000001</v>
      </c>
      <c r="G587" s="37">
        <f t="shared" si="27"/>
        <v>0.79839840083520563</v>
      </c>
      <c r="H587" s="57">
        <v>10.171531883759</v>
      </c>
      <c r="I587" s="58">
        <v>19.693957147970899</v>
      </c>
      <c r="J587" s="37">
        <f t="shared" si="28"/>
        <v>-0.4835201576130681</v>
      </c>
      <c r="K587" s="59">
        <f t="shared" si="29"/>
        <v>1.5432096125988617</v>
      </c>
      <c r="L587" s="82"/>
    </row>
    <row r="588" spans="1:12" x14ac:dyDescent="0.15">
      <c r="A588" s="40" t="s">
        <v>1309</v>
      </c>
      <c r="B588" s="41" t="s">
        <v>1310</v>
      </c>
      <c r="C588" s="42" t="s">
        <v>1075</v>
      </c>
      <c r="D588" s="41" t="s">
        <v>1078</v>
      </c>
      <c r="E588" s="35">
        <v>0.84097822</v>
      </c>
      <c r="F588" s="36">
        <v>0</v>
      </c>
      <c r="G588" s="37" t="str">
        <f t="shared" si="27"/>
        <v/>
      </c>
      <c r="H588" s="57">
        <v>44.942450426090652</v>
      </c>
      <c r="I588" s="58">
        <v>129.39208751027451</v>
      </c>
      <c r="J588" s="37">
        <f t="shared" si="28"/>
        <v>-0.65266461581337465</v>
      </c>
      <c r="K588" s="59">
        <f t="shared" si="29"/>
        <v>53.440682953823291</v>
      </c>
      <c r="L588" s="82"/>
    </row>
    <row r="589" spans="1:12" x14ac:dyDescent="0.15">
      <c r="A589" s="40" t="s">
        <v>572</v>
      </c>
      <c r="B589" s="41" t="s">
        <v>573</v>
      </c>
      <c r="C589" s="42" t="s">
        <v>1075</v>
      </c>
      <c r="D589" s="41" t="s">
        <v>1078</v>
      </c>
      <c r="E589" s="35">
        <v>7.6943210000000012E-2</v>
      </c>
      <c r="F589" s="36">
        <v>6.6453659999999998E-2</v>
      </c>
      <c r="G589" s="37">
        <f t="shared" si="27"/>
        <v>0.15784758883107441</v>
      </c>
      <c r="H589" s="57">
        <v>0</v>
      </c>
      <c r="I589" s="58">
        <v>0</v>
      </c>
      <c r="J589" s="37" t="str">
        <f t="shared" si="28"/>
        <v/>
      </c>
      <c r="K589" s="59">
        <f t="shared" si="29"/>
        <v>0</v>
      </c>
      <c r="L589" s="82"/>
    </row>
    <row r="590" spans="1:12" x14ac:dyDescent="0.15">
      <c r="A590" s="40" t="s">
        <v>1273</v>
      </c>
      <c r="B590" s="41" t="s">
        <v>834</v>
      </c>
      <c r="C590" s="42" t="s">
        <v>1075</v>
      </c>
      <c r="D590" s="41" t="s">
        <v>1078</v>
      </c>
      <c r="E590" s="35">
        <v>17.029880389999999</v>
      </c>
      <c r="F590" s="36">
        <v>10.41933611</v>
      </c>
      <c r="G590" s="37">
        <f t="shared" si="27"/>
        <v>0.63444966264746006</v>
      </c>
      <c r="H590" s="57">
        <v>2.6540578300000002</v>
      </c>
      <c r="I590" s="58">
        <v>9.5468089999999992E-2</v>
      </c>
      <c r="J590" s="37">
        <f t="shared" si="28"/>
        <v>26.800470607508753</v>
      </c>
      <c r="K590" s="59">
        <f t="shared" si="29"/>
        <v>0.15584712101433618</v>
      </c>
      <c r="L590" s="82"/>
    </row>
    <row r="591" spans="1:12" x14ac:dyDescent="0.15">
      <c r="A591" s="40" t="s">
        <v>562</v>
      </c>
      <c r="B591" s="41" t="s">
        <v>563</v>
      </c>
      <c r="C591" s="42" t="s">
        <v>1075</v>
      </c>
      <c r="D591" s="41" t="s">
        <v>1078</v>
      </c>
      <c r="E591" s="35">
        <v>0</v>
      </c>
      <c r="F591" s="36">
        <v>0</v>
      </c>
      <c r="G591" s="37" t="str">
        <f t="shared" si="27"/>
        <v/>
      </c>
      <c r="H591" s="57">
        <v>0</v>
      </c>
      <c r="I591" s="58">
        <v>0</v>
      </c>
      <c r="J591" s="37" t="str">
        <f t="shared" si="28"/>
        <v/>
      </c>
      <c r="K591" s="59" t="str">
        <f t="shared" si="29"/>
        <v/>
      </c>
      <c r="L591" s="82"/>
    </row>
    <row r="592" spans="1:12" x14ac:dyDescent="0.15">
      <c r="A592" s="40" t="s">
        <v>1285</v>
      </c>
      <c r="B592" s="41" t="s">
        <v>1286</v>
      </c>
      <c r="C592" s="42" t="s">
        <v>1075</v>
      </c>
      <c r="D592" s="41" t="s">
        <v>1078</v>
      </c>
      <c r="E592" s="35">
        <v>3.18084882</v>
      </c>
      <c r="F592" s="36">
        <v>2.5351587499999999</v>
      </c>
      <c r="G592" s="37">
        <f t="shared" si="27"/>
        <v>0.25469413700424082</v>
      </c>
      <c r="H592" s="57">
        <v>3.3924889999999999E-2</v>
      </c>
      <c r="I592" s="58">
        <v>0.108628</v>
      </c>
      <c r="J592" s="37">
        <f t="shared" si="28"/>
        <v>-0.68769663438524131</v>
      </c>
      <c r="K592" s="59">
        <f t="shared" si="29"/>
        <v>1.0665357556980655E-2</v>
      </c>
      <c r="L592" s="82"/>
    </row>
    <row r="593" spans="1:12" x14ac:dyDescent="0.15">
      <c r="A593" s="40" t="s">
        <v>570</v>
      </c>
      <c r="B593" s="41" t="s">
        <v>571</v>
      </c>
      <c r="C593" s="42" t="s">
        <v>1076</v>
      </c>
      <c r="D593" s="41" t="s">
        <v>1078</v>
      </c>
      <c r="E593" s="35">
        <v>0</v>
      </c>
      <c r="F593" s="36">
        <v>0</v>
      </c>
      <c r="G593" s="37" t="str">
        <f t="shared" si="27"/>
        <v/>
      </c>
      <c r="H593" s="57">
        <v>2.0966978300000001</v>
      </c>
      <c r="I593" s="58">
        <v>0</v>
      </c>
      <c r="J593" s="37" t="str">
        <f t="shared" si="28"/>
        <v/>
      </c>
      <c r="K593" s="59" t="str">
        <f t="shared" si="29"/>
        <v/>
      </c>
      <c r="L593" s="82"/>
    </row>
    <row r="594" spans="1:12" x14ac:dyDescent="0.15">
      <c r="A594" s="40" t="s">
        <v>990</v>
      </c>
      <c r="B594" s="41" t="s">
        <v>991</v>
      </c>
      <c r="C594" s="42" t="s">
        <v>1075</v>
      </c>
      <c r="D594" s="41" t="s">
        <v>1077</v>
      </c>
      <c r="E594" s="35">
        <v>0.31835687000000001</v>
      </c>
      <c r="F594" s="36"/>
      <c r="G594" s="37" t="str">
        <f t="shared" si="27"/>
        <v/>
      </c>
      <c r="H594" s="57">
        <v>3.3581430000000001</v>
      </c>
      <c r="I594" s="58">
        <v>0</v>
      </c>
      <c r="J594" s="37" t="str">
        <f t="shared" si="28"/>
        <v/>
      </c>
      <c r="K594" s="59">
        <f t="shared" si="29"/>
        <v>10.548360398190873</v>
      </c>
      <c r="L594" s="82"/>
    </row>
    <row r="595" spans="1:12" x14ac:dyDescent="0.15">
      <c r="A595" s="40" t="s">
        <v>992</v>
      </c>
      <c r="B595" s="41" t="s">
        <v>993</v>
      </c>
      <c r="C595" s="42" t="s">
        <v>1075</v>
      </c>
      <c r="D595" s="41" t="s">
        <v>1077</v>
      </c>
      <c r="E595" s="35">
        <v>0</v>
      </c>
      <c r="F595" s="36"/>
      <c r="G595" s="37" t="str">
        <f t="shared" si="27"/>
        <v/>
      </c>
      <c r="H595" s="57">
        <v>3.7644402403739203</v>
      </c>
      <c r="I595" s="58">
        <v>0</v>
      </c>
      <c r="J595" s="37" t="str">
        <f t="shared" si="28"/>
        <v/>
      </c>
      <c r="K595" s="59" t="str">
        <f t="shared" si="29"/>
        <v/>
      </c>
      <c r="L595" s="82"/>
    </row>
    <row r="596" spans="1:12" x14ac:dyDescent="0.15">
      <c r="A596" s="40" t="s">
        <v>996</v>
      </c>
      <c r="B596" s="41" t="s">
        <v>997</v>
      </c>
      <c r="C596" s="42" t="s">
        <v>1075</v>
      </c>
      <c r="D596" s="41" t="s">
        <v>1077</v>
      </c>
      <c r="E596" s="35">
        <v>7.1882236189215999E-5</v>
      </c>
      <c r="F596" s="36"/>
      <c r="G596" s="37" t="str">
        <f t="shared" si="27"/>
        <v/>
      </c>
      <c r="H596" s="57">
        <v>0</v>
      </c>
      <c r="I596" s="58">
        <v>0</v>
      </c>
      <c r="J596" s="37" t="str">
        <f t="shared" si="28"/>
        <v/>
      </c>
      <c r="K596" s="59">
        <f t="shared" si="29"/>
        <v>0</v>
      </c>
      <c r="L596" s="82"/>
    </row>
    <row r="597" spans="1:12" x14ac:dyDescent="0.15">
      <c r="A597" s="40" t="s">
        <v>998</v>
      </c>
      <c r="B597" s="41" t="s">
        <v>999</v>
      </c>
      <c r="C597" s="42" t="s">
        <v>1075</v>
      </c>
      <c r="D597" s="41" t="s">
        <v>1077</v>
      </c>
      <c r="E597" s="35">
        <v>6.7142700000000005E-3</v>
      </c>
      <c r="F597" s="36"/>
      <c r="G597" s="37" t="str">
        <f t="shared" si="27"/>
        <v/>
      </c>
      <c r="H597" s="57">
        <v>0</v>
      </c>
      <c r="I597" s="58">
        <v>0</v>
      </c>
      <c r="J597" s="37" t="str">
        <f t="shared" si="28"/>
        <v/>
      </c>
      <c r="K597" s="59">
        <f t="shared" si="29"/>
        <v>0</v>
      </c>
      <c r="L597" s="82"/>
    </row>
    <row r="598" spans="1:12" x14ac:dyDescent="0.15">
      <c r="A598" s="40" t="s">
        <v>595</v>
      </c>
      <c r="B598" s="41" t="s">
        <v>596</v>
      </c>
      <c r="C598" s="42" t="s">
        <v>1075</v>
      </c>
      <c r="D598" s="41" t="s">
        <v>1077</v>
      </c>
      <c r="E598" s="35">
        <v>1.0429583100000002</v>
      </c>
      <c r="F598" s="36">
        <v>0</v>
      </c>
      <c r="G598" s="37" t="str">
        <f t="shared" si="27"/>
        <v/>
      </c>
      <c r="H598" s="57">
        <v>0.49203978999999998</v>
      </c>
      <c r="I598" s="58">
        <v>0</v>
      </c>
      <c r="J598" s="37" t="str">
        <f t="shared" si="28"/>
        <v/>
      </c>
      <c r="K598" s="59">
        <f t="shared" si="29"/>
        <v>0.47177321018708784</v>
      </c>
      <c r="L598" s="82"/>
    </row>
    <row r="599" spans="1:12" x14ac:dyDescent="0.15">
      <c r="A599" s="40" t="s">
        <v>597</v>
      </c>
      <c r="B599" s="41" t="s">
        <v>598</v>
      </c>
      <c r="C599" s="42" t="s">
        <v>1075</v>
      </c>
      <c r="D599" s="41" t="s">
        <v>1077</v>
      </c>
      <c r="E599" s="35">
        <v>0.54754414000000007</v>
      </c>
      <c r="F599" s="36">
        <v>0</v>
      </c>
      <c r="G599" s="37" t="str">
        <f t="shared" si="27"/>
        <v/>
      </c>
      <c r="H599" s="57">
        <v>2.3800060000000001E-2</v>
      </c>
      <c r="I599" s="58">
        <v>6.2637029999999996</v>
      </c>
      <c r="J599" s="37">
        <f t="shared" si="28"/>
        <v>-0.99620032111995094</v>
      </c>
      <c r="K599" s="59">
        <f t="shared" si="29"/>
        <v>4.3466924876595335E-2</v>
      </c>
      <c r="L599" s="82"/>
    </row>
    <row r="600" spans="1:12" x14ac:dyDescent="0.15">
      <c r="A600" s="40" t="s">
        <v>599</v>
      </c>
      <c r="B600" s="41" t="s">
        <v>600</v>
      </c>
      <c r="C600" s="42" t="s">
        <v>1075</v>
      </c>
      <c r="D600" s="41" t="s">
        <v>1077</v>
      </c>
      <c r="E600" s="35">
        <v>0</v>
      </c>
      <c r="F600" s="36">
        <v>0</v>
      </c>
      <c r="G600" s="37" t="str">
        <f t="shared" si="27"/>
        <v/>
      </c>
      <c r="H600" s="57">
        <v>0</v>
      </c>
      <c r="I600" s="58">
        <v>0</v>
      </c>
      <c r="J600" s="37" t="str">
        <f t="shared" si="28"/>
        <v/>
      </c>
      <c r="K600" s="59" t="str">
        <f t="shared" si="29"/>
        <v/>
      </c>
      <c r="L600" s="82"/>
    </row>
    <row r="601" spans="1:12" x14ac:dyDescent="0.15">
      <c r="A601" s="40" t="s">
        <v>603</v>
      </c>
      <c r="B601" s="41" t="s">
        <v>604</v>
      </c>
      <c r="C601" s="42" t="s">
        <v>1075</v>
      </c>
      <c r="D601" s="41" t="s">
        <v>1077</v>
      </c>
      <c r="E601" s="35">
        <v>1.85424582</v>
      </c>
      <c r="F601" s="36">
        <v>1.1640372400000001</v>
      </c>
      <c r="G601" s="37">
        <f t="shared" si="27"/>
        <v>0.59294372747043722</v>
      </c>
      <c r="H601" s="57">
        <v>9.4283461300000013</v>
      </c>
      <c r="I601" s="58">
        <v>1.45316E-2</v>
      </c>
      <c r="J601" s="37">
        <f t="shared" si="28"/>
        <v>647.81679443419864</v>
      </c>
      <c r="K601" s="59">
        <f t="shared" si="29"/>
        <v>5.0847336573745121</v>
      </c>
      <c r="L601" s="82"/>
    </row>
    <row r="602" spans="1:12" x14ac:dyDescent="0.15">
      <c r="A602" s="40" t="s">
        <v>589</v>
      </c>
      <c r="B602" s="41" t="s">
        <v>590</v>
      </c>
      <c r="C602" s="42" t="s">
        <v>1075</v>
      </c>
      <c r="D602" s="41" t="s">
        <v>1077</v>
      </c>
      <c r="E602" s="35">
        <v>0</v>
      </c>
      <c r="F602" s="36">
        <v>0</v>
      </c>
      <c r="G602" s="37" t="str">
        <f t="shared" si="27"/>
        <v/>
      </c>
      <c r="H602" s="57">
        <v>0</v>
      </c>
      <c r="I602" s="58">
        <v>2.9798099727480301</v>
      </c>
      <c r="J602" s="37">
        <f t="shared" si="28"/>
        <v>-1</v>
      </c>
      <c r="K602" s="59" t="str">
        <f t="shared" si="29"/>
        <v/>
      </c>
      <c r="L602" s="82"/>
    </row>
    <row r="603" spans="1:12" x14ac:dyDescent="0.15">
      <c r="A603" s="40" t="s">
        <v>591</v>
      </c>
      <c r="B603" s="41" t="s">
        <v>592</v>
      </c>
      <c r="C603" s="42" t="s">
        <v>1075</v>
      </c>
      <c r="D603" s="41" t="s">
        <v>1077</v>
      </c>
      <c r="E603" s="35">
        <v>0</v>
      </c>
      <c r="F603" s="36">
        <v>0</v>
      </c>
      <c r="G603" s="37" t="str">
        <f t="shared" si="27"/>
        <v/>
      </c>
      <c r="H603" s="57">
        <v>0</v>
      </c>
      <c r="I603" s="58">
        <v>3.0062195655343298</v>
      </c>
      <c r="J603" s="37">
        <f t="shared" si="28"/>
        <v>-1</v>
      </c>
      <c r="K603" s="59" t="str">
        <f t="shared" si="29"/>
        <v/>
      </c>
      <c r="L603" s="82"/>
    </row>
    <row r="604" spans="1:12" x14ac:dyDescent="0.15">
      <c r="A604" s="40" t="s">
        <v>593</v>
      </c>
      <c r="B604" s="41" t="s">
        <v>594</v>
      </c>
      <c r="C604" s="42" t="s">
        <v>1075</v>
      </c>
      <c r="D604" s="41" t="s">
        <v>1077</v>
      </c>
      <c r="E604" s="35">
        <v>0</v>
      </c>
      <c r="F604" s="36">
        <v>0</v>
      </c>
      <c r="G604" s="37" t="str">
        <f t="shared" si="27"/>
        <v/>
      </c>
      <c r="H604" s="57">
        <v>0</v>
      </c>
      <c r="I604" s="58">
        <v>5.9525659332653502</v>
      </c>
      <c r="J604" s="37">
        <f t="shared" si="28"/>
        <v>-1</v>
      </c>
      <c r="K604" s="59" t="str">
        <f t="shared" si="29"/>
        <v/>
      </c>
      <c r="L604" s="82"/>
    </row>
    <row r="605" spans="1:12" x14ac:dyDescent="0.15">
      <c r="A605" s="40" t="s">
        <v>601</v>
      </c>
      <c r="B605" s="41" t="s">
        <v>602</v>
      </c>
      <c r="C605" s="42" t="s">
        <v>1075</v>
      </c>
      <c r="D605" s="41" t="s">
        <v>1077</v>
      </c>
      <c r="E605" s="35">
        <v>0</v>
      </c>
      <c r="F605" s="36">
        <v>0</v>
      </c>
      <c r="G605" s="37" t="str">
        <f t="shared" si="27"/>
        <v/>
      </c>
      <c r="H605" s="57">
        <v>0</v>
      </c>
      <c r="I605" s="58">
        <v>0</v>
      </c>
      <c r="J605" s="37" t="str">
        <f t="shared" si="28"/>
        <v/>
      </c>
      <c r="K605" s="59" t="str">
        <f t="shared" si="29"/>
        <v/>
      </c>
      <c r="L605" s="82"/>
    </row>
    <row r="606" spans="1:12" x14ac:dyDescent="0.15">
      <c r="A606" s="40" t="s">
        <v>1004</v>
      </c>
      <c r="B606" s="41" t="s">
        <v>1005</v>
      </c>
      <c r="C606" s="42" t="s">
        <v>1075</v>
      </c>
      <c r="D606" s="41" t="s">
        <v>1077</v>
      </c>
      <c r="E606" s="35">
        <v>0.4705143</v>
      </c>
      <c r="F606" s="36"/>
      <c r="G606" s="37" t="str">
        <f t="shared" si="27"/>
        <v/>
      </c>
      <c r="H606" s="57">
        <v>3.90102295530188</v>
      </c>
      <c r="I606" s="58">
        <v>0</v>
      </c>
      <c r="J606" s="37" t="str">
        <f t="shared" si="28"/>
        <v/>
      </c>
      <c r="K606" s="59">
        <f t="shared" si="29"/>
        <v>8.2909763960455187</v>
      </c>
      <c r="L606" s="82"/>
    </row>
    <row r="607" spans="1:12" x14ac:dyDescent="0.15">
      <c r="A607" s="40" t="s">
        <v>1014</v>
      </c>
      <c r="B607" s="41" t="s">
        <v>1015</v>
      </c>
      <c r="C607" s="42" t="s">
        <v>1075</v>
      </c>
      <c r="D607" s="41" t="s">
        <v>1077</v>
      </c>
      <c r="E607" s="35">
        <v>0</v>
      </c>
      <c r="F607" s="36"/>
      <c r="G607" s="37" t="str">
        <f t="shared" si="27"/>
        <v/>
      </c>
      <c r="H607" s="57">
        <v>3.1212030499999996</v>
      </c>
      <c r="I607" s="58">
        <v>0</v>
      </c>
      <c r="J607" s="37" t="str">
        <f t="shared" si="28"/>
        <v/>
      </c>
      <c r="K607" s="59" t="str">
        <f t="shared" si="29"/>
        <v/>
      </c>
      <c r="L607" s="82"/>
    </row>
    <row r="608" spans="1:12" x14ac:dyDescent="0.15">
      <c r="A608" s="40" t="s">
        <v>587</v>
      </c>
      <c r="B608" s="41" t="s">
        <v>588</v>
      </c>
      <c r="C608" s="42" t="s">
        <v>1075</v>
      </c>
      <c r="D608" s="41" t="s">
        <v>1077</v>
      </c>
      <c r="E608" s="35">
        <v>1.2687014999999999</v>
      </c>
      <c r="F608" s="36">
        <v>0.2889564</v>
      </c>
      <c r="G608" s="37">
        <f t="shared" si="27"/>
        <v>3.3906329813079061</v>
      </c>
      <c r="H608" s="57">
        <v>8.4204051</v>
      </c>
      <c r="I608" s="58">
        <v>4.0759521200000002</v>
      </c>
      <c r="J608" s="37">
        <f t="shared" si="28"/>
        <v>1.0658743901044647</v>
      </c>
      <c r="K608" s="59">
        <f t="shared" si="29"/>
        <v>6.6370262035632495</v>
      </c>
      <c r="L608" s="82"/>
    </row>
    <row r="609" spans="1:12" x14ac:dyDescent="0.15">
      <c r="A609" s="40" t="s">
        <v>1012</v>
      </c>
      <c r="B609" s="41" t="s">
        <v>1013</v>
      </c>
      <c r="C609" s="42" t="s">
        <v>1075</v>
      </c>
      <c r="D609" s="41" t="s">
        <v>1077</v>
      </c>
      <c r="E609" s="35">
        <v>0</v>
      </c>
      <c r="F609" s="36"/>
      <c r="G609" s="37" t="str">
        <f t="shared" si="27"/>
        <v/>
      </c>
      <c r="H609" s="57">
        <v>0</v>
      </c>
      <c r="I609" s="58">
        <v>0</v>
      </c>
      <c r="J609" s="37" t="str">
        <f t="shared" si="28"/>
        <v/>
      </c>
      <c r="K609" s="59" t="str">
        <f t="shared" si="29"/>
        <v/>
      </c>
      <c r="L609" s="82"/>
    </row>
    <row r="610" spans="1:12" x14ac:dyDescent="0.15">
      <c r="A610" s="40" t="s">
        <v>1010</v>
      </c>
      <c r="B610" s="41" t="s">
        <v>1011</v>
      </c>
      <c r="C610" s="42" t="s">
        <v>1075</v>
      </c>
      <c r="D610" s="41" t="s">
        <v>1077</v>
      </c>
      <c r="E610" s="35">
        <v>0.24645178000000001</v>
      </c>
      <c r="F610" s="36"/>
      <c r="G610" s="37" t="str">
        <f t="shared" si="27"/>
        <v/>
      </c>
      <c r="H610" s="57">
        <v>0</v>
      </c>
      <c r="I610" s="58">
        <v>0</v>
      </c>
      <c r="J610" s="37" t="str">
        <f t="shared" si="28"/>
        <v/>
      </c>
      <c r="K610" s="59">
        <f t="shared" si="29"/>
        <v>0</v>
      </c>
      <c r="L610" s="82"/>
    </row>
    <row r="611" spans="1:12" x14ac:dyDescent="0.15">
      <c r="A611" s="40" t="s">
        <v>583</v>
      </c>
      <c r="B611" s="41" t="s">
        <v>584</v>
      </c>
      <c r="C611" s="42" t="s">
        <v>1075</v>
      </c>
      <c r="D611" s="41" t="s">
        <v>1077</v>
      </c>
      <c r="E611" s="35">
        <v>0.29832559999999997</v>
      </c>
      <c r="F611" s="36">
        <v>1.3860999999999999E-3</v>
      </c>
      <c r="G611" s="37">
        <f t="shared" si="27"/>
        <v>214.22660702691002</v>
      </c>
      <c r="H611" s="57">
        <v>0</v>
      </c>
      <c r="I611" s="58">
        <v>0</v>
      </c>
      <c r="J611" s="37" t="str">
        <f t="shared" si="28"/>
        <v/>
      </c>
      <c r="K611" s="59">
        <f t="shared" si="29"/>
        <v>0</v>
      </c>
      <c r="L611" s="82"/>
    </row>
    <row r="612" spans="1:12" x14ac:dyDescent="0.15">
      <c r="A612" s="40" t="s">
        <v>585</v>
      </c>
      <c r="B612" s="41" t="s">
        <v>586</v>
      </c>
      <c r="C612" s="42" t="s">
        <v>1075</v>
      </c>
      <c r="D612" s="41" t="s">
        <v>1077</v>
      </c>
      <c r="E612" s="35">
        <v>2.3196000000000001E-2</v>
      </c>
      <c r="F612" s="36">
        <v>0.16438140000000001</v>
      </c>
      <c r="G612" s="37">
        <f t="shared" si="27"/>
        <v>-0.85888914439224873</v>
      </c>
      <c r="H612" s="57">
        <v>0</v>
      </c>
      <c r="I612" s="58">
        <v>0.16332189999999999</v>
      </c>
      <c r="J612" s="37">
        <f t="shared" si="28"/>
        <v>-1</v>
      </c>
      <c r="K612" s="59">
        <f t="shared" si="29"/>
        <v>0</v>
      </c>
      <c r="L612" s="82"/>
    </row>
    <row r="613" spans="1:12" x14ac:dyDescent="0.15">
      <c r="A613" s="40" t="s">
        <v>1002</v>
      </c>
      <c r="B613" s="41" t="s">
        <v>1003</v>
      </c>
      <c r="C613" s="42" t="s">
        <v>1075</v>
      </c>
      <c r="D613" s="41" t="s">
        <v>1077</v>
      </c>
      <c r="E613" s="35">
        <v>0</v>
      </c>
      <c r="F613" s="36"/>
      <c r="G613" s="37" t="str">
        <f t="shared" si="27"/>
        <v/>
      </c>
      <c r="H613" s="57">
        <v>3.4473093101535102</v>
      </c>
      <c r="I613" s="58">
        <v>0</v>
      </c>
      <c r="J613" s="37" t="str">
        <f t="shared" si="28"/>
        <v/>
      </c>
      <c r="K613" s="59" t="str">
        <f t="shared" si="29"/>
        <v/>
      </c>
      <c r="L613" s="82"/>
    </row>
    <row r="614" spans="1:12" x14ac:dyDescent="0.15">
      <c r="A614" s="40" t="s">
        <v>1006</v>
      </c>
      <c r="B614" s="41" t="s">
        <v>1007</v>
      </c>
      <c r="C614" s="42" t="s">
        <v>1075</v>
      </c>
      <c r="D614" s="41" t="s">
        <v>1077</v>
      </c>
      <c r="E614" s="35">
        <v>0</v>
      </c>
      <c r="F614" s="36"/>
      <c r="G614" s="37" t="str">
        <f t="shared" si="27"/>
        <v/>
      </c>
      <c r="H614" s="57">
        <v>0</v>
      </c>
      <c r="I614" s="58">
        <v>0</v>
      </c>
      <c r="J614" s="37" t="str">
        <f t="shared" si="28"/>
        <v/>
      </c>
      <c r="K614" s="59" t="str">
        <f t="shared" si="29"/>
        <v/>
      </c>
      <c r="L614" s="82"/>
    </row>
    <row r="615" spans="1:12" x14ac:dyDescent="0.15">
      <c r="A615" s="40" t="s">
        <v>575</v>
      </c>
      <c r="B615" s="41" t="s">
        <v>576</v>
      </c>
      <c r="C615" s="42" t="s">
        <v>1075</v>
      </c>
      <c r="D615" s="41" t="s">
        <v>1077</v>
      </c>
      <c r="E615" s="35">
        <v>0</v>
      </c>
      <c r="F615" s="36">
        <v>0</v>
      </c>
      <c r="G615" s="37" t="str">
        <f t="shared" si="27"/>
        <v/>
      </c>
      <c r="H615" s="57">
        <v>0</v>
      </c>
      <c r="I615" s="58">
        <v>4.0438426042752802</v>
      </c>
      <c r="J615" s="37">
        <f t="shared" si="28"/>
        <v>-1</v>
      </c>
      <c r="K615" s="59" t="str">
        <f t="shared" si="29"/>
        <v/>
      </c>
      <c r="L615" s="82"/>
    </row>
    <row r="616" spans="1:12" x14ac:dyDescent="0.15">
      <c r="A616" s="40" t="s">
        <v>577</v>
      </c>
      <c r="B616" s="41" t="s">
        <v>578</v>
      </c>
      <c r="C616" s="42" t="s">
        <v>1075</v>
      </c>
      <c r="D616" s="41" t="s">
        <v>1077</v>
      </c>
      <c r="E616" s="35">
        <v>0</v>
      </c>
      <c r="F616" s="36">
        <v>0</v>
      </c>
      <c r="G616" s="37" t="str">
        <f t="shared" si="27"/>
        <v/>
      </c>
      <c r="H616" s="57">
        <v>0</v>
      </c>
      <c r="I616" s="58">
        <v>4.3060682492581597</v>
      </c>
      <c r="J616" s="37">
        <f t="shared" si="28"/>
        <v>-1</v>
      </c>
      <c r="K616" s="59" t="str">
        <f t="shared" si="29"/>
        <v/>
      </c>
      <c r="L616" s="82"/>
    </row>
    <row r="617" spans="1:12" x14ac:dyDescent="0.15">
      <c r="A617" s="40" t="s">
        <v>1008</v>
      </c>
      <c r="B617" s="41" t="s">
        <v>1009</v>
      </c>
      <c r="C617" s="42" t="s">
        <v>1075</v>
      </c>
      <c r="D617" s="41" t="s">
        <v>1077</v>
      </c>
      <c r="E617" s="35">
        <v>0</v>
      </c>
      <c r="F617" s="36"/>
      <c r="G617" s="37" t="str">
        <f t="shared" si="27"/>
        <v/>
      </c>
      <c r="H617" s="57">
        <v>0</v>
      </c>
      <c r="I617" s="58">
        <v>0</v>
      </c>
      <c r="J617" s="37" t="str">
        <f t="shared" si="28"/>
        <v/>
      </c>
      <c r="K617" s="59" t="str">
        <f t="shared" si="29"/>
        <v/>
      </c>
      <c r="L617" s="82"/>
    </row>
    <row r="618" spans="1:12" x14ac:dyDescent="0.15">
      <c r="A618" s="40" t="s">
        <v>579</v>
      </c>
      <c r="B618" s="41" t="s">
        <v>580</v>
      </c>
      <c r="C618" s="42" t="s">
        <v>1075</v>
      </c>
      <c r="D618" s="41" t="s">
        <v>1077</v>
      </c>
      <c r="E618" s="35">
        <v>0</v>
      </c>
      <c r="F618" s="36">
        <v>0.37879534063349801</v>
      </c>
      <c r="G618" s="37">
        <f t="shared" si="27"/>
        <v>-1</v>
      </c>
      <c r="H618" s="57">
        <v>16.471046349869802</v>
      </c>
      <c r="I618" s="58">
        <v>3.8945466597923</v>
      </c>
      <c r="J618" s="37">
        <f t="shared" si="28"/>
        <v>3.2292589584093516</v>
      </c>
      <c r="K618" s="59" t="str">
        <f t="shared" si="29"/>
        <v/>
      </c>
      <c r="L618" s="82"/>
    </row>
    <row r="619" spans="1:12" x14ac:dyDescent="0.15">
      <c r="A619" s="40" t="s">
        <v>581</v>
      </c>
      <c r="B619" s="41" t="s">
        <v>582</v>
      </c>
      <c r="C619" s="42" t="s">
        <v>1075</v>
      </c>
      <c r="D619" s="41" t="s">
        <v>1077</v>
      </c>
      <c r="E619" s="35">
        <v>0</v>
      </c>
      <c r="F619" s="36">
        <v>0</v>
      </c>
      <c r="G619" s="37" t="str">
        <f t="shared" si="27"/>
        <v/>
      </c>
      <c r="H619" s="57">
        <v>8.4779578558225506</v>
      </c>
      <c r="I619" s="58">
        <v>0</v>
      </c>
      <c r="J619" s="37" t="str">
        <f t="shared" si="28"/>
        <v/>
      </c>
      <c r="K619" s="59" t="str">
        <f t="shared" si="29"/>
        <v/>
      </c>
      <c r="L619" s="82"/>
    </row>
    <row r="620" spans="1:12" x14ac:dyDescent="0.15">
      <c r="A620" s="40" t="s">
        <v>994</v>
      </c>
      <c r="B620" s="41" t="s">
        <v>995</v>
      </c>
      <c r="C620" s="42" t="s">
        <v>1075</v>
      </c>
      <c r="D620" s="41" t="s">
        <v>1077</v>
      </c>
      <c r="E620" s="35">
        <v>0</v>
      </c>
      <c r="F620" s="36"/>
      <c r="G620" s="37" t="str">
        <f t="shared" si="27"/>
        <v/>
      </c>
      <c r="H620" s="57">
        <v>3.8176958453891197</v>
      </c>
      <c r="I620" s="58">
        <v>0</v>
      </c>
      <c r="J620" s="37" t="str">
        <f t="shared" si="28"/>
        <v/>
      </c>
      <c r="K620" s="59" t="str">
        <f t="shared" si="29"/>
        <v/>
      </c>
      <c r="L620" s="82"/>
    </row>
    <row r="621" spans="1:12" x14ac:dyDescent="0.15">
      <c r="A621" s="40" t="s">
        <v>1000</v>
      </c>
      <c r="B621" s="41" t="s">
        <v>1001</v>
      </c>
      <c r="C621" s="42" t="s">
        <v>1075</v>
      </c>
      <c r="D621" s="41" t="s">
        <v>1077</v>
      </c>
      <c r="E621" s="35">
        <v>0</v>
      </c>
      <c r="F621" s="36"/>
      <c r="G621" s="37" t="str">
        <f t="shared" si="27"/>
        <v/>
      </c>
      <c r="H621" s="57">
        <v>0</v>
      </c>
      <c r="I621" s="58">
        <v>0</v>
      </c>
      <c r="J621" s="37" t="str">
        <f t="shared" si="28"/>
        <v/>
      </c>
      <c r="K621" s="59" t="str">
        <f t="shared" si="29"/>
        <v/>
      </c>
      <c r="L621" s="82"/>
    </row>
    <row r="622" spans="1:12" x14ac:dyDescent="0.15">
      <c r="A622" s="40" t="s">
        <v>605</v>
      </c>
      <c r="B622" s="41" t="s">
        <v>606</v>
      </c>
      <c r="C622" s="42" t="s">
        <v>1075</v>
      </c>
      <c r="D622" s="41" t="s">
        <v>1078</v>
      </c>
      <c r="E622" s="35">
        <v>2.0852418892085001E-2</v>
      </c>
      <c r="F622" s="36">
        <v>0.48588673515187403</v>
      </c>
      <c r="G622" s="37">
        <f t="shared" si="27"/>
        <v>-0.95708378643930847</v>
      </c>
      <c r="H622" s="57">
        <v>3.5847949999999996E-2</v>
      </c>
      <c r="I622" s="58">
        <v>8.018335E-2</v>
      </c>
      <c r="J622" s="37">
        <f t="shared" si="28"/>
        <v>-0.55292526440963119</v>
      </c>
      <c r="K622" s="59">
        <f t="shared" si="29"/>
        <v>1.7191266963089296</v>
      </c>
      <c r="L622" s="82"/>
    </row>
    <row r="623" spans="1:12" x14ac:dyDescent="0.15">
      <c r="A623" s="40" t="s">
        <v>838</v>
      </c>
      <c r="B623" s="41" t="s">
        <v>839</v>
      </c>
      <c r="C623" s="42" t="s">
        <v>1075</v>
      </c>
      <c r="D623" s="41" t="s">
        <v>1078</v>
      </c>
      <c r="E623" s="35">
        <v>9.10946079</v>
      </c>
      <c r="F623" s="36">
        <v>3.6741578069999998</v>
      </c>
      <c r="G623" s="37">
        <f t="shared" si="27"/>
        <v>1.4793330250117918</v>
      </c>
      <c r="H623" s="57">
        <v>6.6527307000000002</v>
      </c>
      <c r="I623" s="58">
        <v>0.37964464000000003</v>
      </c>
      <c r="J623" s="37">
        <f t="shared" si="28"/>
        <v>16.523573360603748</v>
      </c>
      <c r="K623" s="59">
        <f t="shared" si="29"/>
        <v>0.73031004286259193</v>
      </c>
      <c r="L623" s="82"/>
    </row>
    <row r="624" spans="1:12" x14ac:dyDescent="0.15">
      <c r="A624" s="46" t="s">
        <v>671</v>
      </c>
      <c r="B624" s="47">
        <f>COUNTA(B7:B623)</f>
        <v>617</v>
      </c>
      <c r="C624" s="47"/>
      <c r="D624" s="47"/>
      <c r="E624" s="9">
        <f>SUM(E7:E623)</f>
        <v>11659.167377782132</v>
      </c>
      <c r="F624" s="9">
        <f>SUM(F7:F623)</f>
        <v>13036.561617953783</v>
      </c>
      <c r="G624" s="10">
        <f t="shared" si="27"/>
        <v>-0.1056562520499823</v>
      </c>
      <c r="H624" s="7">
        <f>SUM(H7:H623)</f>
        <v>21150.918363398974</v>
      </c>
      <c r="I624" s="7">
        <f>SUM(I7:I623)</f>
        <v>24185.775722459126</v>
      </c>
      <c r="J624" s="10">
        <f t="shared" si="28"/>
        <v>-0.12548108416642412</v>
      </c>
      <c r="K624" s="83">
        <f t="shared" si="29"/>
        <v>1.8141019575466812</v>
      </c>
      <c r="L624" s="82"/>
    </row>
    <row r="625" spans="1:7" x14ac:dyDescent="0.15">
      <c r="A625" s="48"/>
      <c r="B625" s="48"/>
      <c r="C625" s="48"/>
      <c r="D625" s="48"/>
      <c r="E625" s="48"/>
      <c r="F625" s="48"/>
      <c r="G625" s="49"/>
    </row>
    <row r="626" spans="1:7" x14ac:dyDescent="0.15">
      <c r="A626" s="25" t="s">
        <v>1169</v>
      </c>
      <c r="B626" s="48"/>
      <c r="C626" s="48"/>
      <c r="D626" s="48"/>
      <c r="E626" s="48"/>
      <c r="F626" s="48"/>
      <c r="G626" s="49"/>
    </row>
    <row r="627" spans="1:7" x14ac:dyDescent="0.15">
      <c r="A627" s="48"/>
      <c r="B627" s="48"/>
      <c r="C627" s="48"/>
      <c r="D627" s="48"/>
      <c r="E627" s="48"/>
      <c r="F627" s="48"/>
      <c r="G627" s="49"/>
    </row>
    <row r="628" spans="1:7" x14ac:dyDescent="0.15">
      <c r="A628" s="55" t="s">
        <v>773</v>
      </c>
      <c r="B628" s="48"/>
      <c r="C628" s="48"/>
      <c r="D628" s="48"/>
      <c r="E628" s="48"/>
      <c r="F628" s="48"/>
      <c r="G628" s="49"/>
    </row>
  </sheetData>
  <mergeCells count="2">
    <mergeCell ref="E5:G5"/>
    <mergeCell ref="H5:K5"/>
  </mergeCells>
  <phoneticPr fontId="2" type="noConversion"/>
  <pageMargins left="0.75" right="0.75" top="1" bottom="1" header="0.5" footer="0.5"/>
  <pageSetup paperSize="9" scale="50" orientation="portrait" horizontalDpi="300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showGridLines="0" workbookViewId="0"/>
  </sheetViews>
  <sheetFormatPr baseColWidth="10" defaultRowHeight="13" x14ac:dyDescent="0.15"/>
  <cols>
    <col min="1" max="1" width="56.5" style="25" customWidth="1"/>
    <col min="2" max="2" width="12.5" style="25" customWidth="1"/>
    <col min="3" max="6" width="11.5" style="25" customWidth="1"/>
    <col min="7" max="8" width="11.5" style="23" customWidth="1"/>
    <col min="9" max="256" width="8.83203125" customWidth="1"/>
  </cols>
  <sheetData>
    <row r="1" spans="1:8" s="23" customFormat="1" ht="20" x14ac:dyDescent="0.15">
      <c r="A1" s="19" t="s">
        <v>558</v>
      </c>
      <c r="B1" s="25"/>
      <c r="C1" s="25"/>
      <c r="D1" s="25"/>
      <c r="E1" s="25"/>
      <c r="F1" s="25"/>
    </row>
    <row r="2" spans="1:8" s="23" customFormat="1" ht="15.75" customHeight="1" x14ac:dyDescent="0.15">
      <c r="A2" s="24" t="s">
        <v>643</v>
      </c>
      <c r="B2" s="25"/>
      <c r="C2" s="25"/>
      <c r="D2" s="25"/>
      <c r="E2" s="25"/>
      <c r="F2" s="25"/>
    </row>
    <row r="3" spans="1:8" s="23" customFormat="1" x14ac:dyDescent="0.15">
      <c r="A3" s="25"/>
      <c r="B3" s="25"/>
      <c r="C3" s="25"/>
      <c r="D3" s="25"/>
      <c r="E3" s="25"/>
      <c r="F3" s="25"/>
    </row>
    <row r="4" spans="1:8" s="23" customFormat="1" x14ac:dyDescent="0.15"/>
    <row r="5" spans="1:8" s="31" customFormat="1" ht="22.5" customHeight="1" x14ac:dyDescent="0.15">
      <c r="A5" s="27" t="s">
        <v>559</v>
      </c>
      <c r="B5" s="28" t="s">
        <v>845</v>
      </c>
      <c r="C5" s="89" t="s">
        <v>406</v>
      </c>
      <c r="D5" s="90"/>
      <c r="E5" s="91"/>
      <c r="F5" s="30"/>
      <c r="G5" s="27" t="s">
        <v>1167</v>
      </c>
      <c r="H5" s="27" t="s">
        <v>977</v>
      </c>
    </row>
    <row r="6" spans="1:8" s="6" customFormat="1" ht="12" x14ac:dyDescent="0.15">
      <c r="A6" s="2"/>
      <c r="B6" s="2"/>
      <c r="C6" s="3" t="s">
        <v>1072</v>
      </c>
      <c r="D6" s="4" t="s">
        <v>807</v>
      </c>
      <c r="E6" s="5" t="s">
        <v>840</v>
      </c>
      <c r="F6" s="8" t="s">
        <v>841</v>
      </c>
      <c r="G6" s="8" t="s">
        <v>1168</v>
      </c>
      <c r="H6" s="8" t="s">
        <v>976</v>
      </c>
    </row>
    <row r="7" spans="1:8" ht="12.75" customHeight="1" x14ac:dyDescent="0.15">
      <c r="A7" s="32" t="s">
        <v>903</v>
      </c>
      <c r="B7" s="33" t="s">
        <v>907</v>
      </c>
      <c r="C7" s="35">
        <v>5.7094300000000001E-2</v>
      </c>
      <c r="D7" s="80"/>
      <c r="E7" s="37" t="str">
        <f t="shared" ref="E7:E38" si="0">IF(ISERROR(C7/D7-1),"",((C7/D7-1)))</f>
        <v/>
      </c>
      <c r="F7" s="38">
        <f t="shared" ref="F7:F38" si="1">C7/$C$162</f>
        <v>1.2291916631810995E-4</v>
      </c>
      <c r="G7" s="39">
        <v>1.07</v>
      </c>
      <c r="H7" s="39">
        <v>19.480333333333299</v>
      </c>
    </row>
    <row r="8" spans="1:8" ht="12.75" customHeight="1" x14ac:dyDescent="0.15">
      <c r="A8" s="40" t="s">
        <v>906</v>
      </c>
      <c r="B8" s="41" t="s">
        <v>910</v>
      </c>
      <c r="C8" s="35">
        <v>6.3520119999999999E-2</v>
      </c>
      <c r="D8" s="80"/>
      <c r="E8" s="37" t="str">
        <f t="shared" si="0"/>
        <v/>
      </c>
      <c r="F8" s="38">
        <f t="shared" si="1"/>
        <v>1.3675340961928428E-4</v>
      </c>
      <c r="G8" s="43">
        <v>1.1200000000000001</v>
      </c>
      <c r="H8" s="43">
        <v>59.5110555555556</v>
      </c>
    </row>
    <row r="9" spans="1:8" ht="12.75" customHeight="1" x14ac:dyDescent="0.15">
      <c r="A9" s="40" t="s">
        <v>904</v>
      </c>
      <c r="B9" s="41" t="s">
        <v>908</v>
      </c>
      <c r="C9" s="35">
        <v>4.4915489999999995E-2</v>
      </c>
      <c r="D9" s="80"/>
      <c r="E9" s="37" t="str">
        <f t="shared" si="0"/>
        <v/>
      </c>
      <c r="F9" s="38">
        <f t="shared" si="1"/>
        <v>9.6699225414260341E-5</v>
      </c>
      <c r="G9" s="43">
        <v>0.92</v>
      </c>
      <c r="H9" s="43">
        <v>21.2603333333333</v>
      </c>
    </row>
    <row r="10" spans="1:8" ht="12.75" customHeight="1" x14ac:dyDescent="0.15">
      <c r="A10" s="40" t="s">
        <v>905</v>
      </c>
      <c r="B10" s="41" t="s">
        <v>909</v>
      </c>
      <c r="C10" s="35">
        <v>9.8280000000000004E-4</v>
      </c>
      <c r="D10" s="80"/>
      <c r="E10" s="37" t="str">
        <f t="shared" si="0"/>
        <v/>
      </c>
      <c r="F10" s="38">
        <f t="shared" si="1"/>
        <v>2.1158847145413546E-6</v>
      </c>
      <c r="G10" s="43">
        <v>0.99</v>
      </c>
      <c r="H10" s="43">
        <v>24.9861111111111</v>
      </c>
    </row>
    <row r="11" spans="1:8" ht="12.75" customHeight="1" x14ac:dyDescent="0.15">
      <c r="A11" s="40" t="s">
        <v>419</v>
      </c>
      <c r="B11" s="41" t="s">
        <v>267</v>
      </c>
      <c r="C11" s="35">
        <v>5.397008123</v>
      </c>
      <c r="D11" s="36">
        <v>4.8859065020000001</v>
      </c>
      <c r="E11" s="37">
        <f t="shared" si="0"/>
        <v>0.10460732737943013</v>
      </c>
      <c r="F11" s="38">
        <f t="shared" si="1"/>
        <v>1.1619298933365108E-2</v>
      </c>
      <c r="G11" s="43">
        <v>740.08087340046632</v>
      </c>
      <c r="H11" s="43">
        <v>36.255434782608702</v>
      </c>
    </row>
    <row r="12" spans="1:8" ht="12.75" customHeight="1" x14ac:dyDescent="0.15">
      <c r="A12" s="40" t="s">
        <v>457</v>
      </c>
      <c r="B12" s="41" t="s">
        <v>305</v>
      </c>
      <c r="C12" s="35">
        <v>0.75825506000000009</v>
      </c>
      <c r="D12" s="36">
        <v>0.59838097999999995</v>
      </c>
      <c r="E12" s="37">
        <f t="shared" si="0"/>
        <v>0.26717774351718226</v>
      </c>
      <c r="F12" s="38">
        <f t="shared" si="1"/>
        <v>1.6324585787318253E-3</v>
      </c>
      <c r="G12" s="43">
        <v>316.43308884583092</v>
      </c>
      <c r="H12" s="43">
        <v>38.701999999999998</v>
      </c>
    </row>
    <row r="13" spans="1:8" ht="12.75" customHeight="1" x14ac:dyDescent="0.15">
      <c r="A13" s="40" t="s">
        <v>450</v>
      </c>
      <c r="B13" s="41" t="s">
        <v>298</v>
      </c>
      <c r="C13" s="35">
        <v>1.0665839269999999</v>
      </c>
      <c r="D13" s="36">
        <v>0.89470983299999995</v>
      </c>
      <c r="E13" s="37">
        <f t="shared" si="0"/>
        <v>0.19210037451326412</v>
      </c>
      <c r="F13" s="38">
        <f t="shared" si="1"/>
        <v>2.2962643751676761E-3</v>
      </c>
      <c r="G13" s="43">
        <v>31.521702084017427</v>
      </c>
      <c r="H13" s="43">
        <v>33.079260869565204</v>
      </c>
    </row>
    <row r="14" spans="1:8" ht="12.75" customHeight="1" x14ac:dyDescent="0.15">
      <c r="A14" s="40" t="s">
        <v>415</v>
      </c>
      <c r="B14" s="41" t="s">
        <v>263</v>
      </c>
      <c r="C14" s="35">
        <v>8.0137124800000006</v>
      </c>
      <c r="D14" s="36">
        <v>9.3653865700000001</v>
      </c>
      <c r="E14" s="37">
        <f t="shared" si="0"/>
        <v>-0.14432656675697686</v>
      </c>
      <c r="F14" s="38">
        <f t="shared" si="1"/>
        <v>1.7252840601507217E-2</v>
      </c>
      <c r="G14" s="43">
        <v>223.06668221479961</v>
      </c>
      <c r="H14" s="43">
        <v>16.077999999999999</v>
      </c>
    </row>
    <row r="15" spans="1:8" ht="12.75" customHeight="1" x14ac:dyDescent="0.15">
      <c r="A15" s="40" t="s">
        <v>493</v>
      </c>
      <c r="B15" s="41" t="s">
        <v>341</v>
      </c>
      <c r="C15" s="35">
        <v>0.15210844000000001</v>
      </c>
      <c r="D15" s="36">
        <v>8.3730062000000008E-2</v>
      </c>
      <c r="E15" s="37">
        <f t="shared" si="0"/>
        <v>0.81665266174053475</v>
      </c>
      <c r="F15" s="38">
        <f t="shared" si="1"/>
        <v>3.2747651928035287E-4</v>
      </c>
      <c r="G15" s="43">
        <v>23.803649069276688</v>
      </c>
      <c r="H15" s="43">
        <v>35.761652173912999</v>
      </c>
    </row>
    <row r="16" spans="1:8" ht="12.75" customHeight="1" x14ac:dyDescent="0.15">
      <c r="A16" s="40" t="s">
        <v>429</v>
      </c>
      <c r="B16" s="41" t="s">
        <v>277</v>
      </c>
      <c r="C16" s="35">
        <v>4.5869773299999999</v>
      </c>
      <c r="D16" s="36">
        <v>3.71180142</v>
      </c>
      <c r="E16" s="37">
        <f t="shared" si="0"/>
        <v>0.23578198588005272</v>
      </c>
      <c r="F16" s="38">
        <f t="shared" si="1"/>
        <v>9.8753716101899827E-3</v>
      </c>
      <c r="G16" s="43">
        <v>63.792707817253493</v>
      </c>
      <c r="H16" s="43">
        <v>22.6312608695652</v>
      </c>
    </row>
    <row r="17" spans="1:8" ht="12.75" customHeight="1" x14ac:dyDescent="0.15">
      <c r="A17" s="40" t="s">
        <v>458</v>
      </c>
      <c r="B17" s="44" t="s">
        <v>306</v>
      </c>
      <c r="C17" s="35">
        <v>0.61703289300000008</v>
      </c>
      <c r="D17" s="36">
        <v>0.58853222599999999</v>
      </c>
      <c r="E17" s="37">
        <f t="shared" si="0"/>
        <v>4.8426688872599044E-2</v>
      </c>
      <c r="F17" s="38">
        <f t="shared" si="1"/>
        <v>1.3284192782538984E-3</v>
      </c>
      <c r="G17" s="43">
        <v>65.055790835645297</v>
      </c>
      <c r="H17" s="43">
        <v>56.180478260869599</v>
      </c>
    </row>
    <row r="18" spans="1:8" ht="12.75" customHeight="1" x14ac:dyDescent="0.15">
      <c r="A18" s="40" t="s">
        <v>473</v>
      </c>
      <c r="B18" s="41" t="s">
        <v>321</v>
      </c>
      <c r="C18" s="35">
        <v>0.30016922899999998</v>
      </c>
      <c r="D18" s="36">
        <v>0.24909658199999998</v>
      </c>
      <c r="E18" s="37">
        <f t="shared" si="0"/>
        <v>0.20503150460731745</v>
      </c>
      <c r="F18" s="38">
        <f t="shared" si="1"/>
        <v>6.4623879061534743E-4</v>
      </c>
      <c r="G18" s="43">
        <v>22.154840949308841</v>
      </c>
      <c r="H18" s="43">
        <v>34.882695652173901</v>
      </c>
    </row>
    <row r="19" spans="1:8" ht="12.75" customHeight="1" x14ac:dyDescent="0.15">
      <c r="A19" s="40" t="s">
        <v>416</v>
      </c>
      <c r="B19" s="41" t="s">
        <v>264</v>
      </c>
      <c r="C19" s="35">
        <v>5.0600283499999996</v>
      </c>
      <c r="D19" s="36">
        <v>8.0610232400000008</v>
      </c>
      <c r="E19" s="37">
        <f t="shared" si="0"/>
        <v>-0.37228460961489562</v>
      </c>
      <c r="F19" s="38">
        <f t="shared" si="1"/>
        <v>1.0893810175937027E-2</v>
      </c>
      <c r="G19" s="43">
        <v>293.03398430477091</v>
      </c>
      <c r="H19" s="43">
        <v>13.0353043478261</v>
      </c>
    </row>
    <row r="20" spans="1:8" ht="12.75" customHeight="1" x14ac:dyDescent="0.15">
      <c r="A20" s="40" t="s">
        <v>428</v>
      </c>
      <c r="B20" s="41" t="s">
        <v>276</v>
      </c>
      <c r="C20" s="35">
        <v>2.0190096799999999</v>
      </c>
      <c r="D20" s="36">
        <v>3.8729205499999999</v>
      </c>
      <c r="E20" s="37">
        <f t="shared" si="0"/>
        <v>-0.47868548968813729</v>
      </c>
      <c r="F20" s="38">
        <f t="shared" si="1"/>
        <v>4.3467559222863574E-3</v>
      </c>
      <c r="G20" s="43">
        <v>116.57953712047225</v>
      </c>
      <c r="H20" s="43">
        <v>26.8434347826087</v>
      </c>
    </row>
    <row r="21" spans="1:8" ht="12.75" customHeight="1" x14ac:dyDescent="0.15">
      <c r="A21" s="40" t="s">
        <v>456</v>
      </c>
      <c r="B21" s="41" t="s">
        <v>304</v>
      </c>
      <c r="C21" s="35">
        <v>3.8938859999999999E-2</v>
      </c>
      <c r="D21" s="36">
        <v>0.70440000000000003</v>
      </c>
      <c r="E21" s="37">
        <f t="shared" si="0"/>
        <v>-0.94472052810902896</v>
      </c>
      <c r="F21" s="38">
        <f t="shared" si="1"/>
        <v>8.3832049934539854E-5</v>
      </c>
      <c r="G21" s="43">
        <v>17.464983643368271</v>
      </c>
      <c r="H21" s="43">
        <v>46.050130434782602</v>
      </c>
    </row>
    <row r="22" spans="1:8" ht="12.75" customHeight="1" x14ac:dyDescent="0.15">
      <c r="A22" s="40" t="s">
        <v>471</v>
      </c>
      <c r="B22" s="41" t="s">
        <v>319</v>
      </c>
      <c r="C22" s="35">
        <v>0.19034928000000001</v>
      </c>
      <c r="D22" s="36">
        <v>0.28081022</v>
      </c>
      <c r="E22" s="37">
        <f t="shared" si="0"/>
        <v>-0.32214262002287519</v>
      </c>
      <c r="F22" s="38">
        <f t="shared" si="1"/>
        <v>4.0980579159132315E-4</v>
      </c>
      <c r="G22" s="43">
        <v>38.894939780261026</v>
      </c>
      <c r="H22" s="43">
        <v>81.210826086956502</v>
      </c>
    </row>
    <row r="23" spans="1:8" ht="12.75" customHeight="1" x14ac:dyDescent="0.15">
      <c r="A23" s="40" t="s">
        <v>488</v>
      </c>
      <c r="B23" s="41" t="s">
        <v>336</v>
      </c>
      <c r="C23" s="35">
        <v>4.5498469999999999E-2</v>
      </c>
      <c r="D23" s="36">
        <v>9.2739820000000001E-2</v>
      </c>
      <c r="E23" s="37">
        <f t="shared" si="0"/>
        <v>-0.50939661086251842</v>
      </c>
      <c r="F23" s="38">
        <f t="shared" si="1"/>
        <v>9.795433171349042E-5</v>
      </c>
      <c r="G23" s="43">
        <v>13.239917096269018</v>
      </c>
      <c r="H23" s="43">
        <v>51.538391304347797</v>
      </c>
    </row>
    <row r="24" spans="1:8" ht="12.75" customHeight="1" x14ac:dyDescent="0.15">
      <c r="A24" s="40" t="s">
        <v>541</v>
      </c>
      <c r="B24" s="41" t="s">
        <v>389</v>
      </c>
      <c r="C24" s="35">
        <v>0</v>
      </c>
      <c r="D24" s="36">
        <v>0</v>
      </c>
      <c r="E24" s="37" t="str">
        <f t="shared" si="0"/>
        <v/>
      </c>
      <c r="F24" s="38">
        <f t="shared" si="1"/>
        <v>0</v>
      </c>
      <c r="G24" s="43">
        <v>15.845600484230058</v>
      </c>
      <c r="H24" s="43">
        <v>93.855999999999995</v>
      </c>
    </row>
    <row r="25" spans="1:8" ht="12.75" customHeight="1" x14ac:dyDescent="0.15">
      <c r="A25" s="40" t="s">
        <v>511</v>
      </c>
      <c r="B25" s="41" t="s">
        <v>359</v>
      </c>
      <c r="C25" s="35">
        <v>0.15886897</v>
      </c>
      <c r="D25" s="36">
        <v>2.23526E-2</v>
      </c>
      <c r="E25" s="37">
        <f t="shared" si="0"/>
        <v>6.1074045077530128</v>
      </c>
      <c r="F25" s="38">
        <f t="shared" si="1"/>
        <v>3.4203136471095753E-4</v>
      </c>
      <c r="G25" s="43">
        <v>22.473193402494992</v>
      </c>
      <c r="H25" s="43">
        <v>40.664391304347802</v>
      </c>
    </row>
    <row r="26" spans="1:8" ht="12.75" customHeight="1" x14ac:dyDescent="0.15">
      <c r="A26" s="40" t="s">
        <v>527</v>
      </c>
      <c r="B26" s="41" t="s">
        <v>375</v>
      </c>
      <c r="C26" s="35">
        <v>0</v>
      </c>
      <c r="D26" s="36">
        <v>1.114E-3</v>
      </c>
      <c r="E26" s="37">
        <f t="shared" si="0"/>
        <v>-1</v>
      </c>
      <c r="F26" s="38">
        <f t="shared" si="1"/>
        <v>0</v>
      </c>
      <c r="G26" s="43">
        <v>0.52573307147332926</v>
      </c>
      <c r="H26" s="43">
        <v>65.253521739130406</v>
      </c>
    </row>
    <row r="27" spans="1:8" ht="12.75" customHeight="1" x14ac:dyDescent="0.15">
      <c r="A27" s="40" t="s">
        <v>484</v>
      </c>
      <c r="B27" s="41" t="s">
        <v>332</v>
      </c>
      <c r="C27" s="35">
        <v>0.98363405000000004</v>
      </c>
      <c r="D27" s="36">
        <v>0.12604375000000001</v>
      </c>
      <c r="E27" s="37">
        <f t="shared" si="0"/>
        <v>6.8039097535577922</v>
      </c>
      <c r="F27" s="38">
        <f t="shared" si="1"/>
        <v>2.1176803531719646E-3</v>
      </c>
      <c r="G27" s="43">
        <v>30.922781469671257</v>
      </c>
      <c r="H27" s="43">
        <v>60.091391304347802</v>
      </c>
    </row>
    <row r="28" spans="1:8" ht="12.75" customHeight="1" x14ac:dyDescent="0.15">
      <c r="A28" s="40" t="s">
        <v>497</v>
      </c>
      <c r="B28" s="41" t="s">
        <v>345</v>
      </c>
      <c r="C28" s="35">
        <v>0.16620135999999999</v>
      </c>
      <c r="D28" s="36">
        <v>6.0628500000000002E-2</v>
      </c>
      <c r="E28" s="37">
        <f t="shared" si="0"/>
        <v>1.7413074709088958</v>
      </c>
      <c r="F28" s="38">
        <f t="shared" si="1"/>
        <v>3.5781737602766069E-4</v>
      </c>
      <c r="G28" s="43">
        <v>5.6057670241227768</v>
      </c>
      <c r="H28" s="43">
        <v>37.896000000000001</v>
      </c>
    </row>
    <row r="29" spans="1:8" ht="12.75" customHeight="1" x14ac:dyDescent="0.15">
      <c r="A29" s="40" t="s">
        <v>540</v>
      </c>
      <c r="B29" s="41" t="s">
        <v>388</v>
      </c>
      <c r="C29" s="35">
        <v>0</v>
      </c>
      <c r="D29" s="36">
        <v>0</v>
      </c>
      <c r="E29" s="37" t="str">
        <f t="shared" si="0"/>
        <v/>
      </c>
      <c r="F29" s="38">
        <f t="shared" si="1"/>
        <v>0</v>
      </c>
      <c r="G29" s="43">
        <v>1.2709074242990597</v>
      </c>
      <c r="H29" s="43">
        <v>86.624739130434804</v>
      </c>
    </row>
    <row r="30" spans="1:8" ht="12.75" customHeight="1" x14ac:dyDescent="0.15">
      <c r="A30" s="40" t="s">
        <v>538</v>
      </c>
      <c r="B30" s="41" t="s">
        <v>386</v>
      </c>
      <c r="C30" s="35">
        <v>5.9859300000000004E-2</v>
      </c>
      <c r="D30" s="36">
        <v>0</v>
      </c>
      <c r="E30" s="37" t="str">
        <f t="shared" si="0"/>
        <v/>
      </c>
      <c r="F30" s="38">
        <f t="shared" si="1"/>
        <v>1.2887197587825125E-4</v>
      </c>
      <c r="G30" s="43">
        <v>30.898894279407244</v>
      </c>
      <c r="H30" s="43">
        <v>41.417695652173897</v>
      </c>
    </row>
    <row r="31" spans="1:8" ht="12.75" customHeight="1" x14ac:dyDescent="0.15">
      <c r="A31" s="40" t="s">
        <v>539</v>
      </c>
      <c r="B31" s="41" t="s">
        <v>387</v>
      </c>
      <c r="C31" s="35">
        <v>0</v>
      </c>
      <c r="D31" s="36">
        <v>0</v>
      </c>
      <c r="E31" s="37" t="str">
        <f t="shared" si="0"/>
        <v/>
      </c>
      <c r="F31" s="38">
        <f t="shared" si="1"/>
        <v>0</v>
      </c>
      <c r="G31" s="43">
        <v>0.23430822203635088</v>
      </c>
      <c r="H31" s="43">
        <v>55.2834782608696</v>
      </c>
    </row>
    <row r="32" spans="1:8" ht="12.75" customHeight="1" x14ac:dyDescent="0.15">
      <c r="A32" s="40" t="s">
        <v>516</v>
      </c>
      <c r="B32" s="41" t="s">
        <v>364</v>
      </c>
      <c r="C32" s="35">
        <v>1.8983799999999999E-2</v>
      </c>
      <c r="D32" s="36">
        <v>1.1019600000000001E-2</v>
      </c>
      <c r="E32" s="37">
        <f t="shared" si="0"/>
        <v>0.72273040763730045</v>
      </c>
      <c r="F32" s="38">
        <f t="shared" si="1"/>
        <v>4.087050492868352E-5</v>
      </c>
      <c r="G32" s="43">
        <v>8.4346045403625833</v>
      </c>
      <c r="H32" s="43">
        <v>29.4050434782609</v>
      </c>
    </row>
    <row r="33" spans="1:8" ht="12.75" customHeight="1" x14ac:dyDescent="0.15">
      <c r="A33" s="40" t="s">
        <v>442</v>
      </c>
      <c r="B33" s="44" t="s">
        <v>290</v>
      </c>
      <c r="C33" s="35">
        <v>1.2116846799999998</v>
      </c>
      <c r="D33" s="36">
        <v>1.2476929999999999</v>
      </c>
      <c r="E33" s="37">
        <f t="shared" si="0"/>
        <v>-2.8859919868108652E-2</v>
      </c>
      <c r="F33" s="38">
        <f t="shared" si="1"/>
        <v>2.6086539410418524E-3</v>
      </c>
      <c r="G33" s="43">
        <v>103.19534367728006</v>
      </c>
      <c r="H33" s="43">
        <v>19.803608695652201</v>
      </c>
    </row>
    <row r="34" spans="1:8" ht="12.75" customHeight="1" x14ac:dyDescent="0.15">
      <c r="A34" s="40" t="s">
        <v>447</v>
      </c>
      <c r="B34" s="41" t="s">
        <v>295</v>
      </c>
      <c r="C34" s="35">
        <v>2.0009094119999999</v>
      </c>
      <c r="D34" s="36">
        <v>1.1096899199999999</v>
      </c>
      <c r="E34" s="37">
        <f t="shared" si="0"/>
        <v>0.80312479724065633</v>
      </c>
      <c r="F34" s="38">
        <f t="shared" si="1"/>
        <v>4.3077875865208887E-3</v>
      </c>
      <c r="G34" s="43">
        <v>42.521439253242363</v>
      </c>
      <c r="H34" s="43">
        <v>47.686913043478299</v>
      </c>
    </row>
    <row r="35" spans="1:8" ht="12.75" customHeight="1" x14ac:dyDescent="0.15">
      <c r="A35" s="40" t="s">
        <v>494</v>
      </c>
      <c r="B35" s="41" t="s">
        <v>342</v>
      </c>
      <c r="C35" s="35">
        <v>8.2404470000000007E-2</v>
      </c>
      <c r="D35" s="36">
        <v>8.294936E-2</v>
      </c>
      <c r="E35" s="37">
        <f t="shared" si="0"/>
        <v>-6.5689476085166731E-3</v>
      </c>
      <c r="F35" s="38">
        <f t="shared" si="1"/>
        <v>1.7740980716613925E-4</v>
      </c>
      <c r="G35" s="43">
        <v>3.9698793451514272</v>
      </c>
      <c r="H35" s="43">
        <v>37.225434782608701</v>
      </c>
    </row>
    <row r="36" spans="1:8" ht="12.75" customHeight="1" x14ac:dyDescent="0.15">
      <c r="A36" s="40" t="s">
        <v>439</v>
      </c>
      <c r="B36" s="41" t="s">
        <v>287</v>
      </c>
      <c r="C36" s="35">
        <v>1.5679825700000001</v>
      </c>
      <c r="D36" s="36">
        <v>1.63932849</v>
      </c>
      <c r="E36" s="37">
        <f t="shared" si="0"/>
        <v>-4.3521429924029409E-2</v>
      </c>
      <c r="F36" s="38">
        <f t="shared" si="1"/>
        <v>3.3757329594325089E-3</v>
      </c>
      <c r="G36" s="43">
        <v>144.27786050055994</v>
      </c>
      <c r="H36" s="43">
        <v>34.406043478260898</v>
      </c>
    </row>
    <row r="37" spans="1:8" ht="12.75" customHeight="1" x14ac:dyDescent="0.15">
      <c r="A37" s="40" t="s">
        <v>481</v>
      </c>
      <c r="B37" s="41" t="s">
        <v>329</v>
      </c>
      <c r="C37" s="35">
        <v>2.909786E-2</v>
      </c>
      <c r="D37" s="36">
        <v>0.137477881</v>
      </c>
      <c r="E37" s="37">
        <f t="shared" si="0"/>
        <v>-0.78834515204667721</v>
      </c>
      <c r="F37" s="38">
        <f t="shared" si="1"/>
        <v>6.2645214896076825E-5</v>
      </c>
      <c r="G37" s="43">
        <v>21.13838187289333</v>
      </c>
      <c r="H37" s="43">
        <v>62.494</v>
      </c>
    </row>
    <row r="38" spans="1:8" ht="12.75" customHeight="1" x14ac:dyDescent="0.15">
      <c r="A38" s="40" t="s">
        <v>462</v>
      </c>
      <c r="B38" s="41" t="s">
        <v>310</v>
      </c>
      <c r="C38" s="35">
        <v>8.54959E-2</v>
      </c>
      <c r="D38" s="36">
        <v>0.50908133</v>
      </c>
      <c r="E38" s="37">
        <f t="shared" si="0"/>
        <v>-0.83205846500008163</v>
      </c>
      <c r="F38" s="38">
        <f t="shared" si="1"/>
        <v>1.8406539272075315E-4</v>
      </c>
      <c r="G38" s="43">
        <v>4.7745519560295744</v>
      </c>
      <c r="H38" s="43">
        <v>112.062826086957</v>
      </c>
    </row>
    <row r="39" spans="1:8" ht="12.75" customHeight="1" x14ac:dyDescent="0.15">
      <c r="A39" s="40" t="s">
        <v>482</v>
      </c>
      <c r="B39" s="41" t="s">
        <v>330</v>
      </c>
      <c r="C39" s="35">
        <v>5.6695790000000003E-2</v>
      </c>
      <c r="D39" s="36">
        <v>0.13497938000000001</v>
      </c>
      <c r="E39" s="37">
        <f t="shared" ref="E39:E70" si="2">IF(ISERROR(C39/D39-1),"",((C39/D39-1)))</f>
        <v>-0.57996702903806496</v>
      </c>
      <c r="F39" s="38">
        <f t="shared" ref="F39:F70" si="3">C39/$C$162</f>
        <v>1.2206120822125214E-4</v>
      </c>
      <c r="G39" s="43">
        <v>3.3325561854413888</v>
      </c>
      <c r="H39" s="43">
        <v>78.514260869565206</v>
      </c>
    </row>
    <row r="40" spans="1:8" ht="12.75" customHeight="1" x14ac:dyDescent="0.15">
      <c r="A40" s="40" t="s">
        <v>478</v>
      </c>
      <c r="B40" s="41" t="s">
        <v>326</v>
      </c>
      <c r="C40" s="35">
        <v>4.9463069999999998E-2</v>
      </c>
      <c r="D40" s="36">
        <v>0.14867456000000001</v>
      </c>
      <c r="E40" s="37">
        <f t="shared" si="2"/>
        <v>-0.66730643090519326</v>
      </c>
      <c r="F40" s="38">
        <f t="shared" si="3"/>
        <v>1.0648977792764452E-4</v>
      </c>
      <c r="G40" s="43">
        <v>5.0270621761333958</v>
      </c>
      <c r="H40" s="43">
        <v>119.02326086956499</v>
      </c>
    </row>
    <row r="41" spans="1:8" ht="12.75" customHeight="1" x14ac:dyDescent="0.15">
      <c r="A41" s="40" t="s">
        <v>524</v>
      </c>
      <c r="B41" s="41" t="s">
        <v>372</v>
      </c>
      <c r="C41" s="35">
        <v>0.12295327</v>
      </c>
      <c r="D41" s="36">
        <v>4.2893300000000001E-3</v>
      </c>
      <c r="E41" s="37">
        <f t="shared" si="2"/>
        <v>27.664912701983759</v>
      </c>
      <c r="F41" s="38">
        <f t="shared" si="3"/>
        <v>2.6470792083422477E-4</v>
      </c>
      <c r="G41" s="43">
        <v>1.4206314497258601</v>
      </c>
      <c r="H41" s="43">
        <v>111.24026086956501</v>
      </c>
    </row>
    <row r="42" spans="1:8" ht="12.75" customHeight="1" x14ac:dyDescent="0.15">
      <c r="A42" s="40" t="s">
        <v>466</v>
      </c>
      <c r="B42" s="41" t="s">
        <v>314</v>
      </c>
      <c r="C42" s="35">
        <v>0.41545082999999999</v>
      </c>
      <c r="D42" s="36">
        <v>0.43524309999999999</v>
      </c>
      <c r="E42" s="37">
        <f t="shared" si="2"/>
        <v>-4.5474058060886002E-2</v>
      </c>
      <c r="F42" s="38">
        <f t="shared" si="3"/>
        <v>8.9443026133548926E-4</v>
      </c>
      <c r="G42" s="43">
        <v>2.0128362483991542</v>
      </c>
      <c r="H42" s="43">
        <v>108.194913043478</v>
      </c>
    </row>
    <row r="43" spans="1:8" ht="12.75" customHeight="1" x14ac:dyDescent="0.15">
      <c r="A43" s="40" t="s">
        <v>443</v>
      </c>
      <c r="B43" s="41" t="s">
        <v>291</v>
      </c>
      <c r="C43" s="35">
        <v>0.32354576000000002</v>
      </c>
      <c r="D43" s="36">
        <v>1.2155471299999998</v>
      </c>
      <c r="E43" s="37">
        <f t="shared" si="2"/>
        <v>-0.73382705448862351</v>
      </c>
      <c r="F43" s="38">
        <f t="shared" si="3"/>
        <v>6.9656647134581364E-4</v>
      </c>
      <c r="G43" s="43">
        <v>9.3874279351790086</v>
      </c>
      <c r="H43" s="43">
        <v>53.213652173912998</v>
      </c>
    </row>
    <row r="44" spans="1:8" ht="12.75" customHeight="1" x14ac:dyDescent="0.15">
      <c r="A44" s="40" t="s">
        <v>474</v>
      </c>
      <c r="B44" s="41" t="s">
        <v>322</v>
      </c>
      <c r="C44" s="35">
        <v>0.19744523999999999</v>
      </c>
      <c r="D44" s="36">
        <v>0.18437863000000002</v>
      </c>
      <c r="E44" s="37">
        <f t="shared" si="2"/>
        <v>7.0868353886781588E-2</v>
      </c>
      <c r="F44" s="38">
        <f t="shared" si="3"/>
        <v>4.250827892500501E-4</v>
      </c>
      <c r="G44" s="43">
        <v>3.1180517354976702</v>
      </c>
      <c r="H44" s="43">
        <v>112.557565217391</v>
      </c>
    </row>
    <row r="45" spans="1:8" ht="12.75" customHeight="1" x14ac:dyDescent="0.15">
      <c r="A45" s="40" t="s">
        <v>522</v>
      </c>
      <c r="B45" s="41" t="s">
        <v>370</v>
      </c>
      <c r="C45" s="35">
        <v>8.3674999999999999E-3</v>
      </c>
      <c r="D45" s="36">
        <v>5.8071599999999996E-3</v>
      </c>
      <c r="E45" s="37">
        <f t="shared" si="2"/>
        <v>0.44089365541848347</v>
      </c>
      <c r="F45" s="38">
        <f t="shared" si="3"/>
        <v>1.8014515007045975E-5</v>
      </c>
      <c r="G45" s="43">
        <v>1.2208117438783517</v>
      </c>
      <c r="H45" s="43">
        <v>137.06147826086999</v>
      </c>
    </row>
    <row r="46" spans="1:8" ht="12.75" customHeight="1" x14ac:dyDescent="0.15">
      <c r="A46" s="40" t="s">
        <v>413</v>
      </c>
      <c r="B46" s="41" t="s">
        <v>261</v>
      </c>
      <c r="C46" s="35">
        <v>6.0401724630000002</v>
      </c>
      <c r="D46" s="36">
        <v>10.350702733999999</v>
      </c>
      <c r="E46" s="37">
        <f t="shared" si="2"/>
        <v>-0.41644807910875115</v>
      </c>
      <c r="F46" s="38">
        <f t="shared" si="3"/>
        <v>1.3003976991916267E-2</v>
      </c>
      <c r="G46" s="43">
        <v>80.556816617101106</v>
      </c>
      <c r="H46" s="43">
        <v>15.361739130434801</v>
      </c>
    </row>
    <row r="47" spans="1:8" ht="12.75" customHeight="1" x14ac:dyDescent="0.15">
      <c r="A47" s="40" t="s">
        <v>487</v>
      </c>
      <c r="B47" s="41" t="s">
        <v>335</v>
      </c>
      <c r="C47" s="35">
        <v>1.4170790000000001E-2</v>
      </c>
      <c r="D47" s="36">
        <v>9.3658850000000002E-2</v>
      </c>
      <c r="E47" s="37">
        <f t="shared" si="2"/>
        <v>-0.84869780058157884</v>
      </c>
      <c r="F47" s="38">
        <f t="shared" si="3"/>
        <v>3.0508504226674282E-5</v>
      </c>
      <c r="G47" s="43">
        <v>1.1545512465364416</v>
      </c>
      <c r="H47" s="43">
        <v>139.43852173913001</v>
      </c>
    </row>
    <row r="48" spans="1:8" ht="12.75" customHeight="1" x14ac:dyDescent="0.15">
      <c r="A48" s="40" t="s">
        <v>551</v>
      </c>
      <c r="B48" s="41" t="s">
        <v>399</v>
      </c>
      <c r="C48" s="35">
        <v>0</v>
      </c>
      <c r="D48" s="36">
        <v>0</v>
      </c>
      <c r="E48" s="37" t="str">
        <f t="shared" si="2"/>
        <v/>
      </c>
      <c r="F48" s="38">
        <f t="shared" si="3"/>
        <v>0</v>
      </c>
      <c r="G48" s="43">
        <v>0.33464330195235481</v>
      </c>
      <c r="H48" s="43">
        <v>103.179869565217</v>
      </c>
    </row>
    <row r="49" spans="1:8" ht="12.75" customHeight="1" x14ac:dyDescent="0.15">
      <c r="A49" s="40" t="s">
        <v>510</v>
      </c>
      <c r="B49" s="41" t="s">
        <v>358</v>
      </c>
      <c r="C49" s="35">
        <v>2.180346E-2</v>
      </c>
      <c r="D49" s="36">
        <v>2.7060599999999997E-2</v>
      </c>
      <c r="E49" s="37">
        <f t="shared" si="2"/>
        <v>-0.19427285426043761</v>
      </c>
      <c r="F49" s="38">
        <f t="shared" si="3"/>
        <v>4.6940992814523655E-5</v>
      </c>
      <c r="G49" s="43">
        <v>0.49442109453832256</v>
      </c>
      <c r="H49" s="43">
        <v>101.112739130435</v>
      </c>
    </row>
    <row r="50" spans="1:8" ht="12.75" customHeight="1" x14ac:dyDescent="0.15">
      <c r="A50" s="40" t="s">
        <v>426</v>
      </c>
      <c r="B50" s="41" t="s">
        <v>274</v>
      </c>
      <c r="C50" s="35">
        <v>4.7808079000000001</v>
      </c>
      <c r="D50" s="36">
        <v>4.2715435999999993</v>
      </c>
      <c r="E50" s="37">
        <f t="shared" si="2"/>
        <v>0.11922254521761189</v>
      </c>
      <c r="F50" s="38">
        <f t="shared" si="3"/>
        <v>1.0292672322719326E-2</v>
      </c>
      <c r="G50" s="43">
        <v>28.369057302327285</v>
      </c>
      <c r="H50" s="43">
        <v>32.285782608695598</v>
      </c>
    </row>
    <row r="51" spans="1:8" ht="12.75" customHeight="1" x14ac:dyDescent="0.15">
      <c r="A51" s="40" t="s">
        <v>472</v>
      </c>
      <c r="B51" s="41" t="s">
        <v>320</v>
      </c>
      <c r="C51" s="35">
        <v>0.26979399999999998</v>
      </c>
      <c r="D51" s="36">
        <v>0.25745535999999997</v>
      </c>
      <c r="E51" s="37">
        <f t="shared" si="2"/>
        <v>4.7925356846328704E-2</v>
      </c>
      <c r="F51" s="38">
        <f t="shared" si="3"/>
        <v>5.8084350903029117E-4</v>
      </c>
      <c r="G51" s="43">
        <v>2.3929441094904238</v>
      </c>
      <c r="H51" s="43">
        <v>113.50808695652201</v>
      </c>
    </row>
    <row r="52" spans="1:8" ht="12.75" customHeight="1" x14ac:dyDescent="0.15">
      <c r="A52" s="40" t="s">
        <v>513</v>
      </c>
      <c r="B52" s="41" t="s">
        <v>361</v>
      </c>
      <c r="C52" s="35">
        <v>1.8584E-2</v>
      </c>
      <c r="D52" s="36">
        <v>1.7337499999999999E-2</v>
      </c>
      <c r="E52" s="37">
        <f t="shared" si="2"/>
        <v>7.189617880317245E-2</v>
      </c>
      <c r="F52" s="38">
        <f t="shared" si="3"/>
        <v>4.0009769571669244E-5</v>
      </c>
      <c r="G52" s="43">
        <v>1.263203803402059</v>
      </c>
      <c r="H52" s="43">
        <v>131.76578260869599</v>
      </c>
    </row>
    <row r="53" spans="1:8" ht="12.75" customHeight="1" x14ac:dyDescent="0.15">
      <c r="A53" s="40" t="s">
        <v>492</v>
      </c>
      <c r="B53" s="41" t="s">
        <v>340</v>
      </c>
      <c r="C53" s="35">
        <v>0.18599495000000002</v>
      </c>
      <c r="D53" s="36">
        <v>8.7883329999999996E-2</v>
      </c>
      <c r="E53" s="37">
        <f t="shared" si="2"/>
        <v>1.1163848707143895</v>
      </c>
      <c r="F53" s="38">
        <f t="shared" si="3"/>
        <v>4.0043128987269391E-4</v>
      </c>
      <c r="G53" s="43">
        <v>2.0260960515136022</v>
      </c>
      <c r="H53" s="43">
        <v>159.22026086956501</v>
      </c>
    </row>
    <row r="54" spans="1:8" ht="12.75" customHeight="1" x14ac:dyDescent="0.15">
      <c r="A54" s="40" t="s">
        <v>470</v>
      </c>
      <c r="B54" s="41" t="s">
        <v>318</v>
      </c>
      <c r="C54" s="35">
        <v>0.38342931000000002</v>
      </c>
      <c r="D54" s="36">
        <v>0.28332129</v>
      </c>
      <c r="E54" s="37">
        <f t="shared" si="2"/>
        <v>0.35333744244917153</v>
      </c>
      <c r="F54" s="38">
        <f t="shared" si="3"/>
        <v>8.2549065540917649E-4</v>
      </c>
      <c r="G54" s="43">
        <v>3.4958681613828544</v>
      </c>
      <c r="H54" s="43">
        <v>144.480043478261</v>
      </c>
    </row>
    <row r="55" spans="1:8" ht="12.75" customHeight="1" x14ac:dyDescent="0.15">
      <c r="A55" s="40" t="s">
        <v>514</v>
      </c>
      <c r="B55" s="41" t="s">
        <v>362</v>
      </c>
      <c r="C55" s="35">
        <v>5.9781210000000001E-2</v>
      </c>
      <c r="D55" s="36">
        <v>1.441922E-2</v>
      </c>
      <c r="E55" s="37">
        <f t="shared" si="2"/>
        <v>3.1459392394318142</v>
      </c>
      <c r="F55" s="38">
        <f t="shared" si="3"/>
        <v>1.287038547576178E-4</v>
      </c>
      <c r="G55" s="43">
        <v>1.4497395881189312</v>
      </c>
      <c r="H55" s="43">
        <v>122.372045454545</v>
      </c>
    </row>
    <row r="56" spans="1:8" ht="12.75" customHeight="1" x14ac:dyDescent="0.15">
      <c r="A56" s="40" t="s">
        <v>508</v>
      </c>
      <c r="B56" s="41" t="s">
        <v>356</v>
      </c>
      <c r="C56" s="35">
        <v>4.8083430000000003E-2</v>
      </c>
      <c r="D56" s="36">
        <v>3.028231E-2</v>
      </c>
      <c r="E56" s="37">
        <f t="shared" si="2"/>
        <v>0.58783890660917226</v>
      </c>
      <c r="F56" s="38">
        <f t="shared" si="3"/>
        <v>1.0351953048404479E-4</v>
      </c>
      <c r="G56" s="43">
        <v>0.49239029948268126</v>
      </c>
      <c r="H56" s="43">
        <v>74.7061739130435</v>
      </c>
    </row>
    <row r="57" spans="1:8" ht="12.75" customHeight="1" x14ac:dyDescent="0.15">
      <c r="A57" s="40" t="s">
        <v>552</v>
      </c>
      <c r="B57" s="41" t="s">
        <v>400</v>
      </c>
      <c r="C57" s="35">
        <v>1.58588E-3</v>
      </c>
      <c r="D57" s="36">
        <v>0</v>
      </c>
      <c r="E57" s="37" t="str">
        <f t="shared" si="2"/>
        <v/>
      </c>
      <c r="F57" s="38">
        <f t="shared" si="3"/>
        <v>3.4142646022556407E-6</v>
      </c>
      <c r="G57" s="43">
        <v>0.58896362767306276</v>
      </c>
      <c r="H57" s="43">
        <v>104.675173913043</v>
      </c>
    </row>
    <row r="58" spans="1:8" ht="12.75" customHeight="1" x14ac:dyDescent="0.15">
      <c r="A58" s="40" t="s">
        <v>412</v>
      </c>
      <c r="B58" s="41" t="s">
        <v>260</v>
      </c>
      <c r="C58" s="35">
        <v>11.357601342000001</v>
      </c>
      <c r="D58" s="36">
        <v>12.612503569999999</v>
      </c>
      <c r="E58" s="37">
        <f t="shared" si="2"/>
        <v>-9.9496679706390645E-2</v>
      </c>
      <c r="F58" s="38">
        <f t="shared" si="3"/>
        <v>2.4451948589125132E-2</v>
      </c>
      <c r="G58" s="43">
        <v>177.79283344292372</v>
      </c>
      <c r="H58" s="43">
        <v>53.116478260869599</v>
      </c>
    </row>
    <row r="59" spans="1:8" ht="12.75" customHeight="1" x14ac:dyDescent="0.15">
      <c r="A59" s="40" t="s">
        <v>467</v>
      </c>
      <c r="B59" s="41" t="s">
        <v>315</v>
      </c>
      <c r="C59" s="35">
        <v>0.19664173999999998</v>
      </c>
      <c r="D59" s="36">
        <v>0.40468556</v>
      </c>
      <c r="E59" s="37">
        <f t="shared" si="2"/>
        <v>-0.51408757950246609</v>
      </c>
      <c r="F59" s="38">
        <f t="shared" si="3"/>
        <v>4.2335292216810668E-4</v>
      </c>
      <c r="G59" s="43">
        <v>3.264950812467307</v>
      </c>
      <c r="H59" s="43">
        <v>84.645565217391294</v>
      </c>
    </row>
    <row r="60" spans="1:8" ht="12.75" customHeight="1" x14ac:dyDescent="0.15">
      <c r="A60" s="40" t="s">
        <v>480</v>
      </c>
      <c r="B60" s="41" t="s">
        <v>328</v>
      </c>
      <c r="C60" s="35">
        <v>3.2339599999999996E-2</v>
      </c>
      <c r="D60" s="36">
        <v>0.13933351000000002</v>
      </c>
      <c r="E60" s="37">
        <f t="shared" si="2"/>
        <v>-0.76789790194763641</v>
      </c>
      <c r="F60" s="38">
        <f t="shared" si="3"/>
        <v>6.962440508178834E-5</v>
      </c>
      <c r="G60" s="43">
        <v>0.82791719253226381</v>
      </c>
      <c r="H60" s="43">
        <v>57.288956521739102</v>
      </c>
    </row>
    <row r="61" spans="1:8" ht="12.75" customHeight="1" x14ac:dyDescent="0.15">
      <c r="A61" s="40" t="s">
        <v>440</v>
      </c>
      <c r="B61" s="41" t="s">
        <v>288</v>
      </c>
      <c r="C61" s="35">
        <v>4.9419737800000005</v>
      </c>
      <c r="D61" s="36">
        <v>1.6186193500000001</v>
      </c>
      <c r="E61" s="37">
        <f t="shared" si="2"/>
        <v>2.0532032006166245</v>
      </c>
      <c r="F61" s="38">
        <f t="shared" si="3"/>
        <v>1.0639648739078307E-2</v>
      </c>
      <c r="G61" s="43">
        <v>14.38297700725856</v>
      </c>
      <c r="H61" s="43">
        <v>49.479434782608699</v>
      </c>
    </row>
    <row r="62" spans="1:8" ht="12.75" customHeight="1" x14ac:dyDescent="0.15">
      <c r="A62" s="40" t="s">
        <v>501</v>
      </c>
      <c r="B62" s="41" t="s">
        <v>349</v>
      </c>
      <c r="C62" s="35">
        <v>1.34151836</v>
      </c>
      <c r="D62" s="36">
        <v>4.3530599999999996E-2</v>
      </c>
      <c r="E62" s="37">
        <f t="shared" si="2"/>
        <v>29.81782378372915</v>
      </c>
      <c r="F62" s="38">
        <f t="shared" si="3"/>
        <v>2.8881747987388952E-3</v>
      </c>
      <c r="G62" s="43">
        <v>3.103681118368979</v>
      </c>
      <c r="H62" s="43">
        <v>46.738913043478298</v>
      </c>
    </row>
    <row r="63" spans="1:8" ht="12.75" customHeight="1" x14ac:dyDescent="0.15">
      <c r="A63" s="40" t="s">
        <v>422</v>
      </c>
      <c r="B63" s="41" t="s">
        <v>270</v>
      </c>
      <c r="C63" s="35">
        <v>3.7778812599999996</v>
      </c>
      <c r="D63" s="36">
        <v>4.4999727699999994</v>
      </c>
      <c r="E63" s="37">
        <f t="shared" si="2"/>
        <v>-0.16046575099608884</v>
      </c>
      <c r="F63" s="38">
        <f t="shared" si="3"/>
        <v>8.1334566660421579E-3</v>
      </c>
      <c r="G63" s="43">
        <v>28.277755053520103</v>
      </c>
      <c r="H63" s="43">
        <v>46.509826086956501</v>
      </c>
    </row>
    <row r="64" spans="1:8" ht="12.75" customHeight="1" x14ac:dyDescent="0.15">
      <c r="A64" s="40" t="s">
        <v>528</v>
      </c>
      <c r="B64" s="41" t="s">
        <v>376</v>
      </c>
      <c r="C64" s="35">
        <v>1.9302E-3</v>
      </c>
      <c r="D64" s="36">
        <v>1.02465E-3</v>
      </c>
      <c r="E64" s="37">
        <f t="shared" si="2"/>
        <v>0.88376518811301419</v>
      </c>
      <c r="F64" s="38">
        <f t="shared" si="3"/>
        <v>4.155556243394101E-6</v>
      </c>
      <c r="G64" s="43">
        <v>0.96648629340405867</v>
      </c>
      <c r="H64" s="43">
        <v>79.491304347826102</v>
      </c>
    </row>
    <row r="65" spans="1:8" ht="12.75" customHeight="1" x14ac:dyDescent="0.15">
      <c r="A65" s="40" t="s">
        <v>485</v>
      </c>
      <c r="B65" s="41" t="s">
        <v>333</v>
      </c>
      <c r="C65" s="35">
        <v>1.2375000000000001E-3</v>
      </c>
      <c r="D65" s="36">
        <v>0.12525161000000001</v>
      </c>
      <c r="E65" s="37">
        <f t="shared" si="2"/>
        <v>-0.99011988748088742</v>
      </c>
      <c r="F65" s="38">
        <f t="shared" si="3"/>
        <v>2.6642321268263396E-6</v>
      </c>
      <c r="G65" s="43">
        <v>0.83085275893168131</v>
      </c>
      <c r="H65" s="43">
        <v>102.402086956522</v>
      </c>
    </row>
    <row r="66" spans="1:8" ht="12.75" customHeight="1" x14ac:dyDescent="0.15">
      <c r="A66" s="40" t="s">
        <v>453</v>
      </c>
      <c r="B66" s="41" t="s">
        <v>301</v>
      </c>
      <c r="C66" s="35">
        <v>0.18427791000000002</v>
      </c>
      <c r="D66" s="36">
        <v>0.83584702</v>
      </c>
      <c r="E66" s="37">
        <f t="shared" si="2"/>
        <v>-0.77953153437096656</v>
      </c>
      <c r="F66" s="38">
        <f t="shared" si="3"/>
        <v>3.9673464895871743E-4</v>
      </c>
      <c r="G66" s="43">
        <v>1.1604061779858204</v>
      </c>
      <c r="H66" s="43">
        <v>92.853347826087003</v>
      </c>
    </row>
    <row r="67" spans="1:8" ht="12.75" customHeight="1" x14ac:dyDescent="0.15">
      <c r="A67" s="40" t="s">
        <v>491</v>
      </c>
      <c r="B67" s="41" t="s">
        <v>339</v>
      </c>
      <c r="C67" s="35">
        <v>3.0254816</v>
      </c>
      <c r="D67" s="36">
        <v>8.9960020000000002E-2</v>
      </c>
      <c r="E67" s="37">
        <f t="shared" si="2"/>
        <v>32.631402038372158</v>
      </c>
      <c r="F67" s="38">
        <f t="shared" si="3"/>
        <v>6.513604264922793E-3</v>
      </c>
      <c r="G67" s="43">
        <v>3.9479333716424567</v>
      </c>
      <c r="H67" s="43">
        <v>92.985304347826101</v>
      </c>
    </row>
    <row r="68" spans="1:8" ht="12.75" customHeight="1" x14ac:dyDescent="0.15">
      <c r="A68" s="40" t="s">
        <v>500</v>
      </c>
      <c r="B68" s="41" t="s">
        <v>348</v>
      </c>
      <c r="C68" s="35">
        <v>6.1736999999999998E-3</v>
      </c>
      <c r="D68" s="36">
        <v>4.900521E-2</v>
      </c>
      <c r="E68" s="37">
        <f t="shared" si="2"/>
        <v>-0.87401951751660689</v>
      </c>
      <c r="F68" s="38">
        <f t="shared" si="3"/>
        <v>1.329145040920224E-5</v>
      </c>
      <c r="G68" s="43">
        <v>1.2651383772662759</v>
      </c>
      <c r="H68" s="43">
        <v>378.26713043478298</v>
      </c>
    </row>
    <row r="69" spans="1:8" ht="12.75" customHeight="1" x14ac:dyDescent="0.15">
      <c r="A69" s="40" t="s">
        <v>451</v>
      </c>
      <c r="B69" s="41" t="s">
        <v>299</v>
      </c>
      <c r="C69" s="35">
        <v>0.78764357100000004</v>
      </c>
      <c r="D69" s="36">
        <v>0.85489522100000004</v>
      </c>
      <c r="E69" s="37">
        <f t="shared" si="2"/>
        <v>-7.866654105439197E-2</v>
      </c>
      <c r="F69" s="38">
        <f t="shared" si="3"/>
        <v>1.695729540481958E-3</v>
      </c>
      <c r="G69" s="43">
        <v>22.655995079732104</v>
      </c>
      <c r="H69" s="43">
        <v>119.920391304348</v>
      </c>
    </row>
    <row r="70" spans="1:8" ht="12.75" customHeight="1" x14ac:dyDescent="0.15">
      <c r="A70" s="40" t="s">
        <v>461</v>
      </c>
      <c r="B70" s="41" t="s">
        <v>309</v>
      </c>
      <c r="C70" s="35">
        <v>0.45151240000000004</v>
      </c>
      <c r="D70" s="36">
        <v>0.52163694999999999</v>
      </c>
      <c r="E70" s="37">
        <f t="shared" si="2"/>
        <v>-0.13443171539132714</v>
      </c>
      <c r="F70" s="38">
        <f t="shared" si="3"/>
        <v>9.7206775090138585E-4</v>
      </c>
      <c r="G70" s="43">
        <v>2.5106408167533574</v>
      </c>
      <c r="H70" s="43">
        <v>158.31413043478301</v>
      </c>
    </row>
    <row r="71" spans="1:8" ht="12.75" customHeight="1" x14ac:dyDescent="0.15">
      <c r="A71" s="40" t="s">
        <v>475</v>
      </c>
      <c r="B71" s="41" t="s">
        <v>323</v>
      </c>
      <c r="C71" s="35">
        <v>7.2332425000000006E-2</v>
      </c>
      <c r="D71" s="36">
        <v>0.17655335799999999</v>
      </c>
      <c r="E71" s="37">
        <f t="shared" ref="E71:E102" si="4">IF(ISERROR(C71/D71-1),"",((C71/D71-1)))</f>
        <v>-0.59030841543098822</v>
      </c>
      <c r="F71" s="38">
        <f t="shared" ref="F71:F102" si="5">C71/$C$162</f>
        <v>1.5572555191616704E-4</v>
      </c>
      <c r="G71" s="43">
        <v>8.5502148841482981</v>
      </c>
      <c r="H71" s="43">
        <v>52.017521739130402</v>
      </c>
    </row>
    <row r="72" spans="1:8" ht="12.75" customHeight="1" x14ac:dyDescent="0.15">
      <c r="A72" s="40" t="s">
        <v>476</v>
      </c>
      <c r="B72" s="41" t="s">
        <v>324</v>
      </c>
      <c r="C72" s="35">
        <v>0.19185609000000001</v>
      </c>
      <c r="D72" s="36">
        <v>0.16314258600000001</v>
      </c>
      <c r="E72" s="37">
        <f t="shared" si="4"/>
        <v>0.17600250617579394</v>
      </c>
      <c r="F72" s="38">
        <f t="shared" si="5"/>
        <v>4.1304982521639242E-4</v>
      </c>
      <c r="G72" s="43">
        <v>24.531503133016894</v>
      </c>
      <c r="H72" s="43">
        <v>48.543304347826101</v>
      </c>
    </row>
    <row r="73" spans="1:8" ht="12.75" customHeight="1" x14ac:dyDescent="0.15">
      <c r="A73" s="40" t="s">
        <v>411</v>
      </c>
      <c r="B73" s="41" t="s">
        <v>259</v>
      </c>
      <c r="C73" s="35">
        <v>12.902676153000002</v>
      </c>
      <c r="D73" s="36">
        <v>14.197381706</v>
      </c>
      <c r="E73" s="37">
        <f t="shared" si="4"/>
        <v>-9.1193262237419415E-2</v>
      </c>
      <c r="F73" s="38">
        <f t="shared" si="5"/>
        <v>2.777836309402722E-2</v>
      </c>
      <c r="G73" s="43">
        <v>446.82484121719466</v>
      </c>
      <c r="H73" s="43">
        <v>44.890304347826103</v>
      </c>
    </row>
    <row r="74" spans="1:8" ht="12.75" customHeight="1" x14ac:dyDescent="0.15">
      <c r="A74" s="40" t="s">
        <v>452</v>
      </c>
      <c r="B74" s="41" t="s">
        <v>300</v>
      </c>
      <c r="C74" s="35">
        <v>1.7215834800000001</v>
      </c>
      <c r="D74" s="36">
        <v>0.85326706000000008</v>
      </c>
      <c r="E74" s="37">
        <f t="shared" si="4"/>
        <v>1.0176373385373623</v>
      </c>
      <c r="F74" s="38">
        <f t="shared" si="5"/>
        <v>3.7064226395389826E-3</v>
      </c>
      <c r="G74" s="43">
        <v>51.102519344442655</v>
      </c>
      <c r="H74" s="43">
        <v>56.351739130434801</v>
      </c>
    </row>
    <row r="75" spans="1:8" ht="12.75" customHeight="1" x14ac:dyDescent="0.15">
      <c r="A75" s="40" t="s">
        <v>495</v>
      </c>
      <c r="B75" s="41" t="s">
        <v>343</v>
      </c>
      <c r="C75" s="35">
        <v>1.107994E-2</v>
      </c>
      <c r="D75" s="36">
        <v>6.9966500000000001E-2</v>
      </c>
      <c r="E75" s="37">
        <f t="shared" si="4"/>
        <v>-0.8416393559775035</v>
      </c>
      <c r="F75" s="38">
        <f t="shared" si="5"/>
        <v>2.3854167362673317E-5</v>
      </c>
      <c r="G75" s="43">
        <v>14.733921467519465</v>
      </c>
      <c r="H75" s="43">
        <v>22.109347826086999</v>
      </c>
    </row>
    <row r="76" spans="1:8" ht="12.75" customHeight="1" x14ac:dyDescent="0.15">
      <c r="A76" s="40" t="s">
        <v>410</v>
      </c>
      <c r="B76" s="41" t="s">
        <v>258</v>
      </c>
      <c r="C76" s="35">
        <v>37.018980520000007</v>
      </c>
      <c r="D76" s="36">
        <v>30.901458139999999</v>
      </c>
      <c r="E76" s="37">
        <f t="shared" si="4"/>
        <v>0.19796872860446868</v>
      </c>
      <c r="F76" s="38">
        <f t="shared" si="5"/>
        <v>7.969871289191309E-2</v>
      </c>
      <c r="G76" s="43">
        <v>2683.9304500212193</v>
      </c>
      <c r="H76" s="43">
        <v>7.4557826086956496</v>
      </c>
    </row>
    <row r="77" spans="1:8" ht="12.75" customHeight="1" x14ac:dyDescent="0.15">
      <c r="A77" s="40" t="s">
        <v>436</v>
      </c>
      <c r="B77" s="41" t="s">
        <v>284</v>
      </c>
      <c r="C77" s="35">
        <v>11.34696819</v>
      </c>
      <c r="D77" s="36">
        <v>2.0974662799999999</v>
      </c>
      <c r="E77" s="37">
        <f t="shared" si="4"/>
        <v>4.4098453444505434</v>
      </c>
      <c r="F77" s="38">
        <f t="shared" si="5"/>
        <v>2.442905631828244E-2</v>
      </c>
      <c r="G77" s="43">
        <v>224.68786139130614</v>
      </c>
      <c r="H77" s="43">
        <v>60.924260869565202</v>
      </c>
    </row>
    <row r="78" spans="1:8" ht="12.75" customHeight="1" x14ac:dyDescent="0.15">
      <c r="A78" s="40" t="s">
        <v>414</v>
      </c>
      <c r="B78" s="41" t="s">
        <v>262</v>
      </c>
      <c r="C78" s="35">
        <v>16.017647740000001</v>
      </c>
      <c r="D78" s="36">
        <v>9.8195013000000007</v>
      </c>
      <c r="E78" s="37">
        <f t="shared" si="4"/>
        <v>0.63120786388612227</v>
      </c>
      <c r="F78" s="38">
        <f t="shared" si="5"/>
        <v>3.44846316808851E-2</v>
      </c>
      <c r="G78" s="43">
        <v>437.81737097439384</v>
      </c>
      <c r="H78" s="43">
        <v>22.264478260869598</v>
      </c>
    </row>
    <row r="79" spans="1:8" ht="12.75" customHeight="1" x14ac:dyDescent="0.15">
      <c r="A79" s="40" t="s">
        <v>433</v>
      </c>
      <c r="B79" s="41" t="s">
        <v>281</v>
      </c>
      <c r="C79" s="35">
        <v>6.42262149</v>
      </c>
      <c r="D79" s="36">
        <v>2.5743066200000002</v>
      </c>
      <c r="E79" s="37">
        <f t="shared" si="4"/>
        <v>1.4948937473501114</v>
      </c>
      <c r="F79" s="38">
        <f t="shared" si="5"/>
        <v>1.3827357181497578E-2</v>
      </c>
      <c r="G79" s="43">
        <v>141.28312942174139</v>
      </c>
      <c r="H79" s="43">
        <v>29.518391304347801</v>
      </c>
    </row>
    <row r="80" spans="1:8" ht="12.75" customHeight="1" x14ac:dyDescent="0.15">
      <c r="A80" s="40" t="s">
        <v>409</v>
      </c>
      <c r="B80" s="41" t="s">
        <v>257</v>
      </c>
      <c r="C80" s="35">
        <v>23.88972214</v>
      </c>
      <c r="D80" s="36">
        <v>33.65196589</v>
      </c>
      <c r="E80" s="37">
        <f t="shared" si="4"/>
        <v>-0.29009430777121237</v>
      </c>
      <c r="F80" s="38">
        <f t="shared" si="5"/>
        <v>5.1432537556640394E-2</v>
      </c>
      <c r="G80" s="43">
        <v>309.84652954866522</v>
      </c>
      <c r="H80" s="43">
        <v>24.238086956521698</v>
      </c>
    </row>
    <row r="81" spans="1:8" ht="12.75" customHeight="1" x14ac:dyDescent="0.15">
      <c r="A81" s="40" t="s">
        <v>444</v>
      </c>
      <c r="B81" s="41" t="s">
        <v>292</v>
      </c>
      <c r="C81" s="35">
        <v>1.4983862699999999</v>
      </c>
      <c r="D81" s="36">
        <v>1.2010123000000001</v>
      </c>
      <c r="E81" s="37">
        <f t="shared" si="4"/>
        <v>0.24760276809821158</v>
      </c>
      <c r="F81" s="38">
        <f t="shared" si="5"/>
        <v>3.2258980516601901E-3</v>
      </c>
      <c r="G81" s="43">
        <v>8.6982001756618637</v>
      </c>
      <c r="H81" s="43">
        <v>14.194217391304299</v>
      </c>
    </row>
    <row r="82" spans="1:8" ht="12.75" customHeight="1" x14ac:dyDescent="0.15">
      <c r="A82" s="40" t="s">
        <v>418</v>
      </c>
      <c r="B82" s="41" t="s">
        <v>266</v>
      </c>
      <c r="C82" s="35">
        <v>1.21335978</v>
      </c>
      <c r="D82" s="36">
        <v>5.5504307800000001</v>
      </c>
      <c r="E82" s="37">
        <f t="shared" si="4"/>
        <v>-0.78139358401295111</v>
      </c>
      <c r="F82" s="38">
        <f t="shared" si="5"/>
        <v>2.6122602887070218E-3</v>
      </c>
      <c r="G82" s="43">
        <v>84.156260772680326</v>
      </c>
      <c r="H82" s="43">
        <v>20.219826086956498</v>
      </c>
    </row>
    <row r="83" spans="1:8" ht="12.75" customHeight="1" x14ac:dyDescent="0.15">
      <c r="A83" s="40" t="s">
        <v>518</v>
      </c>
      <c r="B83" s="41" t="s">
        <v>366</v>
      </c>
      <c r="C83" s="35">
        <v>1.094175E-2</v>
      </c>
      <c r="D83" s="36">
        <v>9.5200400000000004E-3</v>
      </c>
      <c r="E83" s="37">
        <f t="shared" si="4"/>
        <v>0.14933865824093173</v>
      </c>
      <c r="F83" s="38">
        <f t="shared" si="5"/>
        <v>2.3556656059557252E-5</v>
      </c>
      <c r="G83" s="43">
        <v>0.39848208751553754</v>
      </c>
      <c r="H83" s="43">
        <v>56.772217391304302</v>
      </c>
    </row>
    <row r="84" spans="1:8" ht="12.75" customHeight="1" x14ac:dyDescent="0.15">
      <c r="A84" s="40" t="s">
        <v>512</v>
      </c>
      <c r="B84" s="41" t="s">
        <v>360</v>
      </c>
      <c r="C84" s="35">
        <v>5.9956000000000002E-3</v>
      </c>
      <c r="D84" s="36">
        <v>2.1279529999999998E-2</v>
      </c>
      <c r="E84" s="37">
        <f t="shared" si="4"/>
        <v>-0.71824565674147878</v>
      </c>
      <c r="F84" s="38">
        <f t="shared" si="5"/>
        <v>1.2908016274424243E-5</v>
      </c>
      <c r="G84" s="43">
        <v>2.9438167469707999</v>
      </c>
      <c r="H84" s="43">
        <v>48.453521739130402</v>
      </c>
    </row>
    <row r="85" spans="1:8" ht="12.75" customHeight="1" x14ac:dyDescent="0.15">
      <c r="A85" s="40" t="s">
        <v>546</v>
      </c>
      <c r="B85" s="41" t="s">
        <v>394</v>
      </c>
      <c r="C85" s="35">
        <v>2.4026499999999999E-2</v>
      </c>
      <c r="D85" s="36">
        <v>0</v>
      </c>
      <c r="E85" s="37" t="str">
        <f t="shared" si="4"/>
        <v/>
      </c>
      <c r="F85" s="38">
        <f t="shared" si="5"/>
        <v>5.1727008642580237E-5</v>
      </c>
      <c r="G85" s="43">
        <v>0.83602988915258947</v>
      </c>
      <c r="H85" s="43">
        <v>77.611217391304393</v>
      </c>
    </row>
    <row r="86" spans="1:8" ht="12.75" customHeight="1" x14ac:dyDescent="0.15">
      <c r="A86" s="40" t="s">
        <v>498</v>
      </c>
      <c r="B86" s="41" t="s">
        <v>346</v>
      </c>
      <c r="C86" s="35">
        <v>1.34357E-2</v>
      </c>
      <c r="D86" s="36">
        <v>5.7905169999999999E-2</v>
      </c>
      <c r="E86" s="37">
        <f t="shared" si="4"/>
        <v>-0.76797063198329263</v>
      </c>
      <c r="F86" s="38">
        <f t="shared" si="5"/>
        <v>2.8925918049616686E-5</v>
      </c>
      <c r="G86" s="43">
        <v>0.82587086163422696</v>
      </c>
      <c r="H86" s="43">
        <v>67.089260869565194</v>
      </c>
    </row>
    <row r="87" spans="1:8" ht="12.75" customHeight="1" x14ac:dyDescent="0.15">
      <c r="A87" s="40" t="s">
        <v>509</v>
      </c>
      <c r="B87" s="41" t="s">
        <v>357</v>
      </c>
      <c r="C87" s="35">
        <v>5.5328E-3</v>
      </c>
      <c r="D87" s="36">
        <v>2.7498930000000001E-2</v>
      </c>
      <c r="E87" s="37">
        <f t="shared" si="4"/>
        <v>-0.79879944419655602</v>
      </c>
      <c r="F87" s="38">
        <f t="shared" si="5"/>
        <v>1.1911647281862441E-5</v>
      </c>
      <c r="G87" s="43">
        <v>0.99762710166150237</v>
      </c>
      <c r="H87" s="43">
        <v>55.216130434782599</v>
      </c>
    </row>
    <row r="88" spans="1:8" ht="12.75" customHeight="1" x14ac:dyDescent="0.15">
      <c r="A88" s="40" t="s">
        <v>425</v>
      </c>
      <c r="B88" s="41" t="s">
        <v>273</v>
      </c>
      <c r="C88" s="35">
        <v>0.35166119000000001</v>
      </c>
      <c r="D88" s="36">
        <v>4.3054142500000001</v>
      </c>
      <c r="E88" s="37">
        <f t="shared" si="4"/>
        <v>-0.91832117199872232</v>
      </c>
      <c r="F88" s="38">
        <f t="shared" si="5"/>
        <v>7.5709659810584357E-4</v>
      </c>
      <c r="G88" s="43">
        <v>70.091967667011573</v>
      </c>
      <c r="H88" s="43">
        <v>32.374652173912999</v>
      </c>
    </row>
    <row r="89" spans="1:8" ht="12.75" customHeight="1" x14ac:dyDescent="0.15">
      <c r="A89" s="40" t="s">
        <v>521</v>
      </c>
      <c r="B89" s="41" t="s">
        <v>369</v>
      </c>
      <c r="C89" s="35">
        <v>0</v>
      </c>
      <c r="D89" s="36">
        <v>6.0687500000000004E-3</v>
      </c>
      <c r="E89" s="37">
        <f t="shared" si="4"/>
        <v>-1</v>
      </c>
      <c r="F89" s="38">
        <f t="shared" si="5"/>
        <v>0</v>
      </c>
      <c r="G89" s="43">
        <v>0.74337054068746078</v>
      </c>
      <c r="H89" s="43">
        <v>68.832304347826096</v>
      </c>
    </row>
    <row r="90" spans="1:8" ht="12.75" customHeight="1" x14ac:dyDescent="0.15">
      <c r="A90" s="40" t="s">
        <v>506</v>
      </c>
      <c r="B90" s="41" t="s">
        <v>354</v>
      </c>
      <c r="C90" s="35">
        <v>2.513462E-2</v>
      </c>
      <c r="D90" s="36">
        <v>3.1084240000000003E-2</v>
      </c>
      <c r="E90" s="37">
        <f t="shared" si="4"/>
        <v>-0.19140310330894372</v>
      </c>
      <c r="F90" s="38">
        <f t="shared" si="5"/>
        <v>5.4112696646118667E-5</v>
      </c>
      <c r="G90" s="43">
        <v>0.6832244922025722</v>
      </c>
      <c r="H90" s="43">
        <v>81.954173913043505</v>
      </c>
    </row>
    <row r="91" spans="1:8" ht="12.75" customHeight="1" x14ac:dyDescent="0.15">
      <c r="A91" s="40" t="s">
        <v>434</v>
      </c>
      <c r="B91" s="41" t="s">
        <v>282</v>
      </c>
      <c r="C91" s="35">
        <v>2.8167144999999998</v>
      </c>
      <c r="D91" s="36">
        <v>2.20272757</v>
      </c>
      <c r="E91" s="37">
        <f t="shared" si="4"/>
        <v>0.27873938582427593</v>
      </c>
      <c r="F91" s="38">
        <f t="shared" si="5"/>
        <v>6.0641464751495667E-3</v>
      </c>
      <c r="G91" s="43">
        <v>89.835178516426922</v>
      </c>
      <c r="H91" s="43">
        <v>25.129217391304302</v>
      </c>
    </row>
    <row r="92" spans="1:8" ht="12.75" customHeight="1" x14ac:dyDescent="0.15">
      <c r="A92" s="40" t="s">
        <v>479</v>
      </c>
      <c r="B92" s="41" t="s">
        <v>327</v>
      </c>
      <c r="C92" s="35">
        <v>0.14239499999999999</v>
      </c>
      <c r="D92" s="36">
        <v>0.1439135</v>
      </c>
      <c r="E92" s="37">
        <f t="shared" si="4"/>
        <v>-1.0551477102565099E-2</v>
      </c>
      <c r="F92" s="38">
        <f t="shared" si="5"/>
        <v>3.0656431006015079E-4</v>
      </c>
      <c r="G92" s="43">
        <v>0.77646218151979396</v>
      </c>
      <c r="H92" s="43">
        <v>50.211869565217398</v>
      </c>
    </row>
    <row r="93" spans="1:8" ht="12.75" customHeight="1" x14ac:dyDescent="0.15">
      <c r="A93" s="40" t="s">
        <v>542</v>
      </c>
      <c r="B93" s="41" t="s">
        <v>390</v>
      </c>
      <c r="C93" s="35">
        <v>5.0417299999999995E-3</v>
      </c>
      <c r="D93" s="36">
        <v>0</v>
      </c>
      <c r="E93" s="37" t="str">
        <f t="shared" si="4"/>
        <v/>
      </c>
      <c r="F93" s="38">
        <f t="shared" si="5"/>
        <v>1.085441538649225E-5</v>
      </c>
      <c r="G93" s="43">
        <v>0.20786092818063406</v>
      </c>
      <c r="H93" s="43">
        <v>47.345565217391297</v>
      </c>
    </row>
    <row r="94" spans="1:8" ht="12.75" customHeight="1" x14ac:dyDescent="0.15">
      <c r="A94" s="40" t="s">
        <v>547</v>
      </c>
      <c r="B94" s="41" t="s">
        <v>395</v>
      </c>
      <c r="C94" s="35">
        <v>1.9439999999999999E-2</v>
      </c>
      <c r="D94" s="36">
        <v>0</v>
      </c>
      <c r="E94" s="37" t="str">
        <f t="shared" si="4"/>
        <v/>
      </c>
      <c r="F94" s="38">
        <f t="shared" si="5"/>
        <v>4.1852664683235588E-5</v>
      </c>
      <c r="G94" s="43">
        <v>0.42168419451895628</v>
      </c>
      <c r="H94" s="43">
        <v>66.396347826086995</v>
      </c>
    </row>
    <row r="95" spans="1:8" ht="12.75" customHeight="1" x14ac:dyDescent="0.15">
      <c r="A95" s="40" t="s">
        <v>431</v>
      </c>
      <c r="B95" s="41" t="s">
        <v>279</v>
      </c>
      <c r="C95" s="35">
        <v>1.62395848</v>
      </c>
      <c r="D95" s="36">
        <v>3.1914201099999997</v>
      </c>
      <c r="E95" s="37">
        <f t="shared" si="4"/>
        <v>-0.49114863476873927</v>
      </c>
      <c r="F95" s="38">
        <f t="shared" si="5"/>
        <v>3.496244327311571E-3</v>
      </c>
      <c r="G95" s="43">
        <v>11.563954978530917</v>
      </c>
      <c r="H95" s="43">
        <v>23.3473043478261</v>
      </c>
    </row>
    <row r="96" spans="1:8" ht="12.75" customHeight="1" x14ac:dyDescent="0.15">
      <c r="A96" s="40" t="s">
        <v>543</v>
      </c>
      <c r="B96" s="41" t="s">
        <v>391</v>
      </c>
      <c r="C96" s="35">
        <v>1.0186000000000001E-2</v>
      </c>
      <c r="D96" s="36">
        <v>0</v>
      </c>
      <c r="E96" s="37" t="str">
        <f t="shared" si="4"/>
        <v/>
      </c>
      <c r="F96" s="38">
        <f t="shared" si="5"/>
        <v>2.1929590661699472E-5</v>
      </c>
      <c r="G96" s="43">
        <v>0.33669612856301806</v>
      </c>
      <c r="H96" s="43">
        <v>63.133304347826098</v>
      </c>
    </row>
    <row r="97" spans="1:8" ht="12.75" customHeight="1" x14ac:dyDescent="0.15">
      <c r="A97" s="40" t="s">
        <v>548</v>
      </c>
      <c r="B97" s="41" t="s">
        <v>396</v>
      </c>
      <c r="C97" s="35">
        <v>0</v>
      </c>
      <c r="D97" s="36">
        <v>0</v>
      </c>
      <c r="E97" s="37" t="str">
        <f t="shared" si="4"/>
        <v/>
      </c>
      <c r="F97" s="38">
        <f t="shared" si="5"/>
        <v>0</v>
      </c>
      <c r="G97" s="43">
        <v>0.46065421894733694</v>
      </c>
      <c r="H97" s="43">
        <v>67.983217391304393</v>
      </c>
    </row>
    <row r="98" spans="1:8" ht="12.75" customHeight="1" x14ac:dyDescent="0.15">
      <c r="A98" s="40" t="s">
        <v>463</v>
      </c>
      <c r="B98" s="41" t="s">
        <v>311</v>
      </c>
      <c r="C98" s="35">
        <v>1.4860459999999999E-2</v>
      </c>
      <c r="D98" s="36">
        <v>0.46289740000000001</v>
      </c>
      <c r="E98" s="37">
        <f t="shared" si="4"/>
        <v>-0.96789686008173736</v>
      </c>
      <c r="F98" s="38">
        <f t="shared" si="5"/>
        <v>3.1993305011246657E-5</v>
      </c>
      <c r="G98" s="43">
        <v>12.371924276657715</v>
      </c>
      <c r="H98" s="43">
        <v>82.825869565217403</v>
      </c>
    </row>
    <row r="99" spans="1:8" ht="12.75" customHeight="1" x14ac:dyDescent="0.15">
      <c r="A99" s="40" t="s">
        <v>503</v>
      </c>
      <c r="B99" s="41" t="s">
        <v>351</v>
      </c>
      <c r="C99" s="35">
        <v>0.23516400000000001</v>
      </c>
      <c r="D99" s="36">
        <v>4.1951099999999998E-2</v>
      </c>
      <c r="E99" s="37">
        <f t="shared" si="4"/>
        <v>4.6056694580118283</v>
      </c>
      <c r="F99" s="38">
        <f t="shared" si="5"/>
        <v>5.0628806777615299E-4</v>
      </c>
      <c r="G99" s="43">
        <v>0.69255915072893115</v>
      </c>
      <c r="H99" s="43">
        <v>75.230608695652194</v>
      </c>
    </row>
    <row r="100" spans="1:8" ht="12.75" customHeight="1" x14ac:dyDescent="0.15">
      <c r="A100" s="40" t="s">
        <v>525</v>
      </c>
      <c r="B100" s="41" t="s">
        <v>373</v>
      </c>
      <c r="C100" s="35">
        <v>7.1529999999999996E-3</v>
      </c>
      <c r="D100" s="36">
        <v>3.3119E-3</v>
      </c>
      <c r="E100" s="37">
        <f t="shared" si="4"/>
        <v>1.1597874331954467</v>
      </c>
      <c r="F100" s="38">
        <f t="shared" si="5"/>
        <v>1.5399799921768733E-5</v>
      </c>
      <c r="G100" s="43">
        <v>0.24846309566439154</v>
      </c>
      <c r="H100" s="43">
        <v>67.951869565217393</v>
      </c>
    </row>
    <row r="101" spans="1:8" ht="12.75" customHeight="1" x14ac:dyDescent="0.15">
      <c r="A101" s="40" t="s">
        <v>549</v>
      </c>
      <c r="B101" s="41" t="s">
        <v>397</v>
      </c>
      <c r="C101" s="35">
        <v>2.8134000000000002E-3</v>
      </c>
      <c r="D101" s="36">
        <v>0</v>
      </c>
      <c r="E101" s="37" t="str">
        <f t="shared" si="4"/>
        <v/>
      </c>
      <c r="F101" s="38">
        <f t="shared" si="5"/>
        <v>6.0570106388793731E-6</v>
      </c>
      <c r="G101" s="43">
        <v>0.22910451037367024</v>
      </c>
      <c r="H101" s="43">
        <v>65.699260869565194</v>
      </c>
    </row>
    <row r="102" spans="1:8" ht="12.75" customHeight="1" x14ac:dyDescent="0.15">
      <c r="A102" s="40" t="s">
        <v>544</v>
      </c>
      <c r="B102" s="41" t="s">
        <v>392</v>
      </c>
      <c r="C102" s="35">
        <v>0</v>
      </c>
      <c r="D102" s="36">
        <v>0</v>
      </c>
      <c r="E102" s="37" t="str">
        <f t="shared" si="4"/>
        <v/>
      </c>
      <c r="F102" s="38">
        <f t="shared" si="5"/>
        <v>0</v>
      </c>
      <c r="G102" s="43">
        <v>0.11000827698471934</v>
      </c>
      <c r="H102" s="43">
        <v>59.640999999999998</v>
      </c>
    </row>
    <row r="103" spans="1:8" ht="12.75" customHeight="1" x14ac:dyDescent="0.15">
      <c r="A103" s="40" t="s">
        <v>446</v>
      </c>
      <c r="B103" s="41" t="s">
        <v>294</v>
      </c>
      <c r="C103" s="35">
        <v>0.34548645</v>
      </c>
      <c r="D103" s="36">
        <v>1.15912138</v>
      </c>
      <c r="E103" s="37">
        <f t="shared" ref="E103:E134" si="6">IF(ISERROR(C103/D103-1),"",((C103/D103-1)))</f>
        <v>-0.70194109438305763</v>
      </c>
      <c r="F103" s="38">
        <f t="shared" ref="F103:F134" si="7">C103/$C$162</f>
        <v>7.4380290866519734E-4</v>
      </c>
      <c r="G103" s="43">
        <v>2.3576597025833275</v>
      </c>
      <c r="H103" s="43">
        <v>28.039260869565201</v>
      </c>
    </row>
    <row r="104" spans="1:8" ht="12.75" customHeight="1" x14ac:dyDescent="0.15">
      <c r="A104" s="40" t="s">
        <v>483</v>
      </c>
      <c r="B104" s="41" t="s">
        <v>331</v>
      </c>
      <c r="C104" s="35">
        <v>0.10132289999999999</v>
      </c>
      <c r="D104" s="36">
        <v>0.12643573</v>
      </c>
      <c r="E104" s="37">
        <f t="shared" si="6"/>
        <v>-0.19862130744212891</v>
      </c>
      <c r="F104" s="38">
        <f t="shared" si="7"/>
        <v>2.1813957605108081E-4</v>
      </c>
      <c r="G104" s="43">
        <v>0.76754432846653731</v>
      </c>
      <c r="H104" s="43">
        <v>139.272434782609</v>
      </c>
    </row>
    <row r="105" spans="1:8" ht="12.75" customHeight="1" x14ac:dyDescent="0.15">
      <c r="A105" s="40" t="s">
        <v>486</v>
      </c>
      <c r="B105" s="41" t="s">
        <v>334</v>
      </c>
      <c r="C105" s="35">
        <v>1.5009639999999999E-2</v>
      </c>
      <c r="D105" s="36">
        <v>0.11325811</v>
      </c>
      <c r="E105" s="37">
        <f t="shared" si="6"/>
        <v>-0.86747403784152854</v>
      </c>
      <c r="F105" s="38">
        <f t="shared" si="7"/>
        <v>3.2314476848563791E-5</v>
      </c>
      <c r="G105" s="43">
        <v>0.95426233419158601</v>
      </c>
      <c r="H105" s="43">
        <v>34.474782608695598</v>
      </c>
    </row>
    <row r="106" spans="1:8" ht="12.75" customHeight="1" x14ac:dyDescent="0.15">
      <c r="A106" s="40" t="s">
        <v>502</v>
      </c>
      <c r="B106" s="41" t="s">
        <v>350</v>
      </c>
      <c r="C106" s="35">
        <v>7.4110000000000001E-3</v>
      </c>
      <c r="D106" s="36">
        <v>4.2937709999999997E-2</v>
      </c>
      <c r="E106" s="37">
        <f t="shared" si="6"/>
        <v>-0.82740113527246795</v>
      </c>
      <c r="F106" s="38">
        <f t="shared" si="7"/>
        <v>1.5955251953058588E-5</v>
      </c>
      <c r="G106" s="43">
        <v>1.1573989932028301</v>
      </c>
      <c r="H106" s="43">
        <v>94.372086956521699</v>
      </c>
    </row>
    <row r="107" spans="1:8" ht="12.75" customHeight="1" x14ac:dyDescent="0.15">
      <c r="A107" s="40" t="s">
        <v>520</v>
      </c>
      <c r="B107" s="41" t="s">
        <v>368</v>
      </c>
      <c r="C107" s="35">
        <v>1.0740000000000001E-3</v>
      </c>
      <c r="D107" s="36">
        <v>6.6463999999999994E-3</v>
      </c>
      <c r="E107" s="37">
        <f t="shared" si="6"/>
        <v>-0.83840876263842079</v>
      </c>
      <c r="F107" s="38">
        <f t="shared" si="7"/>
        <v>2.3122305488577686E-6</v>
      </c>
      <c r="G107" s="43">
        <v>1.5845792942422037</v>
      </c>
      <c r="H107" s="43">
        <v>28.428391304347802</v>
      </c>
    </row>
    <row r="108" spans="1:8" ht="12.75" customHeight="1" x14ac:dyDescent="0.15">
      <c r="A108" s="40" t="s">
        <v>438</v>
      </c>
      <c r="B108" s="41" t="s">
        <v>286</v>
      </c>
      <c r="C108" s="35">
        <v>0.10689885</v>
      </c>
      <c r="D108" s="36">
        <v>1.7218911299999999</v>
      </c>
      <c r="E108" s="37">
        <f t="shared" si="6"/>
        <v>-0.93791776487053513</v>
      </c>
      <c r="F108" s="38">
        <f t="shared" si="7"/>
        <v>2.3014412160871908E-4</v>
      </c>
      <c r="G108" s="43">
        <v>3.8798344754967364</v>
      </c>
      <c r="H108" s="43">
        <v>29.927652173913</v>
      </c>
    </row>
    <row r="109" spans="1:8" ht="12.75" customHeight="1" x14ac:dyDescent="0.15">
      <c r="A109" s="40" t="s">
        <v>545</v>
      </c>
      <c r="B109" s="41" t="s">
        <v>393</v>
      </c>
      <c r="C109" s="35">
        <v>0</v>
      </c>
      <c r="D109" s="36">
        <v>0</v>
      </c>
      <c r="E109" s="37" t="str">
        <f t="shared" si="6"/>
        <v/>
      </c>
      <c r="F109" s="38">
        <f t="shared" si="7"/>
        <v>0</v>
      </c>
      <c r="G109" s="43">
        <v>0.39554467846320002</v>
      </c>
      <c r="H109" s="43">
        <v>39.224086956521703</v>
      </c>
    </row>
    <row r="110" spans="1:8" ht="12.75" customHeight="1" x14ac:dyDescent="0.15">
      <c r="A110" s="40" t="s">
        <v>550</v>
      </c>
      <c r="B110" s="41" t="s">
        <v>398</v>
      </c>
      <c r="C110" s="35">
        <v>0</v>
      </c>
      <c r="D110" s="36">
        <v>0</v>
      </c>
      <c r="E110" s="37" t="str">
        <f t="shared" si="6"/>
        <v/>
      </c>
      <c r="F110" s="38">
        <f t="shared" si="7"/>
        <v>0</v>
      </c>
      <c r="G110" s="43">
        <v>0.6169584343353981</v>
      </c>
      <c r="H110" s="43">
        <v>59.139086956521702</v>
      </c>
    </row>
    <row r="111" spans="1:8" ht="12.75" customHeight="1" x14ac:dyDescent="0.15">
      <c r="A111" s="40" t="s">
        <v>526</v>
      </c>
      <c r="B111" s="41" t="s">
        <v>374</v>
      </c>
      <c r="C111" s="35">
        <v>3.764E-3</v>
      </c>
      <c r="D111" s="36">
        <v>1.1295000000000001E-3</v>
      </c>
      <c r="E111" s="37">
        <f t="shared" si="6"/>
        <v>2.3324479858344396</v>
      </c>
      <c r="F111" s="38">
        <f t="shared" si="7"/>
        <v>8.1035714952519926E-6</v>
      </c>
      <c r="G111" s="43">
        <v>7.3803949903063755</v>
      </c>
      <c r="H111" s="43">
        <v>58.976608695652203</v>
      </c>
    </row>
    <row r="112" spans="1:8" ht="12.75" customHeight="1" x14ac:dyDescent="0.15">
      <c r="A112" s="40" t="s">
        <v>469</v>
      </c>
      <c r="B112" s="41" t="s">
        <v>317</v>
      </c>
      <c r="C112" s="35">
        <v>0.85415447999999994</v>
      </c>
      <c r="D112" s="36">
        <v>0.35096140000000003</v>
      </c>
      <c r="E112" s="37">
        <f t="shared" si="6"/>
        <v>1.4337561908517569</v>
      </c>
      <c r="F112" s="38">
        <f t="shared" si="7"/>
        <v>1.8389218641524411E-3</v>
      </c>
      <c r="G112" s="43">
        <v>3.4266690858042033</v>
      </c>
      <c r="H112" s="43">
        <v>54.112826086956503</v>
      </c>
    </row>
    <row r="113" spans="1:8" ht="12.75" customHeight="1" x14ac:dyDescent="0.15">
      <c r="A113" s="40" t="s">
        <v>517</v>
      </c>
      <c r="B113" s="41" t="s">
        <v>365</v>
      </c>
      <c r="C113" s="35">
        <v>0</v>
      </c>
      <c r="D113" s="36">
        <v>1.026E-2</v>
      </c>
      <c r="E113" s="37">
        <f t="shared" si="6"/>
        <v>-1</v>
      </c>
      <c r="F113" s="38">
        <f t="shared" si="7"/>
        <v>0</v>
      </c>
      <c r="G113" s="43">
        <v>0.10446023079394304</v>
      </c>
      <c r="H113" s="43">
        <v>189.81116666666699</v>
      </c>
    </row>
    <row r="114" spans="1:8" ht="12.75" customHeight="1" x14ac:dyDescent="0.15">
      <c r="A114" s="40" t="s">
        <v>460</v>
      </c>
      <c r="B114" s="41" t="s">
        <v>308</v>
      </c>
      <c r="C114" s="35">
        <v>0</v>
      </c>
      <c r="D114" s="36">
        <v>0.52986953000000003</v>
      </c>
      <c r="E114" s="37">
        <f t="shared" si="6"/>
        <v>-1</v>
      </c>
      <c r="F114" s="38">
        <f t="shared" si="7"/>
        <v>0</v>
      </c>
      <c r="G114" s="43">
        <v>0.85876202066159435</v>
      </c>
      <c r="H114" s="43">
        <v>63.746652173912999</v>
      </c>
    </row>
    <row r="115" spans="1:8" ht="12.75" customHeight="1" x14ac:dyDescent="0.15">
      <c r="A115" s="40" t="s">
        <v>499</v>
      </c>
      <c r="B115" s="41" t="s">
        <v>347</v>
      </c>
      <c r="C115" s="35">
        <v>0</v>
      </c>
      <c r="D115" s="36">
        <v>4.925185E-2</v>
      </c>
      <c r="E115" s="37">
        <f t="shared" si="6"/>
        <v>-1</v>
      </c>
      <c r="F115" s="38">
        <f t="shared" si="7"/>
        <v>0</v>
      </c>
      <c r="G115" s="43">
        <v>9.3854782608654865</v>
      </c>
      <c r="H115" s="43">
        <v>81.587608695652193</v>
      </c>
    </row>
    <row r="116" spans="1:8" ht="12.75" customHeight="1" x14ac:dyDescent="0.15">
      <c r="A116" s="40" t="s">
        <v>432</v>
      </c>
      <c r="B116" s="41" t="s">
        <v>280</v>
      </c>
      <c r="C116" s="35">
        <v>4.8072056500000002</v>
      </c>
      <c r="D116" s="36">
        <v>2.5972797799999996</v>
      </c>
      <c r="E116" s="37">
        <f t="shared" si="6"/>
        <v>0.85086169268988066</v>
      </c>
      <c r="F116" s="38">
        <f t="shared" si="7"/>
        <v>1.0349504430699876E-2</v>
      </c>
      <c r="G116" s="43">
        <v>38.586607440648066</v>
      </c>
      <c r="H116" s="43">
        <v>25.044391304347801</v>
      </c>
    </row>
    <row r="117" spans="1:8" ht="12.75" customHeight="1" x14ac:dyDescent="0.15">
      <c r="A117" s="40" t="s">
        <v>454</v>
      </c>
      <c r="B117" s="41" t="s">
        <v>302</v>
      </c>
      <c r="C117" s="35">
        <v>0.52619143700000004</v>
      </c>
      <c r="D117" s="36">
        <v>0.79294490300000009</v>
      </c>
      <c r="E117" s="37">
        <f t="shared" si="6"/>
        <v>-0.33640857642286914</v>
      </c>
      <c r="F117" s="38">
        <f t="shared" si="7"/>
        <v>1.1328453586394488E-3</v>
      </c>
      <c r="G117" s="43">
        <v>13.508033928627684</v>
      </c>
      <c r="H117" s="43">
        <v>34.883739130434797</v>
      </c>
    </row>
    <row r="118" spans="1:8" ht="12.75" customHeight="1" x14ac:dyDescent="0.15">
      <c r="A118" s="40" t="s">
        <v>505</v>
      </c>
      <c r="B118" s="41" t="s">
        <v>353</v>
      </c>
      <c r="C118" s="35">
        <v>2.3219999999999998E-3</v>
      </c>
      <c r="D118" s="36">
        <v>3.4568300000000003E-2</v>
      </c>
      <c r="E118" s="37">
        <f t="shared" si="6"/>
        <v>-0.93282863201256649</v>
      </c>
      <c r="F118" s="38">
        <f t="shared" si="7"/>
        <v>4.9990682816086946E-6</v>
      </c>
      <c r="G118" s="43">
        <v>4.528102581342532</v>
      </c>
      <c r="H118" s="43">
        <v>70.599521739130395</v>
      </c>
    </row>
    <row r="119" spans="1:8" ht="12.75" customHeight="1" x14ac:dyDescent="0.15">
      <c r="A119" s="40" t="s">
        <v>504</v>
      </c>
      <c r="B119" s="41" t="s">
        <v>352</v>
      </c>
      <c r="C119" s="35">
        <v>0.1014832</v>
      </c>
      <c r="D119" s="36">
        <v>3.5454589999999994E-2</v>
      </c>
      <c r="E119" s="37">
        <f t="shared" si="6"/>
        <v>1.8623430703894761</v>
      </c>
      <c r="F119" s="38">
        <f t="shared" si="7"/>
        <v>2.1848468830152951E-4</v>
      </c>
      <c r="G119" s="43">
        <v>13.866756746961958</v>
      </c>
      <c r="H119" s="43">
        <v>57.422130434782602</v>
      </c>
    </row>
    <row r="120" spans="1:8" ht="12.75" customHeight="1" x14ac:dyDescent="0.15">
      <c r="A120" s="40" t="s">
        <v>464</v>
      </c>
      <c r="B120" s="41" t="s">
        <v>312</v>
      </c>
      <c r="C120" s="35">
        <v>3.5404961899999998</v>
      </c>
      <c r="D120" s="36">
        <v>0.45173676000000001</v>
      </c>
      <c r="E120" s="37">
        <f t="shared" si="6"/>
        <v>6.8375206613692443</v>
      </c>
      <c r="F120" s="38">
        <f t="shared" si="7"/>
        <v>7.6223868236802031E-3</v>
      </c>
      <c r="G120" s="43">
        <v>28.592956480978291</v>
      </c>
      <c r="H120" s="43">
        <v>49.179869565217402</v>
      </c>
    </row>
    <row r="121" spans="1:8" ht="12.75" customHeight="1" x14ac:dyDescent="0.15">
      <c r="A121" s="40" t="s">
        <v>437</v>
      </c>
      <c r="B121" s="41" t="s">
        <v>285</v>
      </c>
      <c r="C121" s="35">
        <v>2.4786802540000004</v>
      </c>
      <c r="D121" s="36">
        <v>1.8275638670000001</v>
      </c>
      <c r="E121" s="37">
        <f t="shared" si="6"/>
        <v>0.35627558563456785</v>
      </c>
      <c r="F121" s="38">
        <f t="shared" si="7"/>
        <v>5.336387527140907E-3</v>
      </c>
      <c r="G121" s="43">
        <v>90.005609973584001</v>
      </c>
      <c r="H121" s="43">
        <v>49.093391304347797</v>
      </c>
    </row>
    <row r="122" spans="1:8" ht="12.75" customHeight="1" x14ac:dyDescent="0.15">
      <c r="A122" s="40" t="s">
        <v>420</v>
      </c>
      <c r="B122" s="41" t="s">
        <v>268</v>
      </c>
      <c r="C122" s="35">
        <v>3.0585207900000002</v>
      </c>
      <c r="D122" s="36">
        <v>4.6343085899999998</v>
      </c>
      <c r="E122" s="37">
        <f t="shared" si="6"/>
        <v>-0.34002651515271665</v>
      </c>
      <c r="F122" s="38">
        <f t="shared" si="7"/>
        <v>6.5847348277044658E-3</v>
      </c>
      <c r="G122" s="43">
        <v>75.527318831245879</v>
      </c>
      <c r="H122" s="43">
        <v>15.2095217391304</v>
      </c>
    </row>
    <row r="123" spans="1:8" ht="12.75" customHeight="1" x14ac:dyDescent="0.15">
      <c r="A123" s="40" t="s">
        <v>468</v>
      </c>
      <c r="B123" s="41" t="s">
        <v>316</v>
      </c>
      <c r="C123" s="35">
        <v>0.20594042000000001</v>
      </c>
      <c r="D123" s="36">
        <v>0.35976963000000001</v>
      </c>
      <c r="E123" s="37">
        <f t="shared" si="6"/>
        <v>-0.4275769747435324</v>
      </c>
      <c r="F123" s="38">
        <f t="shared" si="7"/>
        <v>4.4337218842513908E-4</v>
      </c>
      <c r="G123" s="43">
        <v>19.923691141196056</v>
      </c>
      <c r="H123" s="43">
        <v>51.7396956521739</v>
      </c>
    </row>
    <row r="124" spans="1:8" ht="12.75" customHeight="1" x14ac:dyDescent="0.15">
      <c r="A124" s="40" t="s">
        <v>408</v>
      </c>
      <c r="B124" s="41" t="s">
        <v>256</v>
      </c>
      <c r="C124" s="35">
        <v>28.685984550000001</v>
      </c>
      <c r="D124" s="36">
        <v>66.152021560000009</v>
      </c>
      <c r="E124" s="37">
        <f t="shared" si="6"/>
        <v>-0.5663626919703163</v>
      </c>
      <c r="F124" s="38">
        <f t="shared" si="7"/>
        <v>6.175848212343759E-2</v>
      </c>
      <c r="G124" s="43">
        <v>3100.1975096567094</v>
      </c>
      <c r="H124" s="43">
        <v>7.7116956521739102</v>
      </c>
    </row>
    <row r="125" spans="1:8" ht="12.75" customHeight="1" x14ac:dyDescent="0.15">
      <c r="A125" s="40" t="s">
        <v>529</v>
      </c>
      <c r="B125" s="41" t="s">
        <v>377</v>
      </c>
      <c r="C125" s="35">
        <v>7.5475799999999999E-3</v>
      </c>
      <c r="D125" s="36">
        <v>0</v>
      </c>
      <c r="E125" s="37" t="str">
        <f t="shared" si="6"/>
        <v/>
      </c>
      <c r="F125" s="38">
        <f t="shared" si="7"/>
        <v>1.6249297063266218E-5</v>
      </c>
      <c r="G125" s="43">
        <v>0.37583623999999999</v>
      </c>
      <c r="H125" s="43">
        <v>61.649391304347802</v>
      </c>
    </row>
    <row r="126" spans="1:8" ht="12.75" customHeight="1" x14ac:dyDescent="0.15">
      <c r="A126" s="40" t="s">
        <v>534</v>
      </c>
      <c r="B126" s="41" t="s">
        <v>382</v>
      </c>
      <c r="C126" s="35">
        <v>8.5551700000000008E-3</v>
      </c>
      <c r="D126" s="36">
        <v>0</v>
      </c>
      <c r="E126" s="37" t="str">
        <f t="shared" si="6"/>
        <v/>
      </c>
      <c r="F126" s="38">
        <f t="shared" si="7"/>
        <v>1.8418552536938097E-5</v>
      </c>
      <c r="G126" s="43">
        <v>0.33488592</v>
      </c>
      <c r="H126" s="43">
        <v>93.523043478260902</v>
      </c>
    </row>
    <row r="127" spans="1:8" ht="12.75" customHeight="1" x14ac:dyDescent="0.15">
      <c r="A127" s="40" t="s">
        <v>533</v>
      </c>
      <c r="B127" s="41" t="s">
        <v>381</v>
      </c>
      <c r="C127" s="35">
        <v>0</v>
      </c>
      <c r="D127" s="36">
        <v>0</v>
      </c>
      <c r="E127" s="37" t="str">
        <f t="shared" si="6"/>
        <v/>
      </c>
      <c r="F127" s="38">
        <f t="shared" si="7"/>
        <v>0</v>
      </c>
      <c r="G127" s="43">
        <v>0.39441623999999997</v>
      </c>
      <c r="H127" s="43">
        <v>69.266652173913002</v>
      </c>
    </row>
    <row r="128" spans="1:8" ht="12.75" customHeight="1" x14ac:dyDescent="0.15">
      <c r="A128" s="40" t="s">
        <v>535</v>
      </c>
      <c r="B128" s="41" t="s">
        <v>383</v>
      </c>
      <c r="C128" s="35">
        <v>3.7780000000000001E-5</v>
      </c>
      <c r="D128" s="36">
        <v>0</v>
      </c>
      <c r="E128" s="37" t="str">
        <f t="shared" si="6"/>
        <v/>
      </c>
      <c r="F128" s="38">
        <f t="shared" si="7"/>
        <v>8.1337123031514435E-8</v>
      </c>
      <c r="G128" s="43">
        <v>0.34350703999999999</v>
      </c>
      <c r="H128" s="43">
        <v>97.679478260869601</v>
      </c>
    </row>
    <row r="129" spans="1:8" ht="12.75" customHeight="1" x14ac:dyDescent="0.15">
      <c r="A129" s="40" t="s">
        <v>530</v>
      </c>
      <c r="B129" s="41" t="s">
        <v>378</v>
      </c>
      <c r="C129" s="35">
        <v>3.7979999999999999E-5</v>
      </c>
      <c r="D129" s="36">
        <v>0</v>
      </c>
      <c r="E129" s="37" t="str">
        <f t="shared" si="6"/>
        <v/>
      </c>
      <c r="F129" s="38">
        <f t="shared" si="7"/>
        <v>8.1767706001506554E-8</v>
      </c>
      <c r="G129" s="43">
        <v>0.41084095999999998</v>
      </c>
      <c r="H129" s="43">
        <v>71.708217391304302</v>
      </c>
    </row>
    <row r="130" spans="1:8" ht="12.75" customHeight="1" x14ac:dyDescent="0.15">
      <c r="A130" s="40" t="s">
        <v>537</v>
      </c>
      <c r="B130" s="41" t="s">
        <v>385</v>
      </c>
      <c r="C130" s="35">
        <v>0.22833951</v>
      </c>
      <c r="D130" s="36">
        <v>0</v>
      </c>
      <c r="E130" s="37" t="str">
        <f t="shared" si="6"/>
        <v/>
      </c>
      <c r="F130" s="38">
        <f t="shared" si="7"/>
        <v>4.9159552191174478E-4</v>
      </c>
      <c r="G130" s="43">
        <v>0.39092320000000003</v>
      </c>
      <c r="H130" s="43">
        <v>84.783782608695702</v>
      </c>
    </row>
    <row r="131" spans="1:8" ht="12.75" customHeight="1" x14ac:dyDescent="0.15">
      <c r="A131" s="40" t="s">
        <v>531</v>
      </c>
      <c r="B131" s="41" t="s">
        <v>379</v>
      </c>
      <c r="C131" s="35">
        <v>3.7539999999999996E-5</v>
      </c>
      <c r="D131" s="36">
        <v>0</v>
      </c>
      <c r="E131" s="37" t="str">
        <f t="shared" si="6"/>
        <v/>
      </c>
      <c r="F131" s="38">
        <f t="shared" si="7"/>
        <v>8.0820423467523863E-8</v>
      </c>
      <c r="G131" s="43">
        <v>0.38259936</v>
      </c>
      <c r="H131" s="43">
        <v>70.413608695652201</v>
      </c>
    </row>
    <row r="132" spans="1:8" ht="12.75" customHeight="1" x14ac:dyDescent="0.15">
      <c r="A132" s="40" t="s">
        <v>536</v>
      </c>
      <c r="B132" s="41" t="s">
        <v>384</v>
      </c>
      <c r="C132" s="35">
        <v>3.7450000000000002E-5</v>
      </c>
      <c r="D132" s="36">
        <v>0</v>
      </c>
      <c r="E132" s="37" t="str">
        <f t="shared" si="6"/>
        <v/>
      </c>
      <c r="F132" s="38">
        <f t="shared" si="7"/>
        <v>8.0626661131027407E-8</v>
      </c>
      <c r="G132" s="43">
        <v>0.31853551999999996</v>
      </c>
      <c r="H132" s="43">
        <v>85.846347826086998</v>
      </c>
    </row>
    <row r="133" spans="1:8" ht="12.75" customHeight="1" x14ac:dyDescent="0.15">
      <c r="A133" s="40" t="s">
        <v>532</v>
      </c>
      <c r="B133" s="41" t="s">
        <v>380</v>
      </c>
      <c r="C133" s="35">
        <v>3.7530000000000002E-5</v>
      </c>
      <c r="D133" s="36">
        <v>0</v>
      </c>
      <c r="E133" s="37" t="str">
        <f t="shared" si="6"/>
        <v/>
      </c>
      <c r="F133" s="38">
        <f t="shared" si="7"/>
        <v>8.079889431902426E-8</v>
      </c>
      <c r="G133" s="43">
        <v>0.38705856</v>
      </c>
      <c r="H133" s="43">
        <v>75.384478260869599</v>
      </c>
    </row>
    <row r="134" spans="1:8" ht="12.75" customHeight="1" x14ac:dyDescent="0.15">
      <c r="A134" s="40" t="s">
        <v>448</v>
      </c>
      <c r="B134" s="41" t="s">
        <v>296</v>
      </c>
      <c r="C134" s="35">
        <v>1.7479476999999999</v>
      </c>
      <c r="D134" s="36">
        <v>0.95397156000000005</v>
      </c>
      <c r="E134" s="37">
        <f t="shared" si="6"/>
        <v>0.83228491633440282</v>
      </c>
      <c r="F134" s="38">
        <f t="shared" si="7"/>
        <v>3.7631825602846124E-3</v>
      </c>
      <c r="G134" s="43">
        <v>19.689701088616502</v>
      </c>
      <c r="H134" s="43">
        <v>52.514347826086997</v>
      </c>
    </row>
    <row r="135" spans="1:8" ht="12.75" customHeight="1" x14ac:dyDescent="0.15">
      <c r="A135" s="40" t="s">
        <v>459</v>
      </c>
      <c r="B135" s="41" t="s">
        <v>307</v>
      </c>
      <c r="C135" s="35">
        <v>9.5961699999999997E-2</v>
      </c>
      <c r="D135" s="36">
        <v>0.53041512999999996</v>
      </c>
      <c r="E135" s="37">
        <f t="shared" ref="E135:E162" si="8">IF(ISERROR(C135/D135-1),"",((C135/D135-1)))</f>
        <v>-0.8190818953448783</v>
      </c>
      <c r="F135" s="38">
        <f t="shared" ref="F135:F161" si="9">C135/$C$162</f>
        <v>2.0659736895747163E-4</v>
      </c>
      <c r="G135" s="43">
        <v>0.95962050338849991</v>
      </c>
      <c r="H135" s="43">
        <v>63.867043478260896</v>
      </c>
    </row>
    <row r="136" spans="1:8" ht="12.75" customHeight="1" x14ac:dyDescent="0.15">
      <c r="A136" s="40" t="s">
        <v>455</v>
      </c>
      <c r="B136" s="41" t="s">
        <v>303</v>
      </c>
      <c r="C136" s="35">
        <v>0.20259282999999997</v>
      </c>
      <c r="D136" s="36">
        <v>0.74635423999999995</v>
      </c>
      <c r="E136" s="37">
        <f t="shared" si="8"/>
        <v>-0.72855673734767024</v>
      </c>
      <c r="F136" s="38">
        <f t="shared" si="9"/>
        <v>4.3616511220255917E-4</v>
      </c>
      <c r="G136" s="43">
        <v>1.1960048116425002</v>
      </c>
      <c r="H136" s="43">
        <v>37.872391304347801</v>
      </c>
    </row>
    <row r="137" spans="1:8" ht="12.75" customHeight="1" x14ac:dyDescent="0.15">
      <c r="A137" s="40" t="s">
        <v>490</v>
      </c>
      <c r="B137" s="41" t="s">
        <v>338</v>
      </c>
      <c r="C137" s="35">
        <v>0</v>
      </c>
      <c r="D137" s="36">
        <v>9.0862399999999996E-2</v>
      </c>
      <c r="E137" s="37">
        <f t="shared" si="8"/>
        <v>-1</v>
      </c>
      <c r="F137" s="38">
        <f t="shared" si="9"/>
        <v>0</v>
      </c>
      <c r="G137" s="43">
        <v>0.71595230321549996</v>
      </c>
      <c r="H137" s="43">
        <v>48.024782608695702</v>
      </c>
    </row>
    <row r="138" spans="1:8" ht="12.75" customHeight="1" x14ac:dyDescent="0.15">
      <c r="A138" s="40" t="s">
        <v>417</v>
      </c>
      <c r="B138" s="41" t="s">
        <v>265</v>
      </c>
      <c r="C138" s="35">
        <v>1.52859379</v>
      </c>
      <c r="D138" s="36">
        <v>6.5103656150000004</v>
      </c>
      <c r="E138" s="37">
        <f t="shared" si="8"/>
        <v>-0.76520615271159387</v>
      </c>
      <c r="F138" s="38">
        <f t="shared" si="9"/>
        <v>3.2909322700486747E-3</v>
      </c>
      <c r="G138" s="43">
        <v>7.6501449688919996</v>
      </c>
      <c r="H138" s="43">
        <v>66.851347826086993</v>
      </c>
    </row>
    <row r="139" spans="1:8" ht="12.75" customHeight="1" x14ac:dyDescent="0.15">
      <c r="A139" s="40" t="s">
        <v>496</v>
      </c>
      <c r="B139" s="41" t="s">
        <v>344</v>
      </c>
      <c r="C139" s="35">
        <v>0.49932765000000001</v>
      </c>
      <c r="D139" s="36">
        <v>6.971186E-2</v>
      </c>
      <c r="E139" s="37">
        <f t="shared" si="8"/>
        <v>6.1627360107734894</v>
      </c>
      <c r="F139" s="38">
        <f t="shared" si="9"/>
        <v>1.0750099126809682E-3</v>
      </c>
      <c r="G139" s="43">
        <v>0.25734915099600003</v>
      </c>
      <c r="H139" s="43">
        <v>39.012347826087002</v>
      </c>
    </row>
    <row r="140" spans="1:8" ht="12.75" customHeight="1" x14ac:dyDescent="0.15">
      <c r="A140" s="40" t="s">
        <v>430</v>
      </c>
      <c r="B140" s="41" t="s">
        <v>278</v>
      </c>
      <c r="C140" s="35">
        <v>7.1802759999999993E-2</v>
      </c>
      <c r="D140" s="36">
        <v>3.63161442</v>
      </c>
      <c r="E140" s="37">
        <f t="shared" si="8"/>
        <v>-0.98022841863261467</v>
      </c>
      <c r="F140" s="38">
        <f t="shared" si="9"/>
        <v>1.5458522827216259E-4</v>
      </c>
      <c r="G140" s="43">
        <v>2.5132308824939997</v>
      </c>
      <c r="H140" s="43">
        <v>14.859652173913</v>
      </c>
    </row>
    <row r="141" spans="1:8" ht="12.75" customHeight="1" x14ac:dyDescent="0.15">
      <c r="A141" s="40" t="s">
        <v>515</v>
      </c>
      <c r="B141" s="41" t="s">
        <v>363</v>
      </c>
      <c r="C141" s="35">
        <v>2.2771978500000003</v>
      </c>
      <c r="D141" s="36">
        <v>1.4386399999999999E-2</v>
      </c>
      <c r="E141" s="37">
        <f t="shared" si="8"/>
        <v>157.28823402658068</v>
      </c>
      <c r="F141" s="38">
        <f t="shared" si="9"/>
        <v>4.9026130675635295E-3</v>
      </c>
      <c r="G141" s="43">
        <v>25.000200433200003</v>
      </c>
      <c r="H141" s="43">
        <v>20.5128695652174</v>
      </c>
    </row>
    <row r="142" spans="1:8" ht="12.75" customHeight="1" x14ac:dyDescent="0.15">
      <c r="A142" s="40" t="s">
        <v>427</v>
      </c>
      <c r="B142" s="41" t="s">
        <v>275</v>
      </c>
      <c r="C142" s="35">
        <v>2.37240136</v>
      </c>
      <c r="D142" s="36">
        <v>4.2232989400000003</v>
      </c>
      <c r="E142" s="37">
        <f t="shared" si="8"/>
        <v>-0.43825871819530737</v>
      </c>
      <c r="F142" s="38">
        <f t="shared" si="9"/>
        <v>5.107578118010909E-3</v>
      </c>
      <c r="G142" s="43">
        <v>41.9221603523415</v>
      </c>
      <c r="H142" s="43">
        <v>18.517347826087001</v>
      </c>
    </row>
    <row r="143" spans="1:8" ht="12.75" customHeight="1" x14ac:dyDescent="0.15">
      <c r="A143" s="40" t="s">
        <v>423</v>
      </c>
      <c r="B143" s="41" t="s">
        <v>271</v>
      </c>
      <c r="C143" s="35">
        <v>2.0955044599999999</v>
      </c>
      <c r="D143" s="36">
        <v>4.4169920300000003</v>
      </c>
      <c r="E143" s="37">
        <f t="shared" si="8"/>
        <v>-0.52558110909699796</v>
      </c>
      <c r="F143" s="38">
        <f t="shared" si="9"/>
        <v>4.511442670092832E-3</v>
      </c>
      <c r="G143" s="43">
        <v>4.8350663696714999</v>
      </c>
      <c r="H143" s="43">
        <v>12.376347826087001</v>
      </c>
    </row>
    <row r="144" spans="1:8" ht="12.75" customHeight="1" x14ac:dyDescent="0.15">
      <c r="A144" s="40" t="s">
        <v>435</v>
      </c>
      <c r="B144" s="41" t="s">
        <v>283</v>
      </c>
      <c r="C144" s="35">
        <v>1.1276903600000001</v>
      </c>
      <c r="D144" s="36">
        <v>2.1490664399999999</v>
      </c>
      <c r="E144" s="37">
        <f t="shared" si="8"/>
        <v>-0.47526500855878606</v>
      </c>
      <c r="F144" s="38">
        <f t="shared" si="9"/>
        <v>2.4278213222015035E-3</v>
      </c>
      <c r="G144" s="43">
        <v>19.6791577072545</v>
      </c>
      <c r="H144" s="43">
        <v>65.5734347826087</v>
      </c>
    </row>
    <row r="145" spans="1:8" ht="12.75" customHeight="1" x14ac:dyDescent="0.15">
      <c r="A145" s="40" t="s">
        <v>449</v>
      </c>
      <c r="B145" s="41" t="s">
        <v>297</v>
      </c>
      <c r="C145" s="35">
        <v>1.0323226700000001</v>
      </c>
      <c r="D145" s="36">
        <v>0.91486447999999998</v>
      </c>
      <c r="E145" s="37">
        <f t="shared" si="8"/>
        <v>0.12838862210499213</v>
      </c>
      <c r="F145" s="38">
        <f t="shared" si="9"/>
        <v>2.2225028061940572E-3</v>
      </c>
      <c r="G145" s="43">
        <v>26.497972823991002</v>
      </c>
      <c r="H145" s="43">
        <v>73.332304347826096</v>
      </c>
    </row>
    <row r="146" spans="1:8" ht="12.75" customHeight="1" x14ac:dyDescent="0.15">
      <c r="A146" s="40" t="s">
        <v>477</v>
      </c>
      <c r="B146" s="41" t="s">
        <v>325</v>
      </c>
      <c r="C146" s="35">
        <v>1.1749391200000001</v>
      </c>
      <c r="D146" s="36">
        <v>0.14882000000000001</v>
      </c>
      <c r="E146" s="37">
        <f t="shared" si="8"/>
        <v>6.8950350759306547</v>
      </c>
      <c r="F146" s="38">
        <f t="shared" si="9"/>
        <v>2.5295438792477315E-3</v>
      </c>
      <c r="G146" s="43">
        <v>26.036745046884</v>
      </c>
      <c r="H146" s="43">
        <v>36.929913043478301</v>
      </c>
    </row>
    <row r="147" spans="1:8" ht="12.75" customHeight="1" x14ac:dyDescent="0.15">
      <c r="A147" s="40" t="s">
        <v>465</v>
      </c>
      <c r="B147" s="41" t="s">
        <v>313</v>
      </c>
      <c r="C147" s="35">
        <v>0.70665</v>
      </c>
      <c r="D147" s="36">
        <v>0.44942156999999999</v>
      </c>
      <c r="E147" s="37">
        <f t="shared" si="8"/>
        <v>0.57235443772758843</v>
      </c>
      <c r="F147" s="38">
        <f t="shared" si="9"/>
        <v>1.5213572787247133E-3</v>
      </c>
      <c r="G147" s="43">
        <v>0.74345049685800002</v>
      </c>
      <c r="H147" s="43">
        <v>49.280090909090902</v>
      </c>
    </row>
    <row r="148" spans="1:8" ht="12.75" customHeight="1" x14ac:dyDescent="0.15">
      <c r="A148" s="40" t="s">
        <v>445</v>
      </c>
      <c r="B148" s="41" t="s">
        <v>293</v>
      </c>
      <c r="C148" s="35">
        <v>2.9387258640000002</v>
      </c>
      <c r="D148" s="36">
        <v>1.169733661</v>
      </c>
      <c r="E148" s="37">
        <f t="shared" si="8"/>
        <v>1.5123034088697564</v>
      </c>
      <c r="F148" s="38">
        <f t="shared" si="9"/>
        <v>6.3268265525691257E-3</v>
      </c>
      <c r="G148" s="43">
        <v>1.15364093337</v>
      </c>
      <c r="H148" s="43">
        <v>30.111173913043501</v>
      </c>
    </row>
    <row r="149" spans="1:8" ht="12.75" customHeight="1" x14ac:dyDescent="0.15">
      <c r="A149" s="40" t="s">
        <v>553</v>
      </c>
      <c r="B149" s="41" t="s">
        <v>401</v>
      </c>
      <c r="C149" s="35">
        <v>0</v>
      </c>
      <c r="D149" s="36">
        <v>0</v>
      </c>
      <c r="E149" s="37" t="str">
        <f t="shared" si="8"/>
        <v/>
      </c>
      <c r="F149" s="38">
        <f t="shared" si="9"/>
        <v>0</v>
      </c>
      <c r="G149" s="43">
        <v>8.5560327568500003E-2</v>
      </c>
      <c r="H149" s="43">
        <v>60.832826086956501</v>
      </c>
    </row>
    <row r="150" spans="1:8" ht="12.75" customHeight="1" x14ac:dyDescent="0.15">
      <c r="A150" s="40" t="s">
        <v>523</v>
      </c>
      <c r="B150" s="41" t="s">
        <v>371</v>
      </c>
      <c r="C150" s="35">
        <v>0</v>
      </c>
      <c r="D150" s="36">
        <v>4.6470000000000001E-3</v>
      </c>
      <c r="E150" s="37">
        <f t="shared" si="8"/>
        <v>-1</v>
      </c>
      <c r="F150" s="38">
        <f t="shared" si="9"/>
        <v>0</v>
      </c>
      <c r="G150" s="43">
        <v>1.6277286161999999E-2</v>
      </c>
      <c r="H150" s="43">
        <v>48.691782608695704</v>
      </c>
    </row>
    <row r="151" spans="1:8" ht="12.75" customHeight="1" x14ac:dyDescent="0.15">
      <c r="A151" s="40" t="s">
        <v>555</v>
      </c>
      <c r="B151" s="41" t="s">
        <v>403</v>
      </c>
      <c r="C151" s="35">
        <v>0</v>
      </c>
      <c r="D151" s="36">
        <v>0</v>
      </c>
      <c r="E151" s="37" t="str">
        <f t="shared" si="8"/>
        <v/>
      </c>
      <c r="F151" s="38">
        <f t="shared" si="9"/>
        <v>0</v>
      </c>
      <c r="G151" s="43">
        <v>0.42813246239399999</v>
      </c>
      <c r="H151" s="43">
        <v>30.6731304347826</v>
      </c>
    </row>
    <row r="152" spans="1:8" ht="12.75" customHeight="1" x14ac:dyDescent="0.15">
      <c r="A152" s="40" t="s">
        <v>556</v>
      </c>
      <c r="B152" s="41" t="s">
        <v>404</v>
      </c>
      <c r="C152" s="35">
        <v>4.1616000000000005E-3</v>
      </c>
      <c r="D152" s="36">
        <v>0</v>
      </c>
      <c r="E152" s="37" t="str">
        <f t="shared" si="8"/>
        <v/>
      </c>
      <c r="F152" s="38">
        <f t="shared" si="9"/>
        <v>8.9595704395963601E-6</v>
      </c>
      <c r="G152" s="43">
        <v>21.314830515935999</v>
      </c>
      <c r="H152" s="43">
        <v>22.680478260869599</v>
      </c>
    </row>
    <row r="153" spans="1:8" ht="12.75" customHeight="1" x14ac:dyDescent="0.15">
      <c r="A153" s="40" t="s">
        <v>424</v>
      </c>
      <c r="B153" s="41" t="s">
        <v>272</v>
      </c>
      <c r="C153" s="35">
        <v>1.1529371000000002</v>
      </c>
      <c r="D153" s="36">
        <v>4.3178949600000003</v>
      </c>
      <c r="E153" s="37">
        <f t="shared" si="8"/>
        <v>-0.7329863021957348</v>
      </c>
      <c r="F153" s="38">
        <f t="shared" si="9"/>
        <v>2.4821754036605998E-3</v>
      </c>
      <c r="G153" s="43">
        <v>1.0332379551255</v>
      </c>
      <c r="H153" s="43">
        <v>26.385999999999999</v>
      </c>
    </row>
    <row r="154" spans="1:8" ht="12.75" customHeight="1" x14ac:dyDescent="0.15">
      <c r="A154" s="40" t="s">
        <v>441</v>
      </c>
      <c r="B154" s="41" t="s">
        <v>289</v>
      </c>
      <c r="C154" s="35">
        <v>0.61822430000000006</v>
      </c>
      <c r="D154" s="36">
        <v>1.2645999999999999</v>
      </c>
      <c r="E154" s="37">
        <f t="shared" si="8"/>
        <v>-0.51113055511624217</v>
      </c>
      <c r="F154" s="38">
        <f t="shared" si="9"/>
        <v>1.3309842760765454E-3</v>
      </c>
      <c r="G154" s="43">
        <v>12.963777136968</v>
      </c>
      <c r="H154" s="43">
        <v>36.554826086956503</v>
      </c>
    </row>
    <row r="155" spans="1:8" ht="12.75" customHeight="1" x14ac:dyDescent="0.15">
      <c r="A155" s="40" t="s">
        <v>507</v>
      </c>
      <c r="B155" s="41" t="s">
        <v>355</v>
      </c>
      <c r="C155" s="35">
        <v>0</v>
      </c>
      <c r="D155" s="36">
        <v>3.0754080000000003E-2</v>
      </c>
      <c r="E155" s="37">
        <f t="shared" si="8"/>
        <v>-1</v>
      </c>
      <c r="F155" s="38">
        <f t="shared" si="9"/>
        <v>0</v>
      </c>
      <c r="G155" s="43">
        <v>0.447803719524</v>
      </c>
      <c r="H155" s="43">
        <v>58.514347826086997</v>
      </c>
    </row>
    <row r="156" spans="1:8" ht="12.75" customHeight="1" x14ac:dyDescent="0.15">
      <c r="A156" s="40" t="s">
        <v>421</v>
      </c>
      <c r="B156" s="41" t="s">
        <v>269</v>
      </c>
      <c r="C156" s="35">
        <v>2.4296499500000004</v>
      </c>
      <c r="D156" s="36">
        <v>4.6298437100000003</v>
      </c>
      <c r="E156" s="37">
        <f t="shared" si="8"/>
        <v>-0.47521987734657245</v>
      </c>
      <c r="F156" s="38">
        <f t="shared" si="9"/>
        <v>5.23082945756122E-3</v>
      </c>
      <c r="G156" s="43">
        <v>7.3937719526040002</v>
      </c>
      <c r="H156" s="43">
        <v>44.082347826087002</v>
      </c>
    </row>
    <row r="157" spans="1:8" ht="12.75" customHeight="1" x14ac:dyDescent="0.15">
      <c r="A157" s="40" t="s">
        <v>489</v>
      </c>
      <c r="B157" s="41" t="s">
        <v>337</v>
      </c>
      <c r="C157" s="35">
        <v>9.8250000000000004E-2</v>
      </c>
      <c r="D157" s="36">
        <v>9.2579999999999996E-2</v>
      </c>
      <c r="E157" s="37">
        <f t="shared" si="8"/>
        <v>6.1244329228775207E-2</v>
      </c>
      <c r="F157" s="38">
        <f t="shared" si="9"/>
        <v>2.1152388400863667E-4</v>
      </c>
      <c r="G157" s="43">
        <v>0.52738560943199997</v>
      </c>
      <c r="H157" s="43">
        <v>30.378652173913</v>
      </c>
    </row>
    <row r="158" spans="1:8" ht="12.75" customHeight="1" x14ac:dyDescent="0.15">
      <c r="A158" s="40" t="s">
        <v>557</v>
      </c>
      <c r="B158" s="41" t="s">
        <v>405</v>
      </c>
      <c r="C158" s="35">
        <v>0</v>
      </c>
      <c r="D158" s="36">
        <v>0</v>
      </c>
      <c r="E158" s="37" t="str">
        <f t="shared" si="8"/>
        <v/>
      </c>
      <c r="F158" s="38">
        <f t="shared" si="9"/>
        <v>0</v>
      </c>
      <c r="G158" s="43">
        <v>4.6598807291849997</v>
      </c>
      <c r="H158" s="43">
        <v>37.0330434782609</v>
      </c>
    </row>
    <row r="159" spans="1:8" ht="12.75" customHeight="1" x14ac:dyDescent="0.15">
      <c r="A159" s="40" t="s">
        <v>519</v>
      </c>
      <c r="B159" s="41" t="s">
        <v>367</v>
      </c>
      <c r="C159" s="35">
        <v>4.4190000000000002E-3</v>
      </c>
      <c r="D159" s="36">
        <v>9.2339999999999992E-3</v>
      </c>
      <c r="E159" s="37">
        <f t="shared" si="8"/>
        <v>-0.5214424951267056</v>
      </c>
      <c r="F159" s="38">
        <f t="shared" si="9"/>
        <v>9.5137307219762377E-6</v>
      </c>
      <c r="G159" s="43">
        <v>1.0256823881744999</v>
      </c>
      <c r="H159" s="43">
        <v>62.7220869565217</v>
      </c>
    </row>
    <row r="160" spans="1:8" ht="12.75" customHeight="1" x14ac:dyDescent="0.15">
      <c r="A160" s="40" t="s">
        <v>554</v>
      </c>
      <c r="B160" s="41" t="s">
        <v>402</v>
      </c>
      <c r="C160" s="35">
        <v>2.0642E-3</v>
      </c>
      <c r="D160" s="36">
        <v>0</v>
      </c>
      <c r="E160" s="37" t="str">
        <f t="shared" si="8"/>
        <v/>
      </c>
      <c r="F160" s="38">
        <f t="shared" si="9"/>
        <v>4.4440468332888324E-6</v>
      </c>
      <c r="G160" s="43">
        <v>0.2363379437925</v>
      </c>
      <c r="H160" s="43">
        <v>53.825043478260902</v>
      </c>
    </row>
    <row r="161" spans="1:8" ht="12.75" customHeight="1" x14ac:dyDescent="0.15">
      <c r="A161" s="40" t="s">
        <v>407</v>
      </c>
      <c r="B161" s="41" t="s">
        <v>255</v>
      </c>
      <c r="C161" s="35">
        <v>205.71529555000001</v>
      </c>
      <c r="D161" s="36">
        <v>171.31808746999999</v>
      </c>
      <c r="E161" s="37">
        <f t="shared" si="8"/>
        <v>0.20077978097918825</v>
      </c>
      <c r="F161" s="38">
        <f t="shared" si="9"/>
        <v>0.44288751465364484</v>
      </c>
      <c r="G161" s="45">
        <v>1070.6311635499999</v>
      </c>
      <c r="H161" s="45">
        <v>12.7929130434783</v>
      </c>
    </row>
    <row r="162" spans="1:8" x14ac:dyDescent="0.15">
      <c r="A162" s="46"/>
      <c r="B162" s="47">
        <v>155</v>
      </c>
      <c r="C162" s="9">
        <f>SUM(C7:C161)</f>
        <v>464.48655413299991</v>
      </c>
      <c r="D162" s="9">
        <f>SUM(D7:D161)</f>
        <v>478.14204225699996</v>
      </c>
      <c r="E162" s="10">
        <f t="shared" si="8"/>
        <v>-2.855948006483866E-2</v>
      </c>
      <c r="F162" s="56">
        <f>SUM(F7:F157)</f>
        <v>0.55709852756880052</v>
      </c>
      <c r="G162" s="81">
        <f>SUM(G7:G161)</f>
        <v>12165.934302161861</v>
      </c>
    </row>
    <row r="163" spans="1:8" x14ac:dyDescent="0.15">
      <c r="A163" s="48"/>
      <c r="B163" s="48"/>
      <c r="C163" s="48"/>
      <c r="D163" s="48"/>
      <c r="E163" s="49"/>
      <c r="F163" s="79"/>
    </row>
    <row r="164" spans="1:8" x14ac:dyDescent="0.15">
      <c r="B164" s="48"/>
      <c r="C164" s="48"/>
      <c r="D164" s="48"/>
      <c r="E164" s="49"/>
      <c r="F164" s="48"/>
    </row>
    <row r="165" spans="1:8" x14ac:dyDescent="0.15">
      <c r="A165" s="48"/>
      <c r="B165" s="48"/>
      <c r="C165" s="48"/>
      <c r="D165" s="48"/>
      <c r="E165" s="49"/>
      <c r="F165" s="48"/>
    </row>
    <row r="166" spans="1:8" x14ac:dyDescent="0.15">
      <c r="A166" s="55"/>
      <c r="B166" s="48"/>
      <c r="C166" s="48"/>
      <c r="D166" s="48"/>
      <c r="E166" s="49"/>
      <c r="F166" s="48"/>
    </row>
    <row r="167" spans="1:8" x14ac:dyDescent="0.15">
      <c r="A167" s="48"/>
      <c r="B167" s="48"/>
      <c r="C167" s="48"/>
      <c r="D167" s="48"/>
      <c r="E167" s="49"/>
      <c r="F167" s="48"/>
    </row>
    <row r="168" spans="1:8" x14ac:dyDescent="0.15">
      <c r="A168" s="48"/>
      <c r="B168" s="48"/>
      <c r="C168" s="48"/>
      <c r="D168" s="48"/>
      <c r="E168" s="49"/>
      <c r="F168" s="48"/>
    </row>
    <row r="169" spans="1:8" x14ac:dyDescent="0.15">
      <c r="A169" s="48"/>
      <c r="B169" s="48"/>
      <c r="C169" s="48"/>
      <c r="D169" s="48"/>
      <c r="E169" s="49"/>
      <c r="F169" s="48"/>
    </row>
    <row r="170" spans="1:8" x14ac:dyDescent="0.15">
      <c r="A170" s="48"/>
      <c r="B170" s="48"/>
      <c r="C170" s="48"/>
      <c r="D170" s="48"/>
    </row>
    <row r="171" spans="1:8" x14ac:dyDescent="0.15">
      <c r="A171" s="48"/>
      <c r="B171" s="48"/>
      <c r="C171" s="48"/>
      <c r="D171" s="48"/>
    </row>
    <row r="172" spans="1:8" x14ac:dyDescent="0.15">
      <c r="A172" s="48"/>
      <c r="B172" s="48"/>
      <c r="C172" s="48"/>
      <c r="D172" s="48"/>
    </row>
    <row r="173" spans="1:8" x14ac:dyDescent="0.15">
      <c r="A173" s="48"/>
      <c r="B173" s="48"/>
      <c r="C173" s="48"/>
      <c r="D173" s="48"/>
    </row>
    <row r="174" spans="1:8" x14ac:dyDescent="0.15">
      <c r="A174" s="48"/>
      <c r="B174" s="48"/>
      <c r="C174" s="48"/>
      <c r="D174" s="48"/>
    </row>
    <row r="175" spans="1:8" x14ac:dyDescent="0.15">
      <c r="A175" s="48"/>
      <c r="B175" s="48"/>
      <c r="C175" s="48"/>
      <c r="D175" s="48"/>
    </row>
    <row r="176" spans="1:8" x14ac:dyDescent="0.15">
      <c r="A176" s="48"/>
      <c r="B176" s="48"/>
      <c r="C176" s="48"/>
      <c r="D176" s="48"/>
    </row>
    <row r="177" spans="1:4" x14ac:dyDescent="0.15">
      <c r="A177" s="48"/>
      <c r="B177" s="48"/>
      <c r="C177" s="48"/>
      <c r="D177" s="48"/>
    </row>
  </sheetData>
  <mergeCells count="1">
    <mergeCell ref="C5:E5"/>
  </mergeCells>
  <phoneticPr fontId="2" type="noConversion"/>
  <pageMargins left="0.75" right="0.75" top="1" bottom="1" header="0.5" footer="0.5"/>
  <pageSetup orientation="portrait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XTF Exchange Traded Funds</vt:lpstr>
      <vt:lpstr>XTF - Cascade OTC</vt:lpstr>
      <vt:lpstr>Exchange Traded Commodities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2010-02-12T12:28:53Z</cp:lastPrinted>
  <dcterms:created xsi:type="dcterms:W3CDTF">2008-04-23T07:36:26Z</dcterms:created>
  <dcterms:modified xsi:type="dcterms:W3CDTF">2022-10-31T17:51:03Z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