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AE58B4AE-CED5-3E4D-BED8-83BF15ABD74D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</sheets>
  <definedNames>
    <definedName name="_xlnm._FilterDatabase" localSheetId="1" hidden="1">'XTF Exchange Traded Funds'!$A$6:$K$658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8" i="2" l="1"/>
  <c r="I7" i="2" s="1"/>
  <c r="I9" i="2"/>
  <c r="I10" i="2"/>
  <c r="I14" i="2"/>
  <c r="I17" i="2"/>
  <c r="I18" i="2"/>
  <c r="I22" i="2"/>
  <c r="I25" i="2"/>
  <c r="I26" i="2"/>
  <c r="I30" i="2"/>
  <c r="I33" i="2"/>
  <c r="I34" i="2"/>
  <c r="I37" i="2"/>
  <c r="I38" i="2"/>
  <c r="I41" i="2"/>
  <c r="I42" i="2"/>
  <c r="I45" i="2"/>
  <c r="I46" i="2"/>
  <c r="I49" i="2"/>
  <c r="I50" i="2"/>
  <c r="I53" i="2"/>
  <c r="I54" i="2"/>
  <c r="I57" i="2"/>
  <c r="I58" i="2"/>
  <c r="I61" i="2"/>
  <c r="I62" i="2"/>
  <c r="I65" i="2"/>
  <c r="I66" i="2"/>
  <c r="I69" i="2"/>
  <c r="I70" i="2"/>
  <c r="I73" i="2"/>
  <c r="I74" i="2"/>
  <c r="I77" i="2"/>
  <c r="I78" i="2"/>
  <c r="I81" i="2"/>
  <c r="I82" i="2"/>
  <c r="I85" i="2"/>
  <c r="I86" i="2"/>
  <c r="I89" i="2"/>
  <c r="I90" i="2"/>
  <c r="I93" i="2"/>
  <c r="I94" i="2"/>
  <c r="I97" i="2"/>
  <c r="I98" i="2"/>
  <c r="I101" i="2"/>
  <c r="I102" i="2"/>
  <c r="I105" i="2"/>
  <c r="I106" i="2"/>
  <c r="I109" i="2"/>
  <c r="I110" i="2"/>
  <c r="I113" i="2"/>
  <c r="I114" i="2"/>
  <c r="I117" i="2"/>
  <c r="I118" i="2"/>
  <c r="I121" i="2"/>
  <c r="I122" i="2"/>
  <c r="I125" i="2"/>
  <c r="I126" i="2"/>
  <c r="I129" i="2"/>
  <c r="I130" i="2"/>
  <c r="I133" i="2"/>
  <c r="I134" i="2"/>
  <c r="I137" i="2"/>
  <c r="I138" i="2"/>
  <c r="I139" i="2"/>
  <c r="I140" i="2"/>
  <c r="I141" i="2"/>
  <c r="I142" i="2"/>
  <c r="I145" i="2"/>
  <c r="I146" i="2"/>
  <c r="I147" i="2"/>
  <c r="I148" i="2"/>
  <c r="I149" i="2"/>
  <c r="I150" i="2"/>
  <c r="I153" i="2"/>
  <c r="I154" i="2"/>
  <c r="I155" i="2"/>
  <c r="I156" i="2"/>
  <c r="I157" i="2"/>
  <c r="I158" i="2"/>
  <c r="I161" i="2"/>
  <c r="I162" i="2"/>
  <c r="I163" i="2"/>
  <c r="I164" i="2"/>
  <c r="I165" i="2"/>
  <c r="I166" i="2"/>
  <c r="I169" i="2"/>
  <c r="I170" i="2"/>
  <c r="I171" i="2"/>
  <c r="I172" i="2"/>
  <c r="I173" i="2"/>
  <c r="I174" i="2"/>
  <c r="I177" i="2"/>
  <c r="I178" i="2"/>
  <c r="I179" i="2"/>
  <c r="I180" i="2"/>
  <c r="I181" i="2"/>
  <c r="I182" i="2"/>
  <c r="I185" i="2"/>
  <c r="I186" i="2"/>
  <c r="I187" i="2"/>
  <c r="I188" i="2"/>
  <c r="I189" i="2"/>
  <c r="I190" i="2"/>
  <c r="I193" i="2"/>
  <c r="I194" i="2"/>
  <c r="I195" i="2"/>
  <c r="I196" i="2"/>
  <c r="I197" i="2"/>
  <c r="I198" i="2"/>
  <c r="I201" i="2"/>
  <c r="I202" i="2"/>
  <c r="I203" i="2"/>
  <c r="I204" i="2"/>
  <c r="I205" i="2"/>
  <c r="I206" i="2"/>
  <c r="I209" i="2"/>
  <c r="I210" i="2"/>
  <c r="I211" i="2"/>
  <c r="I212" i="2"/>
  <c r="I213" i="2"/>
  <c r="I214" i="2"/>
  <c r="I217" i="2"/>
  <c r="I218" i="2"/>
  <c r="I219" i="2"/>
  <c r="I220" i="2"/>
  <c r="I221" i="2"/>
  <c r="I222" i="2"/>
  <c r="I225" i="2"/>
  <c r="I226" i="2"/>
  <c r="I227" i="2"/>
  <c r="I228" i="2"/>
  <c r="I229" i="2"/>
  <c r="I230" i="2"/>
  <c r="I233" i="2"/>
  <c r="I234" i="2"/>
  <c r="I235" i="2"/>
  <c r="I236" i="2"/>
  <c r="I237" i="2"/>
  <c r="I238" i="2"/>
  <c r="I241" i="2"/>
  <c r="I242" i="2"/>
  <c r="I243" i="2"/>
  <c r="I244" i="2"/>
  <c r="I245" i="2"/>
  <c r="I246" i="2"/>
  <c r="I249" i="2"/>
  <c r="I250" i="2"/>
  <c r="I251" i="2"/>
  <c r="I252" i="2"/>
  <c r="I253" i="2"/>
  <c r="I254" i="2"/>
  <c r="I257" i="2"/>
  <c r="I258" i="2"/>
  <c r="I259" i="2"/>
  <c r="I260" i="2"/>
  <c r="I261" i="2"/>
  <c r="I262" i="2"/>
  <c r="I265" i="2"/>
  <c r="I266" i="2"/>
  <c r="I267" i="2"/>
  <c r="I268" i="2"/>
  <c r="I269" i="2"/>
  <c r="I270" i="2"/>
  <c r="I273" i="2"/>
  <c r="I274" i="2"/>
  <c r="I275" i="2"/>
  <c r="I276" i="2"/>
  <c r="I277" i="2"/>
  <c r="I278" i="2"/>
  <c r="I281" i="2"/>
  <c r="I282" i="2"/>
  <c r="I283" i="2"/>
  <c r="I284" i="2"/>
  <c r="I285" i="2"/>
  <c r="I286" i="2"/>
  <c r="I289" i="2"/>
  <c r="I290" i="2"/>
  <c r="I291" i="2"/>
  <c r="I292" i="2"/>
  <c r="I293" i="2"/>
  <c r="I294" i="2"/>
  <c r="I297" i="2"/>
  <c r="I298" i="2"/>
  <c r="I299" i="2"/>
  <c r="I300" i="2"/>
  <c r="I301" i="2"/>
  <c r="I302" i="2"/>
  <c r="I305" i="2"/>
  <c r="I306" i="2"/>
  <c r="I307" i="2"/>
  <c r="I308" i="2"/>
  <c r="I309" i="2"/>
  <c r="I310" i="2"/>
  <c r="I313" i="2"/>
  <c r="I314" i="2"/>
  <c r="I315" i="2"/>
  <c r="I316" i="2"/>
  <c r="I317" i="2"/>
  <c r="I318" i="2"/>
  <c r="I321" i="2"/>
  <c r="I322" i="2"/>
  <c r="I323" i="2"/>
  <c r="I324" i="2"/>
  <c r="I325" i="2"/>
  <c r="I326" i="2"/>
  <c r="I329" i="2"/>
  <c r="I330" i="2"/>
  <c r="I331" i="2"/>
  <c r="I332" i="2"/>
  <c r="I333" i="2"/>
  <c r="I334" i="2"/>
  <c r="I337" i="2"/>
  <c r="I338" i="2"/>
  <c r="I339" i="2"/>
  <c r="I340" i="2"/>
  <c r="I341" i="2"/>
  <c r="I342" i="2"/>
  <c r="I345" i="2"/>
  <c r="I346" i="2"/>
  <c r="I347" i="2"/>
  <c r="I348" i="2"/>
  <c r="I349" i="2"/>
  <c r="I350" i="2"/>
  <c r="I353" i="2"/>
  <c r="I354" i="2"/>
  <c r="I355" i="2"/>
  <c r="I356" i="2"/>
  <c r="I357" i="2"/>
  <c r="I358" i="2"/>
  <c r="I361" i="2"/>
  <c r="I362" i="2"/>
  <c r="I363" i="2"/>
  <c r="I364" i="2"/>
  <c r="I365" i="2"/>
  <c r="I366" i="2"/>
  <c r="I369" i="2"/>
  <c r="I370" i="2"/>
  <c r="I371" i="2"/>
  <c r="I372" i="2"/>
  <c r="I373" i="2"/>
  <c r="I374" i="2"/>
  <c r="I377" i="2"/>
  <c r="I378" i="2"/>
  <c r="I379" i="2"/>
  <c r="I380" i="2"/>
  <c r="I381" i="2"/>
  <c r="I382" i="2"/>
  <c r="I385" i="2"/>
  <c r="I386" i="2"/>
  <c r="I387" i="2"/>
  <c r="I388" i="2"/>
  <c r="I389" i="2"/>
  <c r="I390" i="2"/>
  <c r="I393" i="2"/>
  <c r="I394" i="2"/>
  <c r="I395" i="2"/>
  <c r="I396" i="2"/>
  <c r="I397" i="2"/>
  <c r="I398" i="2"/>
  <c r="I401" i="2"/>
  <c r="I402" i="2"/>
  <c r="I403" i="2"/>
  <c r="I404" i="2"/>
  <c r="I405" i="2"/>
  <c r="I406" i="2"/>
  <c r="I409" i="2"/>
  <c r="I410" i="2"/>
  <c r="I411" i="2"/>
  <c r="I412" i="2"/>
  <c r="I413" i="2"/>
  <c r="I414" i="2"/>
  <c r="I417" i="2"/>
  <c r="I418" i="2"/>
  <c r="I419" i="2"/>
  <c r="I420" i="2"/>
  <c r="I421" i="2"/>
  <c r="I422" i="2"/>
  <c r="I425" i="2"/>
  <c r="I426" i="2"/>
  <c r="I427" i="2"/>
  <c r="I428" i="2"/>
  <c r="I429" i="2"/>
  <c r="I430" i="2"/>
  <c r="I433" i="2"/>
  <c r="I434" i="2"/>
  <c r="I435" i="2"/>
  <c r="I436" i="2"/>
  <c r="I437" i="2"/>
  <c r="I438" i="2"/>
  <c r="I441" i="2"/>
  <c r="I442" i="2"/>
  <c r="I443" i="2"/>
  <c r="I444" i="2"/>
  <c r="I445" i="2"/>
  <c r="I446" i="2"/>
  <c r="I449" i="2"/>
  <c r="I450" i="2"/>
  <c r="I451" i="2"/>
  <c r="I452" i="2"/>
  <c r="I453" i="2"/>
  <c r="I454" i="2"/>
  <c r="I455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E171" i="6"/>
  <c r="E172" i="6"/>
  <c r="E173" i="6"/>
  <c r="E174" i="6"/>
  <c r="E175" i="6"/>
  <c r="E176" i="6"/>
  <c r="E177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53" i="6"/>
  <c r="E54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7" i="6"/>
  <c r="E8" i="6"/>
  <c r="E9" i="6"/>
  <c r="E10" i="6"/>
  <c r="E11" i="6"/>
  <c r="E12" i="6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H42" i="2"/>
  <c r="H43" i="2"/>
  <c r="H50" i="2"/>
  <c r="H52" i="2"/>
  <c r="H56" i="2"/>
  <c r="H58" i="2"/>
  <c r="H61" i="2"/>
  <c r="H63" i="2"/>
  <c r="H77" i="2"/>
  <c r="H78" i="2"/>
  <c r="H80" i="2"/>
  <c r="H81" i="2"/>
  <c r="H136" i="2"/>
  <c r="H137" i="2"/>
  <c r="H138" i="2"/>
  <c r="H143" i="2"/>
  <c r="H144" i="2"/>
  <c r="H145" i="2"/>
  <c r="H146" i="2"/>
  <c r="H148" i="2"/>
  <c r="H150" i="2"/>
  <c r="H151" i="2"/>
  <c r="H154" i="2"/>
  <c r="H155" i="2"/>
  <c r="H156" i="2"/>
  <c r="H157" i="2"/>
  <c r="H158" i="2"/>
  <c r="H159" i="2"/>
  <c r="H160" i="2"/>
  <c r="H161" i="2"/>
  <c r="H162" i="2"/>
  <c r="H197" i="2"/>
  <c r="H198" i="2"/>
  <c r="H219" i="2"/>
  <c r="H221" i="2"/>
  <c r="H322" i="2"/>
  <c r="H346" i="2"/>
  <c r="H377" i="2"/>
  <c r="H569" i="2"/>
  <c r="H650" i="2"/>
  <c r="H407" i="2"/>
  <c r="H173" i="2"/>
  <c r="H261" i="2"/>
  <c r="H406" i="2"/>
  <c r="H180" i="2"/>
  <c r="H538" i="2"/>
  <c r="H182" i="2"/>
  <c r="H524" i="2"/>
  <c r="H234" i="2"/>
  <c r="H194" i="2"/>
  <c r="H643" i="2"/>
  <c r="H581" i="2"/>
  <c r="H71" i="2"/>
  <c r="H332" i="2"/>
  <c r="H183" i="2"/>
  <c r="H69" i="2"/>
  <c r="H423" i="2"/>
  <c r="H523" i="2"/>
  <c r="H341" i="2"/>
  <c r="H245" i="2"/>
  <c r="H237" i="2"/>
  <c r="H522" i="2"/>
  <c r="H541" i="2"/>
  <c r="H471" i="2"/>
  <c r="H244" i="2"/>
  <c r="H582" i="2"/>
  <c r="H497" i="2"/>
  <c r="H475" i="2"/>
  <c r="H477" i="2"/>
  <c r="H382" i="2"/>
  <c r="H476" i="2"/>
  <c r="H293" i="2"/>
  <c r="H185" i="2"/>
  <c r="H472" i="2"/>
  <c r="H266" i="2"/>
  <c r="H428" i="2"/>
  <c r="H535" i="2"/>
  <c r="H264" i="2"/>
  <c r="H380" i="2"/>
  <c r="H502" i="2"/>
  <c r="H421" i="2"/>
  <c r="H206" i="2"/>
  <c r="H252" i="2"/>
  <c r="H509" i="2"/>
  <c r="H260" i="2"/>
  <c r="H366" i="2"/>
  <c r="H209" i="2"/>
  <c r="H570" i="2"/>
  <c r="H238" i="2"/>
  <c r="H263" i="2"/>
  <c r="H480" i="2"/>
  <c r="H405" i="2"/>
  <c r="H519" i="2"/>
  <c r="H567" i="2"/>
  <c r="H562" i="2"/>
  <c r="H401" i="2"/>
  <c r="H227" i="2"/>
  <c r="H268" i="2"/>
  <c r="H177" i="2"/>
  <c r="H231" i="2"/>
  <c r="H544" i="2"/>
  <c r="H212" i="2"/>
  <c r="H470" i="2"/>
  <c r="H495" i="2"/>
  <c r="H233" i="2"/>
  <c r="H387" i="2"/>
  <c r="H248" i="2"/>
  <c r="H575" i="2"/>
  <c r="H229" i="2"/>
  <c r="H595" i="2"/>
  <c r="H384" i="2"/>
  <c r="H265" i="2"/>
  <c r="H176" i="2"/>
  <c r="H110" i="2"/>
  <c r="H599" i="2"/>
  <c r="H608" i="2"/>
  <c r="H592" i="2"/>
  <c r="H422" i="2"/>
  <c r="H474" i="2"/>
  <c r="H230" i="2"/>
  <c r="H211" i="2"/>
  <c r="H619" i="2"/>
  <c r="H587" i="2"/>
  <c r="H446" i="2"/>
  <c r="H386" i="2"/>
  <c r="H242" i="2"/>
  <c r="H284" i="2"/>
  <c r="H487" i="2"/>
  <c r="H408" i="2"/>
  <c r="H532" i="2"/>
  <c r="H534" i="2"/>
  <c r="H647" i="2"/>
  <c r="H413" i="2"/>
  <c r="H276" i="2"/>
  <c r="H545" i="2"/>
  <c r="H564" i="2"/>
  <c r="H568" i="2"/>
  <c r="H500" i="2"/>
  <c r="H210" i="2"/>
  <c r="H365" i="2"/>
  <c r="H584" i="2"/>
  <c r="H442" i="2"/>
  <c r="H426" i="2"/>
  <c r="H253" i="2"/>
  <c r="H438" i="2"/>
  <c r="H580" i="2"/>
  <c r="H191" i="2"/>
  <c r="H333" i="2"/>
  <c r="H550" i="2"/>
  <c r="H340" i="2"/>
  <c r="H601" i="2"/>
  <c r="H67" i="2"/>
  <c r="H304" i="2"/>
  <c r="H603" i="2"/>
  <c r="H654" i="2"/>
  <c r="H554" i="2"/>
  <c r="H594" i="2"/>
  <c r="H239" i="2"/>
  <c r="H167" i="2"/>
  <c r="H473" i="2"/>
  <c r="H291" i="2"/>
  <c r="H339" i="2"/>
  <c r="H485" i="2"/>
  <c r="H225" i="2"/>
  <c r="H73" i="2"/>
  <c r="H243" i="2"/>
  <c r="H420" i="2"/>
  <c r="H302" i="2"/>
  <c r="H107" i="2"/>
  <c r="H113" i="2"/>
  <c r="H280" i="2"/>
  <c r="H389" i="2"/>
  <c r="H455" i="2"/>
  <c r="H572" i="2"/>
  <c r="H642" i="2"/>
  <c r="H300" i="2"/>
  <c r="H388" i="2"/>
  <c r="H98" i="2"/>
  <c r="H246" i="2"/>
  <c r="H282" i="2"/>
  <c r="H571" i="2"/>
  <c r="H479" i="2"/>
  <c r="H232" i="2"/>
  <c r="H202" i="2"/>
  <c r="H308" i="2"/>
  <c r="H436" i="2"/>
  <c r="H184" i="2"/>
  <c r="H629" i="2"/>
  <c r="H214" i="2"/>
  <c r="H328" i="2"/>
  <c r="H114" i="2"/>
  <c r="H179" i="2"/>
  <c r="H188" i="2"/>
  <c r="H278" i="2"/>
  <c r="H536" i="2"/>
  <c r="H297" i="2"/>
  <c r="H579" i="2"/>
  <c r="H269" i="2"/>
  <c r="H299" i="2"/>
  <c r="H507" i="2"/>
  <c r="H501" i="2"/>
  <c r="H240" i="2"/>
  <c r="H204" i="2"/>
  <c r="H255" i="2"/>
  <c r="H651" i="2"/>
  <c r="H298" i="2"/>
  <c r="H216" i="2"/>
  <c r="H292" i="2"/>
  <c r="H115" i="2"/>
  <c r="H459" i="2"/>
  <c r="H453" i="2"/>
  <c r="H496" i="2"/>
  <c r="H512" i="2"/>
  <c r="H533" i="2"/>
  <c r="H195" i="2"/>
  <c r="H498" i="2"/>
  <c r="H620" i="2"/>
  <c r="H193" i="2"/>
  <c r="H166" i="2"/>
  <c r="H492" i="2"/>
  <c r="H324" i="2"/>
  <c r="H483" i="2"/>
  <c r="H270" i="2"/>
  <c r="H514" i="2"/>
  <c r="H464" i="2"/>
  <c r="H236" i="2"/>
  <c r="H306" i="2"/>
  <c r="H576" i="2"/>
  <c r="H168" i="2"/>
  <c r="H630" i="2"/>
  <c r="H288" i="2"/>
  <c r="H611" i="2"/>
  <c r="H610" i="2"/>
  <c r="H444" i="2"/>
  <c r="H573" i="2"/>
  <c r="H549" i="2"/>
  <c r="H563" i="2"/>
  <c r="H466" i="2"/>
  <c r="H190" i="2"/>
  <c r="H228" i="2"/>
  <c r="H505" i="2"/>
  <c r="H181" i="2"/>
  <c r="H468" i="2"/>
  <c r="H369" i="2"/>
  <c r="H414" i="2"/>
  <c r="H411" i="2"/>
  <c r="H614" i="2"/>
  <c r="H44" i="2"/>
  <c r="H109" i="2"/>
  <c r="H294" i="2"/>
  <c r="H557" i="2"/>
  <c r="H590" i="2"/>
  <c r="H370" i="2"/>
  <c r="H404" i="2"/>
  <c r="H586" i="2"/>
  <c r="H175" i="2"/>
  <c r="H551" i="2"/>
  <c r="H385" i="2"/>
  <c r="H596" i="2"/>
  <c r="H560" i="2"/>
  <c r="H552" i="2"/>
  <c r="H97" i="2"/>
  <c r="H164" i="2"/>
  <c r="H274" i="2"/>
  <c r="H645" i="2"/>
  <c r="H450" i="2"/>
  <c r="H102" i="2"/>
  <c r="H72" i="2"/>
  <c r="H171" i="2"/>
  <c r="H307" i="2"/>
  <c r="H463" i="2"/>
  <c r="H11" i="2"/>
  <c r="H287" i="2"/>
  <c r="H215" i="2"/>
  <c r="H516" i="2"/>
  <c r="H546" i="2"/>
  <c r="H343" i="2"/>
  <c r="H351" i="2"/>
  <c r="H451" i="2"/>
  <c r="H429" i="2"/>
  <c r="H559" i="2"/>
  <c r="H392" i="2"/>
  <c r="H504" i="2"/>
  <c r="H440" i="2"/>
  <c r="H381" i="2"/>
  <c r="H415" i="2"/>
  <c r="H484" i="2"/>
  <c r="H605" i="2"/>
  <c r="H272" i="2"/>
  <c r="H399" i="2"/>
  <c r="H624" i="2"/>
  <c r="H335" i="2"/>
  <c r="H482" i="2"/>
  <c r="H558" i="2"/>
  <c r="H430" i="2"/>
  <c r="H513" i="2"/>
  <c r="H326" i="2"/>
  <c r="H247" i="2"/>
  <c r="H295" i="2"/>
  <c r="H574" i="2"/>
  <c r="H92" i="2"/>
  <c r="H655" i="2"/>
  <c r="H591" i="2"/>
  <c r="H652" i="2"/>
  <c r="H402" i="2"/>
  <c r="H187" i="2"/>
  <c r="H432" i="2"/>
  <c r="H403" i="2"/>
  <c r="H566" i="2"/>
  <c r="H494" i="2"/>
  <c r="H259" i="2"/>
  <c r="H467" i="2"/>
  <c r="H419" i="2"/>
  <c r="H309" i="2"/>
  <c r="H589" i="2"/>
  <c r="H99" i="2"/>
  <c r="H131" i="2"/>
  <c r="H609" i="2"/>
  <c r="H70" i="2"/>
  <c r="H79" i="2"/>
  <c r="H553" i="2"/>
  <c r="H27" i="2"/>
  <c r="H83" i="2"/>
  <c r="H355" i="2"/>
  <c r="H336" i="2"/>
  <c r="H615" i="2"/>
  <c r="H517" i="2"/>
  <c r="H141" i="2"/>
  <c r="H618" i="2"/>
  <c r="H119" i="2"/>
  <c r="H469" i="2"/>
  <c r="H147" i="2"/>
  <c r="H378" i="2"/>
  <c r="H491" i="2"/>
  <c r="H458" i="2"/>
  <c r="H481" i="2"/>
  <c r="H93" i="2"/>
  <c r="H318" i="2"/>
  <c r="H334" i="2"/>
  <c r="H621" i="2"/>
  <c r="H213" i="2"/>
  <c r="H486" i="2"/>
  <c r="H66" i="2"/>
  <c r="H656" i="2"/>
  <c r="H527" i="2"/>
  <c r="H311" i="2"/>
  <c r="H235" i="2"/>
  <c r="H325" i="2"/>
  <c r="H249" i="2"/>
  <c r="H537" i="2"/>
  <c r="H394" i="2"/>
  <c r="H640" i="2"/>
  <c r="H108" i="2"/>
  <c r="H275" i="2"/>
  <c r="H379" i="2"/>
  <c r="H271" i="2"/>
  <c r="H555" i="2"/>
  <c r="H218" i="2"/>
  <c r="H374" i="2"/>
  <c r="H174" i="2"/>
  <c r="H383" i="2"/>
  <c r="H289" i="2"/>
  <c r="H319" i="2"/>
  <c r="H604" i="2"/>
  <c r="H140" i="2"/>
  <c r="H424" i="2"/>
  <c r="H241" i="2"/>
  <c r="H323" i="2"/>
  <c r="H305" i="2"/>
  <c r="H454" i="2"/>
  <c r="H203" i="2"/>
  <c r="H262" i="2"/>
  <c r="H390" i="2"/>
  <c r="H447" i="2"/>
  <c r="H526" i="2"/>
  <c r="H359" i="2"/>
  <c r="H457" i="2"/>
  <c r="H439" i="2"/>
  <c r="H354" i="2"/>
  <c r="H547" i="2"/>
  <c r="H303" i="2"/>
  <c r="H65" i="2"/>
  <c r="H368" i="2"/>
  <c r="H327" i="2"/>
  <c r="H281" i="2"/>
  <c r="H257" i="2"/>
  <c r="H613" i="2"/>
  <c r="H598" i="2"/>
  <c r="H612" i="2"/>
  <c r="H511" i="2"/>
  <c r="H342" i="2"/>
  <c r="H445" i="2"/>
  <c r="H529" i="2"/>
  <c r="H130" i="2"/>
  <c r="H123" i="2"/>
  <c r="H417" i="2"/>
  <c r="H437" i="2"/>
  <c r="H434" i="2"/>
  <c r="H543" i="2"/>
  <c r="H68" i="2"/>
  <c r="H277" i="2"/>
  <c r="H45" i="2"/>
  <c r="H648" i="2"/>
  <c r="H205" i="2"/>
  <c r="H85" i="2"/>
  <c r="H314" i="2"/>
  <c r="H360" i="2"/>
  <c r="H126" i="2"/>
  <c r="H452" i="2"/>
  <c r="H462" i="2"/>
  <c r="H646" i="2"/>
  <c r="H273" i="2"/>
  <c r="H367" i="2"/>
  <c r="H515" i="2"/>
  <c r="H363" i="2"/>
  <c r="H395" i="2"/>
  <c r="H461" i="2"/>
  <c r="H418" i="2"/>
  <c r="H626" i="2"/>
  <c r="H561" i="2"/>
  <c r="H74" i="2"/>
  <c r="H199" i="2"/>
  <c r="H625" i="2"/>
  <c r="H139" i="2"/>
  <c r="H96" i="2"/>
  <c r="H585" i="2"/>
  <c r="H448" i="2"/>
  <c r="H540" i="2"/>
  <c r="H412" i="2"/>
  <c r="H172" i="2"/>
  <c r="H301" i="2"/>
  <c r="H24" i="2"/>
  <c r="H279" i="2"/>
  <c r="H321" i="2"/>
  <c r="H267" i="2"/>
  <c r="H338" i="2"/>
  <c r="H530" i="2"/>
  <c r="H528" i="2"/>
  <c r="H28" i="2"/>
  <c r="H539" i="2"/>
  <c r="H416" i="2"/>
  <c r="H565" i="2"/>
  <c r="H132" i="2"/>
  <c r="H192" i="2"/>
  <c r="H129" i="2"/>
  <c r="H396" i="2"/>
  <c r="H427" i="2"/>
  <c r="H120" i="2"/>
  <c r="H520" i="2"/>
  <c r="H118" i="2"/>
  <c r="H220" i="2"/>
  <c r="H101" i="2"/>
  <c r="H82" i="2"/>
  <c r="H222" i="2"/>
  <c r="H597" i="2"/>
  <c r="H313" i="2"/>
  <c r="H250" i="2"/>
  <c r="H644" i="2"/>
  <c r="H353" i="2"/>
  <c r="H602" i="2"/>
  <c r="H122" i="2"/>
  <c r="H531" i="2"/>
  <c r="H286" i="2"/>
  <c r="H393" i="2"/>
  <c r="H606" i="2"/>
  <c r="H616" i="2"/>
  <c r="H488" i="2"/>
  <c r="H47" i="2"/>
  <c r="H503" i="2"/>
  <c r="H329" i="2"/>
  <c r="H125" i="2"/>
  <c r="H344" i="2"/>
  <c r="H391" i="2"/>
  <c r="H525" i="2"/>
  <c r="H499" i="2"/>
  <c r="H456" i="2"/>
  <c r="H169" i="2"/>
  <c r="H637" i="2"/>
  <c r="H100" i="2"/>
  <c r="H46" i="2"/>
  <c r="H320" i="2"/>
  <c r="H588" i="2"/>
  <c r="H127" i="2"/>
  <c r="H375" i="2"/>
  <c r="H186" i="2"/>
  <c r="H478" i="2"/>
  <c r="H490" i="2"/>
  <c r="H296" i="2"/>
  <c r="H86" i="2"/>
  <c r="H373" i="2"/>
  <c r="H623" i="2"/>
  <c r="H548" i="2"/>
  <c r="H577" i="2"/>
  <c r="H285" i="2"/>
  <c r="H449" i="2"/>
  <c r="H106" i="2"/>
  <c r="H617" i="2"/>
  <c r="H398" i="2"/>
  <c r="H347" i="2"/>
  <c r="H25" i="2"/>
  <c r="H33" i="2"/>
  <c r="H627" i="2"/>
  <c r="H337" i="2"/>
  <c r="H112" i="2"/>
  <c r="H410" i="2"/>
  <c r="H29" i="2"/>
  <c r="H607" i="2"/>
  <c r="H578" i="2"/>
  <c r="H649" i="2"/>
  <c r="H111" i="2"/>
  <c r="H518" i="2"/>
  <c r="H207" i="2"/>
  <c r="H170" i="2"/>
  <c r="H201" i="2"/>
  <c r="H290" i="2"/>
  <c r="H508" i="2"/>
  <c r="H521" i="2"/>
  <c r="H348" i="2"/>
  <c r="H361" i="2"/>
  <c r="H460" i="2"/>
  <c r="H443" i="2"/>
  <c r="H128" i="2"/>
  <c r="H633" i="2"/>
  <c r="H441" i="2"/>
  <c r="H23" i="2"/>
  <c r="H372" i="2"/>
  <c r="H583" i="2"/>
  <c r="H117" i="2"/>
  <c r="H223" i="2"/>
  <c r="H189" i="2"/>
  <c r="H310" i="2"/>
  <c r="H200" i="2"/>
  <c r="H622" i="2"/>
  <c r="H409" i="2"/>
  <c r="H196" i="2"/>
  <c r="H638" i="2"/>
  <c r="H657" i="2"/>
  <c r="H116" i="2"/>
  <c r="H639" i="2"/>
  <c r="H600" i="2"/>
  <c r="H653" i="2"/>
  <c r="H350" i="2"/>
  <c r="H357" i="2"/>
  <c r="H425" i="2"/>
  <c r="H435" i="2"/>
  <c r="H142" i="2"/>
  <c r="H641" i="2"/>
  <c r="H362" i="2"/>
  <c r="H397" i="2"/>
  <c r="H634" i="2"/>
  <c r="H84" i="2"/>
  <c r="H256" i="2"/>
  <c r="H431" i="2"/>
  <c r="H53" i="2"/>
  <c r="H60" i="2"/>
  <c r="H283" i="2"/>
  <c r="H376" i="2"/>
  <c r="H121" i="2"/>
  <c r="H91" i="2"/>
  <c r="H493" i="2"/>
  <c r="H105" i="2"/>
  <c r="H352" i="2"/>
  <c r="H104" i="2"/>
  <c r="H632" i="2"/>
  <c r="H152" i="2"/>
  <c r="H465" i="2"/>
  <c r="H40" i="2"/>
  <c r="H433" i="2"/>
  <c r="H251" i="2"/>
  <c r="H506" i="2"/>
  <c r="H178" i="2"/>
  <c r="H371" i="2"/>
  <c r="H636" i="2"/>
  <c r="H88" i="2"/>
  <c r="H103" i="2"/>
  <c r="H224" i="2"/>
  <c r="H95" i="2"/>
  <c r="H76" i="2"/>
  <c r="H317" i="2"/>
  <c r="H75" i="2"/>
  <c r="H153" i="2"/>
  <c r="H49" i="2"/>
  <c r="H124" i="2"/>
  <c r="H364" i="2"/>
  <c r="H135" i="2"/>
  <c r="H163" i="2"/>
  <c r="H542" i="2"/>
  <c r="H556" i="2"/>
  <c r="H312" i="2"/>
  <c r="H89" i="2"/>
  <c r="H48" i="2"/>
  <c r="H208" i="2"/>
  <c r="H54" i="2"/>
  <c r="H226" i="2"/>
  <c r="H258" i="2"/>
  <c r="H356" i="2"/>
  <c r="H149" i="2"/>
  <c r="H254" i="2"/>
  <c r="H12" i="2"/>
  <c r="H316" i="2"/>
  <c r="H165" i="2"/>
  <c r="H57" i="2"/>
  <c r="H330" i="2"/>
  <c r="H62" i="2"/>
  <c r="H593" i="2"/>
  <c r="H631" i="2"/>
  <c r="H345" i="2"/>
  <c r="H64" i="2"/>
  <c r="H349" i="2"/>
  <c r="H39" i="2"/>
  <c r="H331" i="2"/>
  <c r="H90" i="2"/>
  <c r="H94" i="2"/>
  <c r="H55" i="2"/>
  <c r="H134" i="2"/>
  <c r="H217" i="2"/>
  <c r="H628" i="2"/>
  <c r="H133" i="2"/>
  <c r="H59" i="2"/>
  <c r="H37" i="2"/>
  <c r="H489" i="2"/>
  <c r="H51" i="2"/>
  <c r="H358" i="2"/>
  <c r="H635" i="2"/>
  <c r="H315" i="2"/>
  <c r="H34" i="2"/>
  <c r="H510" i="2"/>
  <c r="H9" i="2"/>
  <c r="H87" i="2"/>
  <c r="H7" i="2"/>
  <c r="H8" i="2"/>
  <c r="H10" i="2"/>
  <c r="H13" i="2"/>
  <c r="H14" i="2"/>
  <c r="H15" i="2"/>
  <c r="H16" i="2"/>
  <c r="H17" i="2"/>
  <c r="H18" i="2"/>
  <c r="H19" i="2"/>
  <c r="H20" i="2"/>
  <c r="H21" i="2"/>
  <c r="H22" i="2"/>
  <c r="H26" i="2"/>
  <c r="H30" i="2"/>
  <c r="H31" i="2"/>
  <c r="H32" i="2"/>
  <c r="H35" i="2"/>
  <c r="H36" i="2"/>
  <c r="H38" i="2"/>
  <c r="H41" i="2"/>
  <c r="D178" i="6"/>
  <c r="C178" i="6"/>
  <c r="F10" i="6" s="1"/>
  <c r="G178" i="6"/>
  <c r="E13" i="6"/>
  <c r="J658" i="2"/>
  <c r="B658" i="7"/>
  <c r="I658" i="7"/>
  <c r="J658" i="7" s="1"/>
  <c r="H658" i="7"/>
  <c r="J501" i="7"/>
  <c r="J357" i="7"/>
  <c r="J336" i="7"/>
  <c r="J343" i="7"/>
  <c r="J358" i="7"/>
  <c r="J468" i="7"/>
  <c r="J433" i="7"/>
  <c r="J344" i="7"/>
  <c r="J346" i="7"/>
  <c r="J352" i="7"/>
  <c r="J353" i="7"/>
  <c r="J362" i="7"/>
  <c r="J374" i="7"/>
  <c r="J389" i="7"/>
  <c r="J391" i="7"/>
  <c r="J355" i="7"/>
  <c r="J356" i="7"/>
  <c r="J415" i="7"/>
  <c r="J590" i="7"/>
  <c r="J577" i="7"/>
  <c r="J580" i="7"/>
  <c r="J360" i="7"/>
  <c r="J364" i="7"/>
  <c r="J366" i="7"/>
  <c r="J368" i="7"/>
  <c r="J370" i="7"/>
  <c r="J372" i="7"/>
  <c r="J376" i="7"/>
  <c r="J378" i="7"/>
  <c r="J380" i="7"/>
  <c r="J382" i="7"/>
  <c r="J384" i="7"/>
  <c r="J387" i="7"/>
  <c r="J393" i="7"/>
  <c r="J395" i="7"/>
  <c r="J583" i="7"/>
  <c r="J477" i="7"/>
  <c r="J407" i="7"/>
  <c r="J587" i="7"/>
  <c r="J539" i="7"/>
  <c r="J318" i="7"/>
  <c r="J469" i="7"/>
  <c r="J460" i="7"/>
  <c r="J408" i="7"/>
  <c r="J410" i="7"/>
  <c r="J411" i="7"/>
  <c r="J578" i="7"/>
  <c r="J412" i="7"/>
  <c r="J565" i="7"/>
  <c r="J347" i="7"/>
  <c r="J350" i="7"/>
  <c r="J423" i="7"/>
  <c r="J424" i="7"/>
  <c r="J425" i="7"/>
  <c r="J445" i="7"/>
  <c r="J337" i="7"/>
  <c r="J359" i="7"/>
  <c r="J401" i="7"/>
  <c r="J402" i="7"/>
  <c r="J404" i="7"/>
  <c r="J341" i="7"/>
  <c r="J349" i="7"/>
  <c r="J399" i="7"/>
  <c r="J403" i="7"/>
  <c r="J264" i="7"/>
  <c r="J525" i="7"/>
  <c r="J526" i="7"/>
  <c r="J527" i="7"/>
  <c r="J405" i="7"/>
  <c r="J409" i="7"/>
  <c r="J471" i="7"/>
  <c r="J499" i="7"/>
  <c r="J254" i="7"/>
  <c r="J261" i="7"/>
  <c r="J314" i="7"/>
  <c r="J324" i="7"/>
  <c r="J345" i="7"/>
  <c r="J348" i="7"/>
  <c r="J354" i="7"/>
  <c r="J420" i="7"/>
  <c r="J421" i="7"/>
  <c r="J434" i="7"/>
  <c r="J436" i="7"/>
  <c r="J437" i="7"/>
  <c r="J438" i="7"/>
  <c r="J448" i="7"/>
  <c r="J452" i="7"/>
  <c r="J455" i="7"/>
  <c r="J361" i="7"/>
  <c r="J363" i="7"/>
  <c r="J365" i="7"/>
  <c r="J367" i="7"/>
  <c r="J369" i="7"/>
  <c r="J371" i="7"/>
  <c r="J373" i="7"/>
  <c r="J375" i="7"/>
  <c r="J377" i="7"/>
  <c r="J379" i="7"/>
  <c r="J381" i="7"/>
  <c r="J383" i="7"/>
  <c r="J385" i="7"/>
  <c r="J388" i="7"/>
  <c r="J390" i="7"/>
  <c r="J392" i="7"/>
  <c r="J394" i="7"/>
  <c r="J396" i="7"/>
  <c r="J338" i="7"/>
  <c r="J340" i="7"/>
  <c r="J351" i="7"/>
  <c r="J458" i="7"/>
  <c r="J325" i="7"/>
  <c r="J503" i="7"/>
  <c r="J504" i="7"/>
  <c r="J506" i="7"/>
  <c r="J511" i="7"/>
  <c r="J512" i="7"/>
  <c r="J528" i="7"/>
  <c r="J554" i="7"/>
  <c r="J498" i="7"/>
  <c r="J475" i="7"/>
  <c r="J474" i="7"/>
  <c r="J517" i="7"/>
  <c r="J259" i="7"/>
  <c r="J459" i="7"/>
  <c r="J427" i="7"/>
  <c r="J428" i="7"/>
  <c r="J429" i="7"/>
  <c r="J430" i="7"/>
  <c r="J431" i="7"/>
  <c r="J516" i="7"/>
  <c r="J472" i="7"/>
  <c r="J520" i="7"/>
  <c r="J535" i="7"/>
  <c r="J537" i="7"/>
  <c r="J316" i="7"/>
  <c r="J320" i="7"/>
  <c r="J339" i="7"/>
  <c r="J443" i="7"/>
  <c r="J450" i="7"/>
  <c r="J260" i="7"/>
  <c r="J544" i="7"/>
  <c r="J386" i="7"/>
  <c r="J397" i="7"/>
  <c r="J398" i="7"/>
  <c r="J473" i="7"/>
  <c r="J547" i="7"/>
  <c r="J479" i="7"/>
  <c r="J480" i="7"/>
  <c r="J481" i="7"/>
  <c r="J482" i="7"/>
  <c r="J484" i="7"/>
  <c r="J485" i="7"/>
  <c r="J486" i="7"/>
  <c r="J487" i="7"/>
  <c r="J488" i="7"/>
  <c r="J489" i="7"/>
  <c r="J491" i="7"/>
  <c r="J492" i="7"/>
  <c r="J493" i="7"/>
  <c r="J494" i="7"/>
  <c r="J495" i="7"/>
  <c r="J496" i="7"/>
  <c r="J483" i="7"/>
  <c r="J490" i="7"/>
  <c r="J206" i="7"/>
  <c r="J117" i="7"/>
  <c r="J122" i="7"/>
  <c r="J198" i="7"/>
  <c r="J199" i="7"/>
  <c r="J205" i="7"/>
  <c r="J218" i="7"/>
  <c r="J221" i="7"/>
  <c r="J515" i="7"/>
  <c r="J531" i="7"/>
  <c r="J532" i="7"/>
  <c r="J497" i="7"/>
  <c r="J470" i="7"/>
  <c r="J315" i="7"/>
  <c r="J317" i="7"/>
  <c r="J321" i="7"/>
  <c r="J322" i="7"/>
  <c r="J323" i="7"/>
  <c r="J417" i="7"/>
  <c r="J418" i="7"/>
  <c r="J419" i="7"/>
  <c r="J422" i="7"/>
  <c r="J453" i="7"/>
  <c r="J530" i="7"/>
  <c r="J555" i="7"/>
  <c r="J556" i="7"/>
  <c r="J557" i="7"/>
  <c r="J476" i="7"/>
  <c r="J478" i="7"/>
  <c r="J507" i="7"/>
  <c r="J508" i="7"/>
  <c r="J543" i="7"/>
  <c r="J513" i="7"/>
  <c r="J514" i="7"/>
  <c r="J123" i="7"/>
  <c r="J125" i="7"/>
  <c r="J147" i="7"/>
  <c r="J148" i="7"/>
  <c r="J219" i="7"/>
  <c r="J156" i="7"/>
  <c r="J166" i="7"/>
  <c r="J167" i="7"/>
  <c r="J168" i="7"/>
  <c r="J169" i="7"/>
  <c r="J170" i="7"/>
  <c r="J171" i="7"/>
  <c r="J172" i="7"/>
  <c r="J173" i="7"/>
  <c r="J174" i="7"/>
  <c r="J176" i="7"/>
  <c r="J150" i="7"/>
  <c r="J151" i="7"/>
  <c r="J153" i="7"/>
  <c r="J191" i="7"/>
  <c r="J192" i="7"/>
  <c r="J193" i="7"/>
  <c r="J194" i="7"/>
  <c r="J195" i="7"/>
  <c r="J204" i="7"/>
  <c r="J549" i="7"/>
  <c r="J550" i="7"/>
  <c r="J551" i="7"/>
  <c r="J552" i="7"/>
  <c r="J553" i="7"/>
  <c r="J558" i="7"/>
  <c r="J129" i="7"/>
  <c r="J127" i="7"/>
  <c r="J132" i="7"/>
  <c r="J133" i="7"/>
  <c r="J135" i="7"/>
  <c r="J137" i="7"/>
  <c r="J139" i="7"/>
  <c r="J141" i="7"/>
  <c r="J143" i="7"/>
  <c r="J145" i="7"/>
  <c r="J121" i="7"/>
  <c r="J178" i="7"/>
  <c r="J180" i="7"/>
  <c r="J184" i="7"/>
  <c r="J212" i="7"/>
  <c r="J200" i="7"/>
  <c r="J406" i="7"/>
  <c r="J522" i="7"/>
  <c r="J518" i="7"/>
  <c r="J546" i="7"/>
  <c r="J523" i="7"/>
  <c r="J416" i="7"/>
  <c r="J466" i="7"/>
  <c r="J465" i="7"/>
  <c r="J505" i="7"/>
  <c r="J510" i="7"/>
  <c r="J572" i="7"/>
  <c r="J573" i="7"/>
  <c r="J564" i="7"/>
  <c r="J571" i="7"/>
  <c r="J567" i="7"/>
  <c r="J575" i="7"/>
  <c r="J570" i="7"/>
  <c r="J574" i="7"/>
  <c r="J463" i="7"/>
  <c r="J441" i="7"/>
  <c r="J568" i="7"/>
  <c r="J569" i="7"/>
  <c r="J251" i="7"/>
  <c r="J250" i="7"/>
  <c r="J540" i="7"/>
  <c r="J548" i="7"/>
  <c r="J188" i="7"/>
  <c r="J161" i="7"/>
  <c r="J177" i="7"/>
  <c r="J164" i="7"/>
  <c r="J179" i="7"/>
  <c r="J183" i="7"/>
  <c r="J196" i="7"/>
  <c r="J197" i="7"/>
  <c r="J209" i="7"/>
  <c r="J116" i="7"/>
  <c r="J114" i="7"/>
  <c r="J115" i="7"/>
  <c r="J113" i="7"/>
  <c r="J220" i="7"/>
  <c r="J211" i="7"/>
  <c r="J203" i="7"/>
  <c r="J152" i="7"/>
  <c r="J189" i="7"/>
  <c r="J214" i="7"/>
  <c r="J265" i="7"/>
  <c r="J216" i="7"/>
  <c r="J500" i="7"/>
  <c r="J140" i="7"/>
  <c r="J142" i="7"/>
  <c r="J144" i="7"/>
  <c r="J134" i="7"/>
  <c r="J128" i="7"/>
  <c r="J454" i="7"/>
  <c r="J414" i="7"/>
  <c r="J457" i="7"/>
  <c r="J464" i="7"/>
  <c r="J449" i="7"/>
  <c r="J249" i="7"/>
  <c r="J248" i="7"/>
  <c r="J282" i="7"/>
  <c r="J283" i="7"/>
  <c r="J281" i="7"/>
  <c r="J268" i="7"/>
  <c r="J277" i="7"/>
  <c r="J157" i="7"/>
  <c r="J187" i="7"/>
  <c r="J155" i="7"/>
  <c r="J269" i="7"/>
  <c r="J279" i="7"/>
  <c r="J542" i="7"/>
  <c r="J413" i="7"/>
  <c r="J592" i="7"/>
  <c r="J213" i="7"/>
  <c r="J126" i="7"/>
  <c r="J215" i="7"/>
  <c r="J210" i="7"/>
  <c r="J149" i="7"/>
  <c r="J296" i="7"/>
  <c r="J293" i="7"/>
  <c r="J299" i="7"/>
  <c r="J124" i="7"/>
  <c r="J49" i="7"/>
  <c r="J50" i="7"/>
  <c r="J53" i="7"/>
  <c r="J71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8" i="7"/>
  <c r="J69" i="7"/>
  <c r="J70" i="7"/>
  <c r="J72" i="7"/>
  <c r="J73" i="7"/>
  <c r="J74" i="7"/>
  <c r="J106" i="7"/>
  <c r="J107" i="7"/>
  <c r="J47" i="7"/>
  <c r="J48" i="7"/>
  <c r="J545" i="7"/>
  <c r="J541" i="7"/>
  <c r="J534" i="7"/>
  <c r="J533" i="7"/>
  <c r="J524" i="7"/>
  <c r="J67" i="7"/>
  <c r="J181" i="7"/>
  <c r="J182" i="7"/>
  <c r="J185" i="7"/>
  <c r="J186" i="7"/>
  <c r="J566" i="7"/>
  <c r="J521" i="7"/>
  <c r="J207" i="7"/>
  <c r="J311" i="7"/>
  <c r="J307" i="7"/>
  <c r="J310" i="7"/>
  <c r="J303" i="7"/>
  <c r="J308" i="7"/>
  <c r="J309" i="7"/>
  <c r="J105" i="7"/>
  <c r="J94" i="7"/>
  <c r="J90" i="7"/>
  <c r="J96" i="7"/>
  <c r="J98" i="7"/>
  <c r="J97" i="7"/>
  <c r="J89" i="7"/>
  <c r="J95" i="7"/>
  <c r="J99" i="7"/>
  <c r="J100" i="7"/>
  <c r="J104" i="7"/>
  <c r="J101" i="7"/>
  <c r="J102" i="7"/>
  <c r="J103" i="7"/>
  <c r="J91" i="7"/>
  <c r="J92" i="7"/>
  <c r="J93" i="7"/>
  <c r="J108" i="7"/>
  <c r="J109" i="7"/>
  <c r="J52" i="7"/>
  <c r="J51" i="7"/>
  <c r="J45" i="7"/>
  <c r="J112" i="7"/>
  <c r="J111" i="7"/>
  <c r="J131" i="7"/>
  <c r="J201" i="7"/>
  <c r="J190" i="7"/>
  <c r="J162" i="7"/>
  <c r="J290" i="7"/>
  <c r="J289" i="7"/>
  <c r="J288" i="7"/>
  <c r="J287" i="7"/>
  <c r="J286" i="7"/>
  <c r="J285" i="7"/>
  <c r="J120" i="7"/>
  <c r="J208" i="7"/>
  <c r="J432" i="7"/>
  <c r="J319" i="7"/>
  <c r="J435" i="7"/>
  <c r="J462" i="7"/>
  <c r="J426" i="7"/>
  <c r="J447" i="7"/>
  <c r="J467" i="7"/>
  <c r="J271" i="7"/>
  <c r="J273" i="7"/>
  <c r="J274" i="7"/>
  <c r="J275" i="7"/>
  <c r="J272" i="7"/>
  <c r="J276" i="7"/>
  <c r="J159" i="7"/>
  <c r="J160" i="7"/>
  <c r="J270" i="7"/>
  <c r="J247" i="7"/>
  <c r="J312" i="7"/>
  <c r="J313" i="7"/>
  <c r="J245" i="7"/>
  <c r="J223" i="7"/>
  <c r="J559" i="7"/>
  <c r="J576" i="7"/>
  <c r="J226" i="7"/>
  <c r="J225" i="7"/>
  <c r="J562" i="7"/>
  <c r="J560" i="7"/>
  <c r="J246" i="7"/>
  <c r="J561" i="7"/>
  <c r="J280" i="7"/>
  <c r="J202" i="7"/>
  <c r="J118" i="7"/>
  <c r="J326" i="7"/>
  <c r="J334" i="7"/>
  <c r="J328" i="7"/>
  <c r="J335" i="7"/>
  <c r="J444" i="7"/>
  <c r="J46" i="7"/>
  <c r="J502" i="7"/>
  <c r="J304" i="7"/>
  <c r="J292" i="7"/>
  <c r="J294" i="7"/>
  <c r="J295" i="7"/>
  <c r="J297" i="7"/>
  <c r="J298" i="7"/>
  <c r="J300" i="7"/>
  <c r="J158" i="7"/>
  <c r="J217" i="7"/>
  <c r="J119" i="7"/>
  <c r="J234" i="7"/>
  <c r="J235" i="7"/>
  <c r="J243" i="7"/>
  <c r="J242" i="7"/>
  <c r="J240" i="7"/>
  <c r="J239" i="7"/>
  <c r="J237" i="7"/>
  <c r="J233" i="7"/>
  <c r="J232" i="7"/>
  <c r="J231" i="7"/>
  <c r="J230" i="7"/>
  <c r="J227" i="7"/>
  <c r="J244" i="7"/>
  <c r="J236" i="7"/>
  <c r="J241" i="7"/>
  <c r="J229" i="7"/>
  <c r="J238" i="7"/>
  <c r="J228" i="7"/>
  <c r="J306" i="7"/>
  <c r="J301" i="7"/>
  <c r="J305" i="7"/>
  <c r="J302" i="7"/>
  <c r="J130" i="7"/>
  <c r="J146" i="7"/>
  <c r="J136" i="7"/>
  <c r="J138" i="7"/>
  <c r="J255" i="7"/>
  <c r="J256" i="7"/>
  <c r="J266" i="7"/>
  <c r="J267" i="7"/>
  <c r="J252" i="7"/>
  <c r="J262" i="7"/>
  <c r="J263" i="7"/>
  <c r="J258" i="7"/>
  <c r="J257" i="7"/>
  <c r="J253" i="7"/>
  <c r="J154" i="7"/>
  <c r="J400" i="7"/>
  <c r="J333" i="7"/>
  <c r="J439" i="7"/>
  <c r="J446" i="7"/>
  <c r="J461" i="7"/>
  <c r="J442" i="7"/>
  <c r="J456" i="7"/>
  <c r="J440" i="7"/>
  <c r="J451" i="7"/>
  <c r="J331" i="7"/>
  <c r="J332" i="7"/>
  <c r="J83" i="7"/>
  <c r="J76" i="7"/>
  <c r="J79" i="7"/>
  <c r="J81" i="7"/>
  <c r="J82" i="7"/>
  <c r="J75" i="7"/>
  <c r="J77" i="7"/>
  <c r="J78" i="7"/>
  <c r="J85" i="7"/>
  <c r="J87" i="7"/>
  <c r="J84" i="7"/>
  <c r="J591" i="7"/>
  <c r="J581" i="7"/>
  <c r="J585" i="7"/>
  <c r="J586" i="7"/>
  <c r="J593" i="7"/>
  <c r="J589" i="7"/>
  <c r="J579" i="7"/>
  <c r="J615" i="7"/>
  <c r="J611" i="7"/>
  <c r="J612" i="7"/>
  <c r="J608" i="7"/>
  <c r="J602" i="7"/>
  <c r="J603" i="7"/>
  <c r="J604" i="7"/>
  <c r="J598" i="7"/>
  <c r="J599" i="7"/>
  <c r="J600" i="7"/>
  <c r="J605" i="7"/>
  <c r="J601" i="7"/>
  <c r="J588" i="7"/>
  <c r="J224" i="7"/>
  <c r="J278" i="7"/>
  <c r="J329" i="7"/>
  <c r="J330" i="7"/>
  <c r="J327" i="7"/>
  <c r="J584" i="7"/>
  <c r="J582" i="7"/>
  <c r="J291" i="7"/>
  <c r="J80" i="7"/>
  <c r="J86" i="7"/>
  <c r="J165" i="7"/>
  <c r="J163" i="7"/>
  <c r="J88" i="7"/>
  <c r="J110" i="7"/>
  <c r="J7" i="7"/>
  <c r="J8" i="7"/>
  <c r="J18" i="7"/>
  <c r="J19" i="7"/>
  <c r="J20" i="7"/>
  <c r="J21" i="7"/>
  <c r="J22" i="7"/>
  <c r="J24" i="7"/>
  <c r="J36" i="7"/>
  <c r="J37" i="7"/>
  <c r="J38" i="7"/>
  <c r="J39" i="7"/>
  <c r="J40" i="7"/>
  <c r="J41" i="7"/>
  <c r="J42" i="7"/>
  <c r="J43" i="7"/>
  <c r="J44" i="7"/>
  <c r="J175" i="7"/>
  <c r="J284" i="7"/>
  <c r="J563" i="7"/>
  <c r="J594" i="7"/>
  <c r="J595" i="7"/>
  <c r="J596" i="7"/>
  <c r="J597" i="7"/>
  <c r="J613" i="7"/>
  <c r="J606" i="7"/>
  <c r="J614" i="7"/>
  <c r="J610" i="7"/>
  <c r="J609" i="7"/>
  <c r="J607" i="7"/>
  <c r="J9" i="7"/>
  <c r="J10" i="7"/>
  <c r="J12" i="7"/>
  <c r="J13" i="7"/>
  <c r="J14" i="7"/>
  <c r="J15" i="7"/>
  <c r="J16" i="7"/>
  <c r="J17" i="7"/>
  <c r="J11" i="7"/>
  <c r="J23" i="7"/>
  <c r="J25" i="7"/>
  <c r="J26" i="7"/>
  <c r="J27" i="7"/>
  <c r="J28" i="7"/>
  <c r="J29" i="7"/>
  <c r="J30" i="7"/>
  <c r="J31" i="7"/>
  <c r="J32" i="7"/>
  <c r="J33" i="7"/>
  <c r="J34" i="7"/>
  <c r="J35" i="7"/>
  <c r="J222" i="7"/>
  <c r="J519" i="7"/>
  <c r="J529" i="7"/>
  <c r="J536" i="7"/>
  <c r="J538" i="7"/>
  <c r="J509" i="7"/>
  <c r="J342" i="7"/>
  <c r="E658" i="7"/>
  <c r="K658" i="7"/>
  <c r="F658" i="7"/>
  <c r="G658" i="7"/>
  <c r="G509" i="7"/>
  <c r="G501" i="7"/>
  <c r="G538" i="7"/>
  <c r="G536" i="7"/>
  <c r="G529" i="7"/>
  <c r="G519" i="7"/>
  <c r="G222" i="7"/>
  <c r="G35" i="7"/>
  <c r="G34" i="7"/>
  <c r="G33" i="7"/>
  <c r="G32" i="7"/>
  <c r="G31" i="7"/>
  <c r="G30" i="7"/>
  <c r="G29" i="7"/>
  <c r="G28" i="7"/>
  <c r="G27" i="7"/>
  <c r="G26" i="7"/>
  <c r="G25" i="7"/>
  <c r="G23" i="7"/>
  <c r="G11" i="7"/>
  <c r="G17" i="7"/>
  <c r="G16" i="7"/>
  <c r="G15" i="7"/>
  <c r="G14" i="7"/>
  <c r="G13" i="7"/>
  <c r="G12" i="7"/>
  <c r="G10" i="7"/>
  <c r="G9" i="7"/>
  <c r="G607" i="7"/>
  <c r="G609" i="7"/>
  <c r="G610" i="7"/>
  <c r="G614" i="7"/>
  <c r="G606" i="7"/>
  <c r="G613" i="7"/>
  <c r="G597" i="7"/>
  <c r="G596" i="7"/>
  <c r="G595" i="7"/>
  <c r="G594" i="7"/>
  <c r="G563" i="7"/>
  <c r="G284" i="7"/>
  <c r="G175" i="7"/>
  <c r="G44" i="7"/>
  <c r="G43" i="7"/>
  <c r="G42" i="7"/>
  <c r="G41" i="7"/>
  <c r="G40" i="7"/>
  <c r="G39" i="7"/>
  <c r="G38" i="7"/>
  <c r="G37" i="7"/>
  <c r="G36" i="7"/>
  <c r="G24" i="7"/>
  <c r="G22" i="7"/>
  <c r="G21" i="7"/>
  <c r="G20" i="7"/>
  <c r="G19" i="7"/>
  <c r="G18" i="7"/>
  <c r="G8" i="7"/>
  <c r="G7" i="7"/>
  <c r="G110" i="7"/>
  <c r="G88" i="7"/>
  <c r="G163" i="7"/>
  <c r="G165" i="7"/>
  <c r="G86" i="7"/>
  <c r="G80" i="7"/>
  <c r="G291" i="7"/>
  <c r="G582" i="7"/>
  <c r="G584" i="7"/>
  <c r="G327" i="7"/>
  <c r="G330" i="7"/>
  <c r="G329" i="7"/>
  <c r="G278" i="7"/>
  <c r="G224" i="7"/>
  <c r="G588" i="7"/>
  <c r="G601" i="7"/>
  <c r="G605" i="7"/>
  <c r="G600" i="7"/>
  <c r="G599" i="7"/>
  <c r="G598" i="7"/>
  <c r="G604" i="7"/>
  <c r="G603" i="7"/>
  <c r="G602" i="7"/>
  <c r="G608" i="7"/>
  <c r="G612" i="7"/>
  <c r="G611" i="7"/>
  <c r="G615" i="7"/>
  <c r="G579" i="7"/>
  <c r="G589" i="7"/>
  <c r="G593" i="7"/>
  <c r="G586" i="7"/>
  <c r="G585" i="7"/>
  <c r="G581" i="7"/>
  <c r="G591" i="7"/>
  <c r="G84" i="7"/>
  <c r="G87" i="7"/>
  <c r="G85" i="7"/>
  <c r="G78" i="7"/>
  <c r="G77" i="7"/>
  <c r="G75" i="7"/>
  <c r="G82" i="7"/>
  <c r="G81" i="7"/>
  <c r="G79" i="7"/>
  <c r="G76" i="7"/>
  <c r="G83" i="7"/>
  <c r="G332" i="7"/>
  <c r="G331" i="7"/>
  <c r="G451" i="7"/>
  <c r="G440" i="7"/>
  <c r="G456" i="7"/>
  <c r="G442" i="7"/>
  <c r="G461" i="7"/>
  <c r="G446" i="7"/>
  <c r="G439" i="7"/>
  <c r="G333" i="7"/>
  <c r="G400" i="7"/>
  <c r="G154" i="7"/>
  <c r="G253" i="7"/>
  <c r="G257" i="7"/>
  <c r="G258" i="7"/>
  <c r="G263" i="7"/>
  <c r="G262" i="7"/>
  <c r="G252" i="7"/>
  <c r="G267" i="7"/>
  <c r="G266" i="7"/>
  <c r="G256" i="7"/>
  <c r="G255" i="7"/>
  <c r="G138" i="7"/>
  <c r="G136" i="7"/>
  <c r="G146" i="7"/>
  <c r="G130" i="7"/>
  <c r="G302" i="7"/>
  <c r="G305" i="7"/>
  <c r="G301" i="7"/>
  <c r="G306" i="7"/>
  <c r="G228" i="7"/>
  <c r="G238" i="7"/>
  <c r="G229" i="7"/>
  <c r="G241" i="7"/>
  <c r="G236" i="7"/>
  <c r="G244" i="7"/>
  <c r="G227" i="7"/>
  <c r="G230" i="7"/>
  <c r="G231" i="7"/>
  <c r="G232" i="7"/>
  <c r="G233" i="7"/>
  <c r="G237" i="7"/>
  <c r="G239" i="7"/>
  <c r="G240" i="7"/>
  <c r="G242" i="7"/>
  <c r="G243" i="7"/>
  <c r="G235" i="7"/>
  <c r="G234" i="7"/>
  <c r="G119" i="7"/>
  <c r="G217" i="7"/>
  <c r="G158" i="7"/>
  <c r="G300" i="7"/>
  <c r="G298" i="7"/>
  <c r="G297" i="7"/>
  <c r="G295" i="7"/>
  <c r="G294" i="7"/>
  <c r="G292" i="7"/>
  <c r="G304" i="7"/>
  <c r="G502" i="7"/>
  <c r="G46" i="7"/>
  <c r="G444" i="7"/>
  <c r="G335" i="7"/>
  <c r="G328" i="7"/>
  <c r="G334" i="7"/>
  <c r="G326" i="7"/>
  <c r="G118" i="7"/>
  <c r="G202" i="7"/>
  <c r="G280" i="7"/>
  <c r="G561" i="7"/>
  <c r="G246" i="7"/>
  <c r="G560" i="7"/>
  <c r="G562" i="7"/>
  <c r="G225" i="7"/>
  <c r="G226" i="7"/>
  <c r="G576" i="7"/>
  <c r="G559" i="7"/>
  <c r="G223" i="7"/>
  <c r="G245" i="7"/>
  <c r="G313" i="7"/>
  <c r="G312" i="7"/>
  <c r="G247" i="7"/>
  <c r="G270" i="7"/>
  <c r="G160" i="7"/>
  <c r="G159" i="7"/>
  <c r="G276" i="7"/>
  <c r="G272" i="7"/>
  <c r="G275" i="7"/>
  <c r="G274" i="7"/>
  <c r="G273" i="7"/>
  <c r="G271" i="7"/>
  <c r="G467" i="7"/>
  <c r="G447" i="7"/>
  <c r="G426" i="7"/>
  <c r="G462" i="7"/>
  <c r="G435" i="7"/>
  <c r="G319" i="7"/>
  <c r="G432" i="7"/>
  <c r="G208" i="7"/>
  <c r="G120" i="7"/>
  <c r="G285" i="7"/>
  <c r="G286" i="7"/>
  <c r="G287" i="7"/>
  <c r="G288" i="7"/>
  <c r="G289" i="7"/>
  <c r="G290" i="7"/>
  <c r="G162" i="7"/>
  <c r="G190" i="7"/>
  <c r="G201" i="7"/>
  <c r="G131" i="7"/>
  <c r="G111" i="7"/>
  <c r="G112" i="7"/>
  <c r="G45" i="7"/>
  <c r="G51" i="7"/>
  <c r="G52" i="7"/>
  <c r="G109" i="7"/>
  <c r="G108" i="7"/>
  <c r="G93" i="7"/>
  <c r="G92" i="7"/>
  <c r="G91" i="7"/>
  <c r="G103" i="7"/>
  <c r="G102" i="7"/>
  <c r="G101" i="7"/>
  <c r="G104" i="7"/>
  <c r="G100" i="7"/>
  <c r="G99" i="7"/>
  <c r="G95" i="7"/>
  <c r="G89" i="7"/>
  <c r="G97" i="7"/>
  <c r="G98" i="7"/>
  <c r="G96" i="7"/>
  <c r="G90" i="7"/>
  <c r="G94" i="7"/>
  <c r="G105" i="7"/>
  <c r="G309" i="7"/>
  <c r="G308" i="7"/>
  <c r="G303" i="7"/>
  <c r="G310" i="7"/>
  <c r="G307" i="7"/>
  <c r="G311" i="7"/>
  <c r="G207" i="7"/>
  <c r="G521" i="7"/>
  <c r="G566" i="7"/>
  <c r="G186" i="7"/>
  <c r="G185" i="7"/>
  <c r="G182" i="7"/>
  <c r="G181" i="7"/>
  <c r="G67" i="7"/>
  <c r="G524" i="7"/>
  <c r="G533" i="7"/>
  <c r="G534" i="7"/>
  <c r="G541" i="7"/>
  <c r="G545" i="7"/>
  <c r="G48" i="7"/>
  <c r="G47" i="7"/>
  <c r="G107" i="7"/>
  <c r="G106" i="7"/>
  <c r="G74" i="7"/>
  <c r="G73" i="7"/>
  <c r="G72" i="7"/>
  <c r="G70" i="7"/>
  <c r="G69" i="7"/>
  <c r="G68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71" i="7"/>
  <c r="G53" i="7"/>
  <c r="G50" i="7"/>
  <c r="G49" i="7"/>
  <c r="G124" i="7"/>
  <c r="G299" i="7"/>
  <c r="G293" i="7"/>
  <c r="G296" i="7"/>
  <c r="G149" i="7"/>
  <c r="G210" i="7"/>
  <c r="G215" i="7"/>
  <c r="G126" i="7"/>
  <c r="G213" i="7"/>
  <c r="G592" i="7"/>
  <c r="G413" i="7"/>
  <c r="G542" i="7"/>
  <c r="G279" i="7"/>
  <c r="G269" i="7"/>
  <c r="G155" i="7"/>
  <c r="G187" i="7"/>
  <c r="G157" i="7"/>
  <c r="G277" i="7"/>
  <c r="G268" i="7"/>
  <c r="G281" i="7"/>
  <c r="G283" i="7"/>
  <c r="G282" i="7"/>
  <c r="G248" i="7"/>
  <c r="G249" i="7"/>
  <c r="G449" i="7"/>
  <c r="G464" i="7"/>
  <c r="G457" i="7"/>
  <c r="G414" i="7"/>
  <c r="G454" i="7"/>
  <c r="G128" i="7"/>
  <c r="G134" i="7"/>
  <c r="G144" i="7"/>
  <c r="G142" i="7"/>
  <c r="G140" i="7"/>
  <c r="G500" i="7"/>
  <c r="G216" i="7"/>
  <c r="G265" i="7"/>
  <c r="G214" i="7"/>
  <c r="G189" i="7"/>
  <c r="G152" i="7"/>
  <c r="G203" i="7"/>
  <c r="G211" i="7"/>
  <c r="G220" i="7"/>
  <c r="G113" i="7"/>
  <c r="G115" i="7"/>
  <c r="G114" i="7"/>
  <c r="G116" i="7"/>
  <c r="G209" i="7"/>
  <c r="G197" i="7"/>
  <c r="G196" i="7"/>
  <c r="G183" i="7"/>
  <c r="G179" i="7"/>
  <c r="G164" i="7"/>
  <c r="G177" i="7"/>
  <c r="G161" i="7"/>
  <c r="G188" i="7"/>
  <c r="G548" i="7"/>
  <c r="G540" i="7"/>
  <c r="G250" i="7"/>
  <c r="G251" i="7"/>
  <c r="G569" i="7"/>
  <c r="G568" i="7"/>
  <c r="G441" i="7"/>
  <c r="G463" i="7"/>
  <c r="G574" i="7"/>
  <c r="G570" i="7"/>
  <c r="G575" i="7"/>
  <c r="G567" i="7"/>
  <c r="G571" i="7"/>
  <c r="G564" i="7"/>
  <c r="G573" i="7"/>
  <c r="G572" i="7"/>
  <c r="G510" i="7"/>
  <c r="G505" i="7"/>
  <c r="G465" i="7"/>
  <c r="G466" i="7"/>
  <c r="G416" i="7"/>
  <c r="G523" i="7"/>
  <c r="G546" i="7"/>
  <c r="G518" i="7"/>
  <c r="G522" i="7"/>
  <c r="G406" i="7"/>
  <c r="G200" i="7"/>
  <c r="G212" i="7"/>
  <c r="G184" i="7"/>
  <c r="G180" i="7"/>
  <c r="G178" i="7"/>
  <c r="G121" i="7"/>
  <c r="G145" i="7"/>
  <c r="G143" i="7"/>
  <c r="G141" i="7"/>
  <c r="G139" i="7"/>
  <c r="G137" i="7"/>
  <c r="G135" i="7"/>
  <c r="G133" i="7"/>
  <c r="G132" i="7"/>
  <c r="G127" i="7"/>
  <c r="G129" i="7"/>
  <c r="G558" i="7"/>
  <c r="G553" i="7"/>
  <c r="G552" i="7"/>
  <c r="G551" i="7"/>
  <c r="G550" i="7"/>
  <c r="G549" i="7"/>
  <c r="G204" i="7"/>
  <c r="G195" i="7"/>
  <c r="G194" i="7"/>
  <c r="G193" i="7"/>
  <c r="G192" i="7"/>
  <c r="G191" i="7"/>
  <c r="G153" i="7"/>
  <c r="G151" i="7"/>
  <c r="G150" i="7"/>
  <c r="G176" i="7"/>
  <c r="G174" i="7"/>
  <c r="G173" i="7"/>
  <c r="G172" i="7"/>
  <c r="G171" i="7"/>
  <c r="G170" i="7"/>
  <c r="G169" i="7"/>
  <c r="G168" i="7"/>
  <c r="G167" i="7"/>
  <c r="G166" i="7"/>
  <c r="G156" i="7"/>
  <c r="G219" i="7"/>
  <c r="G148" i="7"/>
  <c r="G147" i="7"/>
  <c r="G125" i="7"/>
  <c r="G123" i="7"/>
  <c r="G514" i="7"/>
  <c r="G513" i="7"/>
  <c r="G543" i="7"/>
  <c r="G508" i="7"/>
  <c r="G507" i="7"/>
  <c r="G478" i="7"/>
  <c r="G476" i="7"/>
  <c r="G557" i="7"/>
  <c r="G556" i="7"/>
  <c r="G555" i="7"/>
  <c r="G530" i="7"/>
  <c r="G453" i="7"/>
  <c r="G422" i="7"/>
  <c r="G419" i="7"/>
  <c r="G418" i="7"/>
  <c r="G417" i="7"/>
  <c r="G323" i="7"/>
  <c r="G322" i="7"/>
  <c r="G321" i="7"/>
  <c r="G317" i="7"/>
  <c r="G315" i="7"/>
  <c r="G470" i="7"/>
  <c r="G497" i="7"/>
  <c r="G532" i="7"/>
  <c r="G531" i="7"/>
  <c r="G515" i="7"/>
  <c r="G221" i="7"/>
  <c r="G218" i="7"/>
  <c r="G205" i="7"/>
  <c r="G199" i="7"/>
  <c r="G198" i="7"/>
  <c r="G122" i="7"/>
  <c r="G117" i="7"/>
  <c r="G206" i="7"/>
  <c r="G490" i="7"/>
  <c r="G483" i="7"/>
  <c r="G496" i="7"/>
  <c r="G495" i="7"/>
  <c r="G494" i="7"/>
  <c r="G493" i="7"/>
  <c r="G492" i="7"/>
  <c r="G491" i="7"/>
  <c r="G489" i="7"/>
  <c r="G488" i="7"/>
  <c r="G487" i="7"/>
  <c r="G486" i="7"/>
  <c r="G485" i="7"/>
  <c r="G484" i="7"/>
  <c r="G482" i="7"/>
  <c r="G481" i="7"/>
  <c r="G480" i="7"/>
  <c r="G479" i="7"/>
  <c r="G547" i="7"/>
  <c r="G473" i="7"/>
  <c r="G398" i="7"/>
  <c r="G397" i="7"/>
  <c r="G386" i="7"/>
  <c r="G544" i="7"/>
  <c r="G260" i="7"/>
  <c r="G450" i="7"/>
  <c r="G443" i="7"/>
  <c r="G339" i="7"/>
  <c r="G320" i="7"/>
  <c r="G316" i="7"/>
  <c r="G537" i="7"/>
  <c r="G535" i="7"/>
  <c r="G520" i="7"/>
  <c r="G472" i="7"/>
  <c r="G516" i="7"/>
  <c r="G431" i="7"/>
  <c r="G430" i="7"/>
  <c r="G429" i="7"/>
  <c r="G428" i="7"/>
  <c r="G427" i="7"/>
  <c r="G459" i="7"/>
  <c r="G259" i="7"/>
  <c r="G517" i="7"/>
  <c r="G474" i="7"/>
  <c r="G475" i="7"/>
  <c r="G498" i="7"/>
  <c r="G554" i="7"/>
  <c r="G528" i="7"/>
  <c r="G512" i="7"/>
  <c r="G511" i="7"/>
  <c r="G506" i="7"/>
  <c r="G504" i="7"/>
  <c r="G503" i="7"/>
  <c r="G325" i="7"/>
  <c r="G458" i="7"/>
  <c r="G351" i="7"/>
  <c r="G340" i="7"/>
  <c r="G338" i="7"/>
  <c r="G396" i="7"/>
  <c r="G394" i="7"/>
  <c r="G392" i="7"/>
  <c r="G390" i="7"/>
  <c r="G388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455" i="7"/>
  <c r="G452" i="7"/>
  <c r="G448" i="7"/>
  <c r="G438" i="7"/>
  <c r="G437" i="7"/>
  <c r="G436" i="7"/>
  <c r="G434" i="7"/>
  <c r="G421" i="7"/>
  <c r="G420" i="7"/>
  <c r="G354" i="7"/>
  <c r="G348" i="7"/>
  <c r="G345" i="7"/>
  <c r="G324" i="7"/>
  <c r="G314" i="7"/>
  <c r="G261" i="7"/>
  <c r="G254" i="7"/>
  <c r="G499" i="7"/>
  <c r="G471" i="7"/>
  <c r="G409" i="7"/>
  <c r="G405" i="7"/>
  <c r="G527" i="7"/>
  <c r="G526" i="7"/>
  <c r="G525" i="7"/>
  <c r="G264" i="7"/>
  <c r="G403" i="7"/>
  <c r="G399" i="7"/>
  <c r="G349" i="7"/>
  <c r="G341" i="7"/>
  <c r="G404" i="7"/>
  <c r="G402" i="7"/>
  <c r="G401" i="7"/>
  <c r="G359" i="7"/>
  <c r="G337" i="7"/>
  <c r="G445" i="7"/>
  <c r="G425" i="7"/>
  <c r="G424" i="7"/>
  <c r="G423" i="7"/>
  <c r="G350" i="7"/>
  <c r="G347" i="7"/>
  <c r="G565" i="7"/>
  <c r="G412" i="7"/>
  <c r="G578" i="7"/>
  <c r="G411" i="7"/>
  <c r="G410" i="7"/>
  <c r="G408" i="7"/>
  <c r="G460" i="7"/>
  <c r="G469" i="7"/>
  <c r="G318" i="7"/>
  <c r="G539" i="7"/>
  <c r="G587" i="7"/>
  <c r="G407" i="7"/>
  <c r="G477" i="7"/>
  <c r="G583" i="7"/>
  <c r="G395" i="7"/>
  <c r="G393" i="7"/>
  <c r="G387" i="7"/>
  <c r="G384" i="7"/>
  <c r="G382" i="7"/>
  <c r="G380" i="7"/>
  <c r="G378" i="7"/>
  <c r="G376" i="7"/>
  <c r="G372" i="7"/>
  <c r="G370" i="7"/>
  <c r="G368" i="7"/>
  <c r="G366" i="7"/>
  <c r="G364" i="7"/>
  <c r="G360" i="7"/>
  <c r="G580" i="7"/>
  <c r="G577" i="7"/>
  <c r="G590" i="7"/>
  <c r="G415" i="7"/>
  <c r="G356" i="7"/>
  <c r="G355" i="7"/>
  <c r="G391" i="7"/>
  <c r="G389" i="7"/>
  <c r="G374" i="7"/>
  <c r="G362" i="7"/>
  <c r="G353" i="7"/>
  <c r="G352" i="7"/>
  <c r="G346" i="7"/>
  <c r="G344" i="7"/>
  <c r="G433" i="7"/>
  <c r="G468" i="7"/>
  <c r="G358" i="7"/>
  <c r="G343" i="7"/>
  <c r="G336" i="7"/>
  <c r="G357" i="7"/>
  <c r="G342" i="7"/>
  <c r="G658" i="2"/>
  <c r="B658" i="2"/>
  <c r="M221" i="7"/>
  <c r="K7" i="7"/>
  <c r="K8" i="7"/>
  <c r="E178" i="6"/>
  <c r="F19" i="6"/>
  <c r="F127" i="6"/>
  <c r="F18" i="6"/>
  <c r="F20" i="6"/>
  <c r="F21" i="6"/>
  <c r="F22" i="6"/>
  <c r="F23" i="6"/>
  <c r="F24" i="6"/>
  <c r="F37" i="6"/>
  <c r="F38" i="6"/>
  <c r="F40" i="6"/>
  <c r="F42" i="6"/>
  <c r="F76" i="6"/>
  <c r="F78" i="6"/>
  <c r="F79" i="6"/>
  <c r="F121" i="6"/>
  <c r="F123" i="6"/>
  <c r="F124" i="6"/>
  <c r="F125" i="6"/>
  <c r="F126" i="6"/>
  <c r="F128" i="6"/>
  <c r="F16" i="6"/>
  <c r="F17" i="6"/>
  <c r="F25" i="6"/>
  <c r="F26" i="6"/>
  <c r="F39" i="6"/>
  <c r="F41" i="6"/>
  <c r="F77" i="6"/>
  <c r="F80" i="6"/>
  <c r="F87" i="6"/>
  <c r="F122" i="6"/>
  <c r="F81" i="6"/>
  <c r="F82" i="6"/>
  <c r="F83" i="6"/>
  <c r="F85" i="6"/>
  <c r="F84" i="6"/>
  <c r="F32" i="6"/>
  <c r="F28" i="6"/>
  <c r="F35" i="6"/>
  <c r="F33" i="6"/>
  <c r="F36" i="6"/>
  <c r="F30" i="6"/>
  <c r="F27" i="6"/>
  <c r="F34" i="6"/>
  <c r="F31" i="6"/>
  <c r="F29" i="6"/>
  <c r="F177" i="6"/>
  <c r="F90" i="6"/>
  <c r="F91" i="6"/>
  <c r="F92" i="6"/>
  <c r="F93" i="6"/>
  <c r="F94" i="6"/>
  <c r="F95" i="6"/>
  <c r="F96" i="6"/>
  <c r="F99" i="6"/>
  <c r="F100" i="6"/>
  <c r="F102" i="6"/>
  <c r="F104" i="6"/>
  <c r="F105" i="6"/>
  <c r="F106" i="6"/>
  <c r="F108" i="6"/>
  <c r="F109" i="6"/>
  <c r="F111" i="6"/>
  <c r="F113" i="6"/>
  <c r="F115" i="6"/>
  <c r="F116" i="6"/>
  <c r="F117" i="6"/>
  <c r="F118" i="6"/>
  <c r="F119" i="6"/>
  <c r="F120" i="6"/>
  <c r="F88" i="6"/>
  <c r="F89" i="6"/>
  <c r="F97" i="6"/>
  <c r="F98" i="6"/>
  <c r="F101" i="6"/>
  <c r="F103" i="6"/>
  <c r="F107" i="6"/>
  <c r="F110" i="6"/>
  <c r="F112" i="6"/>
  <c r="F114" i="6"/>
  <c r="F45" i="6"/>
  <c r="F46" i="6"/>
  <c r="F47" i="6"/>
  <c r="F48" i="6"/>
  <c r="F49" i="6"/>
  <c r="F50" i="6"/>
  <c r="F51" i="6"/>
  <c r="F54" i="6"/>
  <c r="F55" i="6"/>
  <c r="F57" i="6"/>
  <c r="F59" i="6"/>
  <c r="F60" i="6"/>
  <c r="F61" i="6"/>
  <c r="F63" i="6"/>
  <c r="F64" i="6"/>
  <c r="F66" i="6"/>
  <c r="F68" i="6"/>
  <c r="F70" i="6"/>
  <c r="F71" i="6"/>
  <c r="F72" i="6"/>
  <c r="F73" i="6"/>
  <c r="F74" i="6"/>
  <c r="F75" i="6"/>
  <c r="F43" i="6"/>
  <c r="F44" i="6"/>
  <c r="F52" i="6"/>
  <c r="F53" i="6"/>
  <c r="F56" i="6"/>
  <c r="F58" i="6"/>
  <c r="F62" i="6"/>
  <c r="F65" i="6"/>
  <c r="F67" i="6"/>
  <c r="F69" i="6"/>
  <c r="F164" i="6"/>
  <c r="F169" i="6"/>
  <c r="F171" i="6"/>
  <c r="F172" i="6"/>
  <c r="F175" i="6"/>
  <c r="F173" i="6"/>
  <c r="F174" i="6"/>
  <c r="F166" i="6"/>
  <c r="F167" i="6"/>
  <c r="F168" i="6"/>
  <c r="F170" i="6"/>
  <c r="F176" i="6"/>
  <c r="F165" i="6"/>
  <c r="F86" i="6"/>
  <c r="E69" i="6"/>
  <c r="E119" i="6"/>
  <c r="E115" i="6"/>
  <c r="E109" i="6"/>
  <c r="E85" i="6"/>
  <c r="E117" i="6"/>
  <c r="E88" i="6"/>
  <c r="E65" i="6"/>
  <c r="E133" i="6"/>
  <c r="E94" i="6"/>
  <c r="E130" i="6"/>
  <c r="E107" i="6"/>
  <c r="E38" i="6"/>
  <c r="E48" i="6"/>
  <c r="E44" i="6"/>
  <c r="E118" i="6"/>
  <c r="E114" i="6"/>
  <c r="E116" i="6"/>
  <c r="E62" i="6"/>
  <c r="E68" i="6"/>
  <c r="E39" i="6"/>
  <c r="E92" i="6"/>
  <c r="E131" i="6"/>
  <c r="E81" i="6"/>
  <c r="E120" i="6"/>
  <c r="E60" i="6"/>
  <c r="E104" i="6"/>
  <c r="E111" i="6"/>
  <c r="E99" i="6"/>
  <c r="E52" i="6"/>
  <c r="E40" i="6"/>
  <c r="E127" i="6"/>
  <c r="E75" i="6"/>
  <c r="E105" i="6"/>
  <c r="E77" i="6"/>
  <c r="E51" i="6"/>
  <c r="E58" i="6"/>
  <c r="E129" i="6"/>
  <c r="E90" i="6"/>
  <c r="E67" i="6"/>
  <c r="E73" i="6"/>
  <c r="E42" i="6"/>
  <c r="E82" i="6"/>
  <c r="E106" i="6"/>
  <c r="E108" i="6"/>
  <c r="E87" i="6"/>
  <c r="E45" i="6"/>
  <c r="E91" i="6"/>
  <c r="E41" i="6"/>
  <c r="E80" i="6"/>
  <c r="E61" i="6"/>
  <c r="E123" i="6"/>
  <c r="E96" i="6"/>
  <c r="E63" i="6"/>
  <c r="E84" i="6"/>
  <c r="E76" i="6"/>
  <c r="E138" i="6"/>
  <c r="E100" i="6"/>
  <c r="E113" i="6"/>
  <c r="E124" i="6"/>
  <c r="E101" i="6"/>
  <c r="E43" i="6"/>
  <c r="E102" i="6"/>
  <c r="E93" i="6"/>
  <c r="E64" i="6"/>
  <c r="E56" i="6"/>
  <c r="E112" i="6"/>
  <c r="E132" i="6"/>
  <c r="E103" i="6"/>
  <c r="E79" i="6"/>
  <c r="E97" i="6"/>
  <c r="E74" i="6"/>
  <c r="E89" i="6"/>
  <c r="E135" i="6"/>
  <c r="E66" i="6"/>
  <c r="E110" i="6"/>
  <c r="E83" i="6"/>
  <c r="E122" i="6"/>
  <c r="E55" i="6"/>
  <c r="E72" i="6"/>
  <c r="E121" i="6"/>
  <c r="E95" i="6"/>
  <c r="E126" i="6"/>
  <c r="E128" i="6"/>
  <c r="E125" i="6"/>
  <c r="E78" i="6"/>
  <c r="E46" i="6"/>
  <c r="E49" i="6"/>
  <c r="E59" i="6"/>
  <c r="E70" i="6"/>
  <c r="E98" i="6"/>
  <c r="E47" i="6"/>
  <c r="E50" i="6"/>
  <c r="E57" i="6"/>
  <c r="E71" i="6"/>
  <c r="E136" i="6"/>
  <c r="E86" i="6"/>
  <c r="E134" i="6"/>
  <c r="E137" i="6"/>
  <c r="H658" i="2"/>
  <c r="H400" i="2"/>
  <c r="F162" i="6" l="1"/>
  <c r="F154" i="6"/>
  <c r="F146" i="6"/>
  <c r="F138" i="6"/>
  <c r="F130" i="6"/>
  <c r="F9" i="6"/>
  <c r="I29" i="2"/>
  <c r="I21" i="2"/>
  <c r="I13" i="2"/>
  <c r="F161" i="6"/>
  <c r="F153" i="6"/>
  <c r="F145" i="6"/>
  <c r="F137" i="6"/>
  <c r="F129" i="6"/>
  <c r="F8" i="6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I12" i="2"/>
  <c r="F160" i="6"/>
  <c r="F152" i="6"/>
  <c r="F144" i="6"/>
  <c r="F136" i="6"/>
  <c r="F15" i="6"/>
  <c r="F7" i="6"/>
  <c r="I131" i="2"/>
  <c r="I123" i="2"/>
  <c r="I115" i="2"/>
  <c r="I107" i="2"/>
  <c r="I99" i="2"/>
  <c r="I91" i="2"/>
  <c r="I83" i="2"/>
  <c r="I75" i="2"/>
  <c r="I67" i="2"/>
  <c r="I59" i="2"/>
  <c r="I51" i="2"/>
  <c r="I43" i="2"/>
  <c r="I35" i="2"/>
  <c r="I27" i="2"/>
  <c r="I19" i="2"/>
  <c r="I11" i="2"/>
  <c r="F159" i="6"/>
  <c r="F151" i="6"/>
  <c r="F143" i="6"/>
  <c r="F135" i="6"/>
  <c r="F14" i="6"/>
  <c r="F158" i="6"/>
  <c r="F150" i="6"/>
  <c r="F142" i="6"/>
  <c r="F134" i="6"/>
  <c r="F13" i="6"/>
  <c r="F157" i="6"/>
  <c r="F149" i="6"/>
  <c r="F141" i="6"/>
  <c r="F133" i="6"/>
  <c r="F12" i="6"/>
  <c r="I456" i="2"/>
  <c r="I448" i="2"/>
  <c r="I440" i="2"/>
  <c r="I432" i="2"/>
  <c r="I424" i="2"/>
  <c r="I416" i="2"/>
  <c r="I408" i="2"/>
  <c r="I400" i="2"/>
  <c r="I392" i="2"/>
  <c r="I384" i="2"/>
  <c r="I376" i="2"/>
  <c r="I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6" i="2"/>
  <c r="I8" i="2"/>
  <c r="I658" i="2" s="1"/>
  <c r="F156" i="6"/>
  <c r="F148" i="6"/>
  <c r="F140" i="6"/>
  <c r="F132" i="6"/>
  <c r="F11" i="6"/>
  <c r="I447" i="2"/>
  <c r="I439" i="2"/>
  <c r="I431" i="2"/>
  <c r="I423" i="2"/>
  <c r="I415" i="2"/>
  <c r="I407" i="2"/>
  <c r="I399" i="2"/>
  <c r="I391" i="2"/>
  <c r="I383" i="2"/>
  <c r="I375" i="2"/>
  <c r="I367" i="2"/>
  <c r="I359" i="2"/>
  <c r="I351" i="2"/>
  <c r="I343" i="2"/>
  <c r="I335" i="2"/>
  <c r="I327" i="2"/>
  <c r="I319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71" i="2"/>
  <c r="I63" i="2"/>
  <c r="I55" i="2"/>
  <c r="I47" i="2"/>
  <c r="I39" i="2"/>
  <c r="I31" i="2"/>
  <c r="I23" i="2"/>
  <c r="I15" i="2"/>
  <c r="F163" i="6"/>
  <c r="F155" i="6"/>
  <c r="F147" i="6"/>
  <c r="F139" i="6"/>
  <c r="F131" i="6"/>
  <c r="F178" i="6" l="1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<sst xmlns="http://schemas.openxmlformats.org/spreadsheetml/2006/main" count="6373" uniqueCount="1695">
  <si>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</si>
  <si>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</si>
  <si>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</si>
  <si>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</si>
  <si>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</si>
  <si>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</si>
  <si>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</si>
  <si>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</si>
  <si>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</si>
  <si>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</si>
  <si>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</si>
  <si>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iShares Dow Jones-UBS Commodity Swap (DE)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</si>
  <si>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</si>
  <si>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</si>
  <si>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</si>
  <si>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</si>
  <si>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</si>
  <si>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</si>
  <si>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</si>
  <si>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</si>
  <si>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</si>
  <si>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</si>
  <si>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</si>
  <si>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</si>
  <si>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</si>
  <si>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</si>
  <si>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</si>
  <si>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</si>
  <si>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</si>
  <si>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</si>
  <si>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</si>
  <si>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</si>
  <si>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</si>
  <si>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</si>
  <si>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</si>
  <si>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</si>
  <si>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</si>
  <si>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</si>
  <si>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</si>
  <si>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</si>
  <si>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</si>
  <si>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</si>
  <si>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</si>
  <si>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iShares DJ STOXX 600 Health Care (DE)</t>
  </si>
  <si>
    <t>iShares DJ STOXX 600 Telecommunications (DE)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</si>
  <si>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</si>
  <si>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</si>
  <si>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</si>
  <si>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</si>
  <si>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</si>
  <si>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</si>
  <si>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</si>
  <si>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Lyxor ETF DJ STOXX 600 Construction &amp; Materials</t>
  </si>
  <si>
    <t>Lyxor ETF DJ STOXX 600 Insurance</t>
  </si>
  <si>
    <t>iShares DJ EURO STOXX Telecommunications (DE)</t>
  </si>
  <si>
    <t>iShares DJ Asia Pacific Select Dividend 30 (DE)</t>
  </si>
  <si>
    <t>Lyxor ETF DJ STOXX 600 Food &amp; Beverage</t>
  </si>
  <si>
    <t>Lyxor ETF DAXplus Protective Put</t>
  </si>
  <si>
    <t>Lyxor ETF DJ STOXX 600 Utilities</t>
  </si>
  <si>
    <t xml:space="preserve">Dow Jones EURO STOXX Select Dividend 30 Source ETF </t>
  </si>
  <si>
    <t>ETFX Dow Jones EURO STOXX 50 Leveraged (2x) Fund</t>
  </si>
  <si>
    <t>Lyxor ETF DJ STOXX 600 Travel &amp; Leisure</t>
  </si>
  <si>
    <t>iShares DJ STOXX Asia Pacific 600 Real Estate (DE)</t>
  </si>
  <si>
    <t>Lyxor ETF DJ STOXX 600 Chemicals</t>
  </si>
  <si>
    <t>Market Access RICI-Metals Indexfonds</t>
  </si>
  <si>
    <t>ETFX Russell 2000 Fund</t>
  </si>
  <si>
    <t>Lyxor ETF DJ STOXX 600 Automobiles &amp; Parts</t>
  </si>
  <si>
    <t>Dow Jones STOXX Small 200 Source ETF</t>
  </si>
  <si>
    <t>Lyxor ETF South Africa (FTSE JSE Top 40)</t>
  </si>
  <si>
    <t>Lyxor ETF DJ STOXX 600 Media</t>
  </si>
  <si>
    <t>Lyxor ETF DJ STOXX 600 Financial Services</t>
  </si>
  <si>
    <t>db x-trackers II iTraxx HiVol 5-year TR Index ETF</t>
  </si>
  <si>
    <t>Dow Jones STOXX Mid 200 Source ETF</t>
  </si>
  <si>
    <t>Lyxor ETF DJ STOXX 600 Technology</t>
  </si>
  <si>
    <t>Dow Jones STOXX 600 Source ETF</t>
  </si>
  <si>
    <t>iShares S&amp;P Global Timber&amp;Forestry</t>
  </si>
  <si>
    <t>iShares DJ EURO STOXX Health Care (DE)</t>
  </si>
  <si>
    <t>ETFX Dow Jones EURO STOXX Double Short (2x) Fund</t>
  </si>
  <si>
    <t>db x-trackers II iTraxx Europe Senior Financials 5-year TRI ETF</t>
  </si>
  <si>
    <t>Dow Jones STOXX 50 Source ETF</t>
  </si>
  <si>
    <t>Lyxor ETF DJ STOXX 600 Industrial Goods &amp; Services</t>
  </si>
  <si>
    <t>iShares DJ STOXX 600 Personal &amp; Household Goods (DE)</t>
  </si>
  <si>
    <t>Lyxor ETF DJ STOXX 600 Retail</t>
  </si>
  <si>
    <t>Lyxor ETF DJ STOXX 600 Personal &amp; Household Goods</t>
  </si>
  <si>
    <t>db x-trackers II iTraxx Europe Senior Financials 5-year Short TRI ETF</t>
  </si>
  <si>
    <t>Easy ETF NMX30 Infrastructure Global</t>
  </si>
  <si>
    <t>ETFX DAXglobal Alternative Energy Fund</t>
  </si>
  <si>
    <t>ETFX S-Net ITG Global Agri Business Fund</t>
  </si>
  <si>
    <t>ETFX Russell 1000 Fund</t>
  </si>
  <si>
    <t>Lyxor ETF DJ EURO STOXX 50 Buywrite</t>
  </si>
  <si>
    <t>Easy ETF NMX Infrastructure Europe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</si>
  <si>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</si>
  <si>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</si>
  <si>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</si>
  <si>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</si>
  <si>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</si>
  <si>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iShares DJ EURO STOXX Technology (DE)</t>
  </si>
  <si>
    <t>IE00B5MJYC95</t>
  </si>
  <si>
    <t>iShares MSCI Eastern Europe</t>
  </si>
  <si>
    <t>iShares DJ STOXX Global Select Dividend 100 (DE)</t>
  </si>
  <si>
    <t>DE000A0F5UH1</t>
  </si>
  <si>
    <t>Lyxor ETF DJ STOXX 600 Basic Resources</t>
  </si>
  <si>
    <t>Lyxor ETF DJ STOXX 600 Health Care</t>
  </si>
  <si>
    <t>Lyxor ETF DJ STOXX 600 Telecommunications</t>
  </si>
  <si>
    <t>Market Access Jim Rogers International Commodity Index Fund</t>
  </si>
  <si>
    <t>Total</t>
  </si>
  <si>
    <t>iShares MSCI AC Far East ex-Japan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</si>
  <si>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</si>
  <si>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</si>
  <si>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</si>
  <si>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</si>
  <si>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</si>
  <si>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</si>
  <si>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</si>
  <si>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</si>
  <si>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</si>
  <si>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</si>
  <si>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</si>
  <si>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</si>
  <si>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</si>
  <si>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</si>
  <si>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</si>
  <si>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</si>
  <si>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</si>
  <si>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</si>
  <si>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</si>
  <si>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</si>
  <si>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</si>
  <si>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</si>
  <si>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</si>
  <si>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</si>
  <si>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</si>
  <si>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</si>
  <si>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</si>
  <si>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</si>
  <si>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</si>
  <si>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</si>
  <si>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</si>
  <si>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</si>
  <si>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</si>
  <si>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</si>
  <si>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</si>
  <si>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</si>
  <si>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</si>
  <si>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</si>
  <si>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</si>
  <si>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</si>
  <si>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</si>
  <si>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</si>
  <si>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</si>
  <si>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</si>
  <si>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</si>
  <si>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</si>
  <si>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</si>
  <si>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</si>
  <si>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</si>
  <si>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</si>
  <si>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</si>
  <si>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</si>
  <si>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</si>
  <si>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</si>
  <si>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</si>
  <si>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</si>
  <si>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</si>
  <si>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</si>
  <si>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</si>
  <si>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</si>
  <si>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</si>
  <si>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</si>
  <si>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</si>
  <si>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</si>
  <si>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</si>
  <si>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</si>
  <si>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</si>
  <si>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</si>
  <si>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</si>
  <si>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</si>
  <si>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</si>
  <si>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</si>
  <si>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</si>
  <si>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</si>
  <si>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</si>
  <si>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</si>
  <si>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</si>
  <si>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iShares DJ EURO STOXX 50</t>
  </si>
  <si>
    <t>iShares DJ EURO STOXX MidCap</t>
  </si>
  <si>
    <t xml:space="preserve">iShares DJ EURO STOXX SmallCap 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</si>
  <si>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</si>
  <si>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</si>
  <si>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</si>
  <si>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</si>
  <si>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</si>
  <si>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</si>
  <si>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</si>
  <si>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</si>
  <si>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</si>
  <si>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</si>
  <si>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</si>
  <si>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</si>
  <si>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</si>
  <si>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</si>
  <si>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</si>
  <si>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</si>
  <si>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</si>
  <si>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</si>
  <si>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</si>
  <si>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</si>
  <si>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</si>
  <si>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</si>
  <si>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</si>
  <si>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</si>
  <si>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</si>
  <si>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</si>
  <si>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</si>
  <si>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</si>
  <si>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</si>
  <si>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</si>
  <si>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</si>
  <si>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</si>
  <si>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</si>
  <si>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</si>
  <si>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</si>
  <si>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</si>
  <si>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</si>
  <si>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</si>
  <si>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</si>
  <si>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</si>
  <si>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</si>
  <si>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</si>
  <si>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</si>
  <si>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</si>
  <si>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</si>
  <si>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</si>
  <si>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</si>
  <si>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</si>
  <si>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</si>
  <si>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</si>
  <si>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</si>
  <si>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</si>
  <si>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</si>
  <si>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</si>
  <si>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</si>
  <si>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</si>
  <si>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</si>
  <si>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</si>
  <si>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</si>
  <si>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</si>
  <si>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</si>
  <si>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</si>
  <si>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</si>
  <si>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</si>
  <si>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</si>
  <si>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</si>
  <si>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</si>
  <si>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</si>
  <si>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</si>
  <si>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</si>
  <si>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</si>
  <si>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</si>
  <si>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</si>
  <si>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</si>
  <si>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</si>
  <si>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</si>
  <si>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</si>
  <si>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</si>
  <si>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</si>
  <si>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</si>
  <si>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</si>
  <si>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</si>
  <si>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</si>
  <si>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</si>
  <si>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</si>
  <si>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</si>
  <si>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</si>
  <si>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</si>
  <si>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</si>
  <si>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</si>
  <si>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</si>
  <si>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</si>
  <si>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</si>
  <si>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</si>
  <si>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</si>
  <si>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</si>
  <si>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</si>
  <si>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</si>
  <si>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</si>
  <si>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</si>
  <si>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</si>
  <si>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</si>
  <si>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</si>
  <si>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</si>
  <si>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</si>
  <si>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</si>
  <si>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</si>
  <si>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</si>
  <si>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</si>
  <si>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</si>
  <si>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</si>
  <si>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</si>
  <si>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</si>
  <si>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</si>
  <si>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</si>
  <si>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</si>
  <si>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</si>
  <si>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</si>
  <si>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</si>
  <si>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</si>
  <si>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</si>
  <si>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</si>
  <si>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</si>
  <si>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</si>
  <si>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</si>
  <si>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</si>
  <si>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</si>
  <si>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</si>
  <si>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</si>
  <si>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</si>
  <si>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</si>
  <si>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</si>
  <si>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</si>
  <si>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</si>
  <si>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</si>
  <si>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</si>
  <si>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</si>
  <si>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</si>
  <si>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</si>
  <si>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</si>
  <si>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</si>
  <si>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</si>
  <si>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</si>
  <si>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</si>
  <si>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</si>
  <si>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</si>
  <si>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</si>
  <si>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</si>
  <si>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</si>
  <si>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</si>
  <si>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</si>
  <si>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</si>
  <si>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</si>
  <si>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</si>
  <si>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</si>
  <si>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</si>
  <si>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</si>
  <si>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</si>
  <si>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</si>
  <si>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</si>
  <si>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</si>
  <si>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</si>
  <si>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</si>
  <si>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</si>
  <si>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</si>
  <si>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</si>
  <si>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</si>
  <si>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</si>
  <si>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</si>
  <si>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</si>
  <si>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</si>
  <si>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</si>
  <si>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</si>
  <si>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</si>
  <si>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</si>
  <si>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</si>
  <si>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</si>
  <si>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</si>
  <si>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</si>
  <si>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Dow Jones STOXX 600 Optimised Travel &amp; Leisure Source ETF</t>
  </si>
  <si>
    <t>Dow Jones STOXX 600 Optimised Telecommunications Source ETF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</si>
  <si>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</si>
  <si>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</si>
  <si>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</si>
  <si>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</si>
  <si>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</si>
  <si>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</si>
  <si>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</si>
  <si>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</si>
  <si>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</si>
  <si>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</si>
  <si>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</si>
  <si>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</si>
  <si>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</si>
  <si>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</si>
  <si>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</si>
  <si>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</si>
  <si>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</si>
  <si>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</si>
  <si>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</si>
  <si>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</si>
  <si>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</si>
  <si>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</si>
  <si>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</si>
  <si>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</si>
  <si>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100.000€</t>
  </si>
  <si>
    <t>XLM*</t>
  </si>
  <si>
    <t>Market Access NYSE Arca Gold Bugs Index Fund</t>
  </si>
  <si>
    <t>ETFlab DJ EURO STOXX 50</t>
  </si>
  <si>
    <t>ETFX DAXglobal Gold Mining Fund</t>
  </si>
  <si>
    <t>Amundi ETF Dow Jones EURO STOXX 50</t>
  </si>
  <si>
    <t>Amundi ETF Leveraged Dow Jones EURO STOXX 50</t>
  </si>
  <si>
    <t>Amundi ETF Short Dow Jones EURO STOXX 50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</si>
  <si>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</si>
  <si>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</si>
  <si>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</si>
  <si>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</si>
  <si>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</si>
  <si>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</si>
  <si>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</si>
  <si>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</si>
  <si>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</si>
  <si>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</si>
  <si>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</si>
  <si>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</si>
  <si>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</si>
  <si>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</si>
  <si>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</si>
  <si>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</si>
  <si>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</si>
  <si>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</si>
  <si>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</si>
  <si>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</si>
  <si>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</si>
  <si>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</si>
  <si>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</si>
  <si>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</si>
  <si>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</si>
  <si>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</si>
  <si>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</si>
  <si>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</si>
  <si>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</si>
  <si>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</si>
  <si>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</si>
  <si>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</si>
  <si>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</si>
  <si>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</si>
  <si>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</si>
  <si>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</si>
  <si>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</si>
  <si>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</si>
  <si>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</si>
  <si>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db-x trackers SMI Short Daily ETF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</si>
  <si>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</si>
  <si>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</si>
  <si>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</si>
  <si>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</si>
  <si>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</si>
  <si>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</si>
  <si>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</si>
  <si>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</si>
  <si>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</si>
  <si>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Lyxor ETF Euro Corporate Bond Ex Financials</t>
  </si>
  <si>
    <t>FR0010814236</t>
  </si>
  <si>
    <t>Lyxor ETF EuroMTS AAA Government Bond</t>
  </si>
  <si>
    <t>FR0010820258</t>
  </si>
  <si>
    <t>03/2010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</si>
  <si>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</si>
  <si>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</si>
  <si>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</si>
  <si>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</si>
  <si>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</si>
  <si>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</si>
  <si>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</si>
  <si>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</si>
  <si>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</si>
  <si>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</si>
  <si>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</si>
  <si>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</si>
  <si>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</si>
  <si>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</si>
  <si>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</si>
  <si>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</si>
  <si>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</si>
  <si>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</si>
  <si>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</si>
  <si>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</si>
  <si>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</si>
  <si>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</si>
  <si>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</si>
  <si>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</si>
  <si>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</si>
  <si>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</si>
  <si>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</si>
  <si>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</si>
  <si>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</si>
  <si>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</si>
  <si>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</si>
  <si>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</si>
  <si>
    <t>Dow Jones STOXX 600 Optimised Industrial Goods &amp; Services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</si>
  <si>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</si>
  <si>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</si>
  <si>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</si>
  <si>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</si>
  <si>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</si>
  <si>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</si>
  <si>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</si>
  <si>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</si>
  <si>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</si>
  <si>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</si>
  <si>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</si>
  <si>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</si>
  <si>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</si>
  <si>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</si>
  <si>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</si>
  <si>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</si>
  <si>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</si>
  <si>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</si>
  <si>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</si>
  <si>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</si>
  <si>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</si>
  <si>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</si>
  <si>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</si>
  <si>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</si>
  <si>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</si>
  <si>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</si>
  <si>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</si>
  <si>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</si>
  <si>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</si>
  <si>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</si>
  <si>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</si>
  <si>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</si>
  <si>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</si>
  <si>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</si>
  <si>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</si>
  <si>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</si>
  <si>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</si>
  <si>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</si>
  <si>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</si>
  <si>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</si>
  <si>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</si>
  <si>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</si>
  <si>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</si>
  <si>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</si>
  <si>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</si>
  <si>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</si>
  <si>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</si>
  <si>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</si>
  <si>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</si>
  <si>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</si>
  <si>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</si>
  <si>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</si>
  <si>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</si>
  <si>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</si>
  <si>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</si>
  <si>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</si>
  <si>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</si>
  <si>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</si>
  <si>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</si>
  <si>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</si>
  <si>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</si>
  <si>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</si>
  <si>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</si>
  <si>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</si>
  <si>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</si>
  <si>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</si>
  <si>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</si>
  <si>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</si>
  <si>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</si>
  <si>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IE00B60SWT88</t>
  </si>
  <si>
    <t>IE00B60SWV01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</si>
  <si>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</si>
  <si>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</si>
  <si>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</si>
  <si>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</si>
  <si>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</si>
  <si>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</si>
  <si>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</si>
  <si>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</si>
  <si>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</si>
  <si>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</si>
  <si>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</si>
  <si>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</si>
  <si>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</si>
  <si>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</si>
  <si>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</si>
  <si>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</si>
  <si>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</si>
  <si>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</si>
  <si>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</si>
  <si>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</si>
  <si>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</si>
  <si>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</si>
  <si>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</si>
  <si>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</si>
  <si>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</si>
  <si>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</si>
  <si>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</si>
  <si>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</si>
  <si>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</si>
  <si>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</si>
  <si>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</si>
  <si>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</si>
  <si>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</si>
  <si>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</si>
  <si>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</si>
  <si>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</si>
  <si>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</si>
  <si>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</si>
  <si>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</si>
  <si>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</si>
  <si>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</si>
  <si>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</si>
  <si>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</si>
  <si>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</si>
  <si>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</si>
  <si>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</si>
  <si>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</si>
  <si>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</si>
  <si>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</si>
  <si>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</si>
  <si>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</si>
  <si>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</si>
  <si>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</si>
  <si>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</si>
  <si>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</si>
  <si>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</si>
  <si>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</si>
  <si>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</si>
  <si>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</si>
  <si>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</si>
  <si>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</si>
  <si>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</si>
  <si>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</si>
  <si>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</si>
  <si>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</si>
  <si>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</si>
  <si>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</si>
  <si>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</si>
  <si>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</si>
  <si>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</si>
  <si>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</si>
  <si>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</si>
  <si>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</si>
  <si>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</si>
  <si>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</si>
  <si>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</si>
  <si>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</si>
  <si>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</si>
  <si>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</si>
  <si>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</si>
  <si>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</si>
  <si>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</si>
  <si>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</si>
  <si>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</si>
  <si>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</si>
  <si>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</si>
  <si>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</si>
  <si>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</si>
  <si>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</si>
  <si>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</si>
  <si>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</si>
  <si>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</si>
  <si>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</si>
  <si>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LU0321462953</t>
  </si>
  <si>
    <t>UBS-ETF MSCI EMU</t>
  </si>
  <si>
    <t>UBS-ETF MSCI Japan</t>
  </si>
  <si>
    <t>UBS-ETF MSCI USA</t>
  </si>
  <si>
    <t>Lyxor ETF DJ STOXX 600 Banks</t>
  </si>
  <si>
    <t>DE000ETFL060</t>
  </si>
  <si>
    <t>ETFlab DJ EURO STOXX Select Dividend 30</t>
  </si>
  <si>
    <t>DE000ETFL078</t>
  </si>
  <si>
    <t>FR0010616250</t>
  </si>
  <si>
    <t>FR0010413518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</si>
  <si>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</si>
  <si>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</si>
  <si>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</si>
  <si>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</si>
  <si>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</si>
  <si>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</si>
  <si>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</si>
  <si>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</si>
  <si>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</si>
  <si>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</si>
  <si>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Dow Jones EURO STOXX 50 Source ETF - Anteilklasse B</t>
  </si>
  <si>
    <t>IE00B5B5TG76</t>
  </si>
  <si>
    <t>ETFlab DJ EURO STOXX 50 Short</t>
  </si>
  <si>
    <t>DE000ETFL334</t>
  </si>
  <si>
    <t>iShares Barclays Euro Corporate Bond 1-5</t>
  </si>
  <si>
    <t>DE000A0YEEZ9</t>
  </si>
  <si>
    <t>iShares Barclays Euro Corporate Bond ex-Financials</t>
  </si>
  <si>
    <t>DE000A0YEEX4</t>
  </si>
  <si>
    <t>iShares Barclays Euro Corporate Bond ex-Financials 1-5</t>
  </si>
  <si>
    <t>DE000A0YEEY2</t>
  </si>
  <si>
    <t>iShares Nasdaq-100 (DE)</t>
  </si>
  <si>
    <t>Lyxor ETF Brazil Ibovespa</t>
  </si>
  <si>
    <t>Lyxor ETF Euro Cash EONIA</t>
  </si>
  <si>
    <t>Lyxor ETF Euro Corporate Bonds</t>
  </si>
  <si>
    <t>Lyxor ETF Japan (Topix)</t>
  </si>
  <si>
    <t>Lyxor ETF Nasdaq-100</t>
  </si>
  <si>
    <t>Lyxor ETF Private Equity Privex TR</t>
  </si>
  <si>
    <t xml:space="preserve">Lyxor ETF PRIVEX </t>
  </si>
  <si>
    <t>UBS-ETF MSCI Japan I</t>
  </si>
  <si>
    <t>LU0258212462</t>
  </si>
  <si>
    <t>Lyxor ETF Dow Jones Industrial Average</t>
  </si>
  <si>
    <t>LU0328473581</t>
  </si>
  <si>
    <t>db x-trackers DJ EURO STOXX 50 ETF</t>
  </si>
  <si>
    <t>db x-trackers DJ EURO STOXX 50 Short ETF</t>
  </si>
  <si>
    <t>iShares DJ EURO STOXX 50 (DE)</t>
  </si>
  <si>
    <t>iShares DJ EURO STOXX Growth</t>
  </si>
  <si>
    <t>iShares DJ EURO STOXX Select Dividend</t>
  </si>
  <si>
    <t>iShares DJ EURO STOXX Select Dividend 30 (DE)</t>
  </si>
  <si>
    <t>iShares DJ EURO STOXX Value</t>
  </si>
  <si>
    <t>Lyxor ETF DJ EURO STOXX 50</t>
  </si>
  <si>
    <t>iShares iBoxx € Liquid Sovereigns Capped 1.5-10.5 (DE)</t>
  </si>
  <si>
    <t>iShares FTSE EPRA/Nareit Developed World Yield Fund</t>
  </si>
  <si>
    <t>XTF Exchange Traded Funds (Deutsche Börse)</t>
  </si>
  <si>
    <t>Lyxor ETF MSCI Malaysia</t>
  </si>
  <si>
    <t>Lyxor ETF Leveraged DJ EURO STOXX 50</t>
  </si>
  <si>
    <t>iShares Barclays Euro Treasury Bond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</si>
  <si>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</si>
  <si>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</si>
  <si>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</si>
  <si>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</si>
  <si>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</si>
  <si>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</si>
  <si>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</si>
  <si>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</si>
  <si>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</si>
  <si>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</si>
  <si>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</si>
  <si>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</si>
  <si>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</si>
  <si>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</si>
  <si>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iShares Barclays Euro Government Bond 10-15</t>
  </si>
  <si>
    <t>DE000A0YBRX2</t>
  </si>
  <si>
    <t>iShares Barclays Euro Government Bond 5-7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</si>
  <si>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</si>
  <si>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</si>
  <si>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</si>
  <si>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</si>
  <si>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</si>
  <si>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</si>
  <si>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</si>
  <si>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</si>
  <si>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</si>
  <si>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</si>
  <si>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</si>
  <si>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</si>
  <si>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</si>
  <si>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</si>
  <si>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</si>
  <si>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</si>
  <si>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</si>
  <si>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</si>
  <si>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</si>
  <si>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</si>
  <si>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</si>
  <si>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</si>
  <si>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</si>
  <si>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</si>
  <si>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</si>
  <si>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</si>
  <si>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</si>
  <si>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</si>
  <si>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</si>
  <si>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</si>
  <si>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</si>
  <si>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</si>
  <si>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</si>
  <si>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</si>
  <si>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</si>
  <si>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</si>
  <si>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</si>
  <si>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</si>
  <si>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</si>
  <si>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</si>
  <si>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</si>
  <si>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</si>
  <si>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</si>
  <si>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</si>
  <si>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</si>
  <si>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</si>
  <si>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</si>
  <si>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iShares DJ STOXX 600 Construction &amp; Materials (DE)</t>
  </si>
  <si>
    <t>DE0006344740</t>
  </si>
  <si>
    <t>iShares DJ STOXX 600 Construction &amp; Materials Swap (DE)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</si>
  <si>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</si>
  <si>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</si>
  <si>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</si>
  <si>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</si>
  <si>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</si>
  <si>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</si>
  <si>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</si>
  <si>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</si>
  <si>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</si>
  <si>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</si>
  <si>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</si>
  <si>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</si>
  <si>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</si>
  <si>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</si>
  <si>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</si>
  <si>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</si>
  <si>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</si>
  <si>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</si>
  <si>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</si>
  <si>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</si>
  <si>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</si>
  <si>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</si>
  <si>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</si>
  <si>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</si>
  <si>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</si>
  <si>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</si>
  <si>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</si>
  <si>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</si>
  <si>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</si>
  <si>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</si>
  <si>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</si>
  <si>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</si>
  <si>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</si>
  <si>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</si>
  <si>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</si>
  <si>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</si>
  <si>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</si>
  <si>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</si>
  <si>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</si>
  <si>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</si>
  <si>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</si>
  <si>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</si>
  <si>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</si>
  <si>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</si>
  <si>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DE0006289374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</si>
  <si>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</si>
  <si>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</si>
  <si>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</si>
  <si>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</si>
  <si>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</si>
  <si>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</si>
  <si>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</si>
  <si>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</si>
  <si>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</si>
  <si>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</si>
  <si>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</si>
  <si>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</si>
  <si>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</si>
  <si>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</si>
  <si>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</si>
  <si>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</si>
  <si>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</si>
  <si>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</si>
  <si>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</si>
  <si>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</si>
  <si>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</si>
  <si>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</si>
  <si>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</si>
  <si>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</si>
  <si>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</si>
  <si>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</si>
  <si>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</si>
  <si>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</si>
  <si>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</si>
  <si>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</si>
  <si>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</si>
  <si>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</si>
  <si>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</si>
  <si>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</si>
  <si>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</si>
  <si>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</si>
  <si>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</si>
  <si>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</si>
  <si>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</si>
  <si>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</si>
  <si>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</si>
  <si>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</si>
  <si>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</si>
  <si>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</si>
  <si>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</si>
  <si>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</si>
  <si>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</si>
  <si>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</si>
  <si>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</si>
  <si>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</si>
  <si>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</si>
  <si>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</si>
  <si>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</si>
  <si>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</si>
  <si>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</si>
  <si>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</si>
  <si>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</si>
  <si>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</si>
  <si>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</si>
  <si>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</si>
  <si>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</si>
  <si>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</si>
  <si>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</si>
  <si>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</si>
  <si>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</si>
  <si>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</si>
  <si>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</si>
  <si>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</si>
  <si>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</si>
  <si>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</si>
  <si>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</si>
  <si>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</si>
  <si>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</si>
  <si>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</si>
  <si>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</si>
  <si>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</si>
  <si>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</si>
  <si>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</si>
  <si>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</si>
  <si>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</si>
  <si>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</si>
  <si>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</si>
  <si>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</si>
  <si>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</si>
  <si>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</si>
  <si>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</si>
  <si>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</si>
  <si>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</si>
  <si>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</si>
  <si>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</si>
  <si>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</si>
  <si>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</si>
  <si>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</si>
  <si>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</si>
  <si>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</si>
  <si>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</si>
  <si>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</si>
  <si>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</si>
  <si>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</si>
  <si>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</si>
  <si>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</si>
  <si>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</si>
  <si>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</si>
  <si>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</si>
  <si>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</si>
  <si>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</si>
  <si>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</si>
  <si>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</si>
  <si>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</si>
  <si>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</si>
  <si>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</si>
  <si>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</si>
  <si>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</si>
  <si>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</si>
  <si>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Turnover Report: April 2010</t>
  </si>
  <si>
    <t>db x-trackers EURO STOXX 50 ETF</t>
  </si>
  <si>
    <t>db x-trackers EURO STOXX 50 Short ETF</t>
  </si>
  <si>
    <t>UBS-ETF EURO STOXX 50 I</t>
  </si>
  <si>
    <t>ComStage ETF EURO STOXX 50</t>
  </si>
  <si>
    <t>db x-trackers EURO STOXX ETF Anteilsklasse (1C)</t>
  </si>
  <si>
    <t>db x-trackers STOXX 600 Basic Resources ETF</t>
  </si>
  <si>
    <t>db x-trackers STOXX 600 Banks ETF</t>
  </si>
  <si>
    <t>db x-trackers ShortDAX 2x Daily ETF</t>
  </si>
  <si>
    <t>LU0411075020</t>
  </si>
  <si>
    <t>db x-trackers LevDAX Daily ETF</t>
  </si>
  <si>
    <t>LU0411075376</t>
  </si>
  <si>
    <t>db x-trackers STOXX 600 ETF</t>
  </si>
  <si>
    <t>db x-trackers STOXX 600 Banks Short ETF</t>
  </si>
  <si>
    <t>db x-trackers STOXX Global Select Dividend 100 ETF</t>
  </si>
  <si>
    <t>db x-trackers STOXX 600 Oil &amp; Gas ETF</t>
  </si>
  <si>
    <t>ComStage ETF EURO STOXX 50 Short TR</t>
  </si>
  <si>
    <t>ComStage ETF STOXX 600 Banks TR</t>
  </si>
  <si>
    <t>db x-trackers STOXX 600 Telecommunications ETF</t>
  </si>
  <si>
    <t>UBS-ETF EURO STOXX 50</t>
  </si>
  <si>
    <t>db x-trackers STOXX 600 Utilities ETF</t>
  </si>
  <si>
    <t>db x-trackers EURO STOXX Select Dividend 30 ETF</t>
  </si>
  <si>
    <t>ComStage ETF STOXX 600 Basic Resources TR</t>
  </si>
  <si>
    <t>db x-trackers EURO STOXX 50 Double Short Daily ETF</t>
  </si>
  <si>
    <t>LU0417510616</t>
  </si>
  <si>
    <t>db x-trackers STOXX 600 Technology ETF</t>
  </si>
  <si>
    <t>db x-trackers STOXX 600 Food &amp; Beverage ETF</t>
  </si>
  <si>
    <t>ComStage ETF STOXX 600 Chemicals TR</t>
  </si>
  <si>
    <t>db x-trackers STOXX 600 Health Care ETF</t>
  </si>
  <si>
    <t>db x-trackers EURO STOXX 50 Leveraged Daily ETF</t>
  </si>
  <si>
    <t>LU0411077828</t>
  </si>
  <si>
    <t>CS ETF (Lux) on MSCI EMU Large Cap</t>
  </si>
  <si>
    <t>db x-trackers STOXX 600 Insurance ETF</t>
  </si>
  <si>
    <t>ComStage ETF EURO STOXX 50 Leveraged TR</t>
  </si>
  <si>
    <t>db x-trackers STOXX 600 Industrial Goods ETF</t>
  </si>
  <si>
    <t>ComStage ETF STOXX 600 Utilities TR</t>
  </si>
  <si>
    <t>CS ETF (IE) on iBoxx EUR Govt 7-10</t>
  </si>
  <si>
    <t>ComStage ETF STOXX 600 Health Care TR</t>
  </si>
  <si>
    <t>CS ETF (IE) on MSCI Canada</t>
  </si>
  <si>
    <t>db x-trackers II iBoxx EUR Liquid Corporate 100 Total Return Index</t>
  </si>
  <si>
    <t>db x-trackers S&amp;P 500 2x Inverse Daily ETF</t>
  </si>
  <si>
    <t>LU0411078636</t>
  </si>
  <si>
    <t>db x-trackers STOXX 600 Insurance Short Daily ETF</t>
  </si>
  <si>
    <t>db x-trackers STOXX 600 Health Care Short ETF</t>
  </si>
  <si>
    <t>CS ETF (IE) on iBoxx EUR Govt 3-7</t>
  </si>
  <si>
    <t>db x-trackers STOXX 600 Telecommunications Short ETF</t>
  </si>
  <si>
    <t>ComStage ETF STOXX 600 Travel &amp; Leisure TR</t>
  </si>
  <si>
    <t>ComStage ETF STOXX 600 Oil &amp; Gas TR</t>
  </si>
  <si>
    <t>db x-trackers STOXX 600 Oil &amp; Gas Short ETF</t>
  </si>
  <si>
    <t>ComStage ETF STOXX 600 Retail TR</t>
  </si>
  <si>
    <t>db x-trackers STOXX 600 Industrial Goods Short Daily ETF</t>
  </si>
  <si>
    <t>ComStage ETF EURO STOXX Select Dividend 30 TR</t>
  </si>
  <si>
    <t>CS ETF (IE) on iBoxx EUR Govt 1-3</t>
  </si>
  <si>
    <t>db x-trackers STOXX 600 Technology Short ETF</t>
  </si>
  <si>
    <t>db x-trackers STOXX 600 Basic Resources Short Daily ETF</t>
  </si>
  <si>
    <t>FR0010717074</t>
  </si>
  <si>
    <t>ComStage ETF STOXX 600 TR</t>
  </si>
  <si>
    <t>ComStage ETF STOXX 600 Industrial Goods &amp; Services TR</t>
  </si>
  <si>
    <t>ComStage ETF STOXX 600 Food &amp; Beverage TR</t>
  </si>
  <si>
    <t>db x-trackers S&amp;P 500 2x Leveraged Daily ETF</t>
  </si>
  <si>
    <t>LU0411078552</t>
  </si>
  <si>
    <t>ComStage ETF STOXX 600 Media TR</t>
  </si>
  <si>
    <t>Defensives European Source ETF</t>
  </si>
  <si>
    <t>IE00B633JD33</t>
  </si>
  <si>
    <t>FR0010655738</t>
  </si>
  <si>
    <t>ComStage ETF STOXX 600 Real Estate TR</t>
  </si>
  <si>
    <t>ComStage ETF STOXX 600 Technology TR</t>
  </si>
  <si>
    <t>db x-trackers FTSE 100 Leveraged Daily ETF</t>
  </si>
  <si>
    <t>LU0412625088</t>
  </si>
  <si>
    <t>Amundi ETF MSCI Europe Consumer Discretionary</t>
  </si>
  <si>
    <t>ComStage ETF STOXX 600 Automobiles &amp; Parts TR</t>
  </si>
  <si>
    <t>iShares MSCI World Islamic</t>
  </si>
  <si>
    <t>ComStage ETF STOXX 600 Telecommunications TR</t>
  </si>
  <si>
    <t>ComStage ETF STOXX 600 Financial Services TR</t>
  </si>
  <si>
    <t>ComStage ETF STOXX 600 Construction &amp; Materials TR</t>
  </si>
  <si>
    <t>CS ETF (IE) on iBoxx EUR Inflation Linked</t>
  </si>
  <si>
    <t>FR0010823385</t>
  </si>
  <si>
    <t>db x-trackers STOXX 600 Utilities Short Daily ETF</t>
  </si>
  <si>
    <t>ComStage ETF STOXX 600 Insurance TR</t>
  </si>
  <si>
    <t>CS ETF (IE) on MSCI Japan Large Cap</t>
  </si>
  <si>
    <t>Amundi ETF MSCI Europe IT</t>
  </si>
  <si>
    <t>ComStage ETF iBOXX € Germany Covered Capped 5-7 TR</t>
  </si>
  <si>
    <t>LU0488317453</t>
  </si>
  <si>
    <t>ComStage ETF iBOXX € Germany Covered Capped 3-5 TR</t>
  </si>
  <si>
    <t>LU0488317370</t>
  </si>
  <si>
    <t>CS ETF (IE) on MSCI Japan Small Cap</t>
  </si>
  <si>
    <t>FR0010655753</t>
  </si>
  <si>
    <t>ComStage ETF STOXX 600 Personal &amp; Household Goods TR</t>
  </si>
  <si>
    <t>CS ETF (IE) on Dow Jones EURO STOXX 50®</t>
  </si>
  <si>
    <t>CS ETF (Lux) on MSCI Emerging Markets</t>
  </si>
  <si>
    <t>CS ETF (IE) on MSCI EMU Small Cap</t>
  </si>
  <si>
    <t>FR0010791004</t>
  </si>
  <si>
    <t>Cyclicals European Source ETF</t>
  </si>
  <si>
    <t>IE00B62SYX47</t>
  </si>
  <si>
    <t>FR0010823401</t>
  </si>
  <si>
    <t>FR0010823450</t>
  </si>
  <si>
    <t>Amundi ETF MSCI Europe Insurance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</si>
  <si>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</si>
  <si>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</si>
  <si>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</si>
  <si>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</si>
  <si>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</si>
  <si>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</si>
  <si>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Amundi ETF MSCI Europe High Dividend</t>
  </si>
  <si>
    <t>Amundi ETF MSCI Europe Consumer Staples</t>
  </si>
  <si>
    <t>FR0010821744</t>
  </si>
  <si>
    <t>FR0010821728</t>
  </si>
  <si>
    <t>FR0010821736</t>
  </si>
  <si>
    <t>FR0010821777</t>
  </si>
  <si>
    <t>Amundi ETF EURO Corporates</t>
  </si>
  <si>
    <t>Amundi ETF EURO Inflation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</si>
  <si>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</si>
  <si>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</si>
  <si>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</si>
  <si>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</si>
  <si>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</si>
  <si>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</si>
  <si>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</si>
  <si>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FR0010821793</t>
  </si>
  <si>
    <t>Amundi ETF MSCI EMU Hhigh Dividend</t>
  </si>
  <si>
    <t>Amundi ETF MSCI Europe Banks</t>
  </si>
  <si>
    <t>FR0010821819</t>
  </si>
  <si>
    <t>Amundi ETF MSCI Europe Healthcare</t>
  </si>
  <si>
    <t>Amundi ETF MSCI Europe Industrials</t>
  </si>
  <si>
    <t>Amundi ETF MSCI Europe Materials</t>
  </si>
  <si>
    <t>Amundi ETF MSCI Europe Telecom Services</t>
  </si>
  <si>
    <t>Amundi ETF MSCI Europe Utilities</t>
  </si>
  <si>
    <t>FR0010655761</t>
  </si>
  <si>
    <t>FR0010791145</t>
  </si>
  <si>
    <t>FR0010791160</t>
  </si>
  <si>
    <t>FR0010821876</t>
  </si>
  <si>
    <t>FR0010823443</t>
  </si>
  <si>
    <t>ComStage ETF iBOXX € Germany Covered Capped 7-10 TR</t>
  </si>
  <si>
    <t>LU0488317537</t>
  </si>
  <si>
    <t>CS ETF (IE) on Dow Jones Industrial AverageTM</t>
  </si>
  <si>
    <t>CS ETF (IE) on FTSE 100</t>
  </si>
  <si>
    <t>CS ETF (IE) on FTSE MIB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</si>
  <si>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</si>
  <si>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</si>
  <si>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</si>
  <si>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</si>
  <si>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EMU</t>
  </si>
  <si>
    <t>CS ETF (IE) on MSCI Europe</t>
  </si>
  <si>
    <t>CS ETF (IE) on MSCI Japan</t>
  </si>
  <si>
    <t>k.A.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</si>
  <si>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</si>
  <si>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</si>
  <si>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</si>
  <si>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</si>
  <si>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</si>
  <si>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</si>
  <si>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</si>
  <si>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</si>
  <si>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</si>
  <si>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04/2010</t>
  </si>
  <si>
    <t>Amundi ETF Commodities S&amp;P GSCI (LE)</t>
  </si>
  <si>
    <t>Amundi ETF Commodities S&amp;P GSCI Agriculture</t>
  </si>
  <si>
    <t>Amundi ETF Commodities S&amp;P GSCI Metals</t>
  </si>
  <si>
    <t>Amundi ETF Commodities S&amp;P GSCI Non Energy</t>
  </si>
  <si>
    <t>Amundi ETF Dow Jones STOXX 600</t>
  </si>
  <si>
    <t>Amundi ETF MSCI Brazil</t>
  </si>
  <si>
    <t>Amundi ETF MSCI Eastern Europe ex Russia</t>
  </si>
  <si>
    <t>Amundi ETF MSCI Europe ex EMU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</si>
  <si>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</si>
  <si>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</si>
  <si>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</si>
  <si>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</si>
  <si>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</si>
  <si>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</si>
  <si>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</si>
  <si>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</si>
  <si>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</si>
  <si>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</si>
  <si>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</si>
  <si>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</si>
  <si>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</si>
  <si>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</si>
  <si>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</si>
  <si>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</si>
  <si>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</si>
  <si>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</si>
  <si>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</si>
  <si>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</si>
  <si>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</si>
  <si>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</si>
  <si>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</si>
  <si>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</si>
  <si>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</si>
  <si>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</si>
  <si>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</si>
  <si>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</si>
  <si>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</si>
  <si>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</si>
  <si>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</si>
  <si>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</si>
  <si>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</si>
  <si>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</si>
  <si>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</si>
  <si>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</si>
  <si>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</si>
  <si>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</si>
  <si>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</si>
  <si>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</si>
  <si>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</si>
  <si>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</si>
  <si>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</si>
  <si>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</si>
  <si>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</si>
  <si>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</si>
  <si>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</si>
  <si>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</si>
  <si>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</si>
  <si>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</si>
  <si>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</si>
  <si>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</si>
  <si>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</si>
  <si>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</si>
  <si>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</si>
  <si>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</si>
  <si>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</si>
  <si>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</si>
  <si>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</si>
  <si>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</si>
  <si>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</si>
  <si>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</si>
  <si>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</si>
  <si>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</si>
  <si>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</si>
  <si>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</si>
  <si>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</si>
  <si>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</si>
  <si>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</si>
  <si>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</si>
  <si>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</si>
  <si>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</si>
  <si>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</si>
  <si>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</si>
  <si>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</si>
  <si>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</si>
  <si>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</si>
  <si>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</si>
  <si>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</si>
  <si>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</si>
  <si>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</si>
  <si>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</si>
  <si>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</si>
  <si>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</si>
  <si>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</si>
  <si>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</si>
  <si>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</si>
  <si>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</si>
  <si>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</si>
  <si>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</si>
  <si>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</si>
  <si>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</si>
  <si>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</si>
  <si>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</si>
  <si>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</si>
  <si>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</si>
  <si>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</si>
  <si>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</si>
  <si>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</si>
  <si>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</si>
  <si>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</si>
  <si>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</si>
  <si>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</si>
  <si>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</si>
  <si>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</si>
  <si>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</si>
  <si>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</si>
  <si>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</si>
  <si>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</si>
  <si>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</si>
  <si>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</si>
  <si>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</si>
  <si>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</si>
  <si>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</si>
  <si>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</si>
  <si>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</si>
  <si>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</si>
  <si>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</si>
  <si>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</si>
  <si>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</si>
  <si>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</si>
  <si>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</si>
  <si>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</si>
  <si>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</si>
  <si>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</si>
  <si>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</si>
  <si>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</si>
  <si>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</si>
  <si>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</si>
  <si>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</si>
  <si>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</si>
  <si>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</si>
  <si>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</si>
  <si>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</si>
  <si>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</si>
  <si>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</si>
  <si>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</si>
  <si>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</si>
  <si>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</si>
  <si>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</si>
  <si>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</si>
  <si>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</si>
  <si>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</si>
  <si>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</si>
  <si>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</si>
  <si>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</si>
  <si>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</si>
  <si>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</si>
  <si>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</si>
  <si>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</si>
  <si>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Dow Jones EURO STOXX 50 Source ETF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</si>
  <si>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</si>
  <si>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</si>
  <si>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</si>
  <si>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</si>
  <si>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</si>
  <si>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</si>
  <si>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</si>
  <si>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</si>
  <si>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</si>
  <si>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</si>
  <si>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</si>
  <si>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</si>
  <si>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</si>
  <si>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</si>
  <si>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</si>
  <si>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</si>
  <si>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</si>
  <si>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</si>
  <si>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</si>
  <si>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</si>
  <si>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</si>
  <si>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</si>
  <si>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</si>
  <si>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</si>
  <si>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</si>
  <si>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</si>
  <si>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</si>
  <si>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</si>
  <si>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</si>
  <si>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</si>
  <si>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</si>
  <si>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</si>
  <si>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</si>
  <si>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</si>
  <si>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</si>
  <si>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</si>
  <si>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</si>
  <si>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</si>
  <si>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</si>
  <si>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</si>
  <si>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</si>
  <si>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</si>
  <si>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</si>
  <si>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</si>
  <si>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</si>
  <si>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EURO STOXX 50 (A share)</t>
  </si>
  <si>
    <t>EasyETF EURO STOXX 50 (B share)</t>
  </si>
  <si>
    <t>EasyETF STOXX 50 Europe (A share)</t>
  </si>
  <si>
    <t>EasyETF STOXX 50 Europe (B share)</t>
  </si>
  <si>
    <t>EasyETF DJ STOXX 600</t>
  </si>
  <si>
    <t>EasyETF Russell 1000 (EUR)</t>
  </si>
  <si>
    <t>EasyETF S&amp;P 100 (EUR)</t>
  </si>
  <si>
    <t>EasyETF EuroMTS Eonia</t>
  </si>
  <si>
    <t>EasyETF EURO STOXX 50 Double Short</t>
  </si>
  <si>
    <t>EasyETF DJ STOXX 600 Double Short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</si>
  <si>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</si>
  <si>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</si>
  <si>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</si>
  <si>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</si>
  <si>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</si>
  <si>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</si>
  <si>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</si>
  <si>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</si>
  <si>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</si>
  <si>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</si>
  <si>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</si>
  <si>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</si>
  <si>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</si>
  <si>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</si>
  <si>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</si>
  <si>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</si>
  <si>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</si>
  <si>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</si>
  <si>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</si>
  <si>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</si>
  <si>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</si>
  <si>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</si>
  <si>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</si>
  <si>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</si>
  <si>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</si>
  <si>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</si>
  <si>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</si>
  <si>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</si>
  <si>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</si>
  <si>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</si>
  <si>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</si>
  <si>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</si>
  <si>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</si>
  <si>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</si>
  <si>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</si>
  <si>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</si>
  <si>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</si>
  <si>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</si>
  <si>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</si>
  <si>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</si>
  <si>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</si>
  <si>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</si>
  <si>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</si>
  <si>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</si>
  <si>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</si>
  <si>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</si>
  <si>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</si>
  <si>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</si>
  <si>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</si>
  <si>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</si>
  <si>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</si>
  <si>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</si>
  <si>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</si>
  <si>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</si>
  <si>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</si>
  <si>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</si>
  <si>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</si>
  <si>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</si>
  <si>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</si>
  <si>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</si>
  <si>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</si>
  <si>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</si>
  <si>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</si>
  <si>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iShares DJ STOXX 600 Health Care Swap (DE)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</si>
  <si>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</si>
  <si>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</si>
  <si>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</si>
  <si>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</si>
  <si>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</si>
  <si>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</si>
  <si>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</si>
  <si>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</si>
  <si>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</si>
  <si>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</si>
  <si>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</si>
  <si>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iShares DJ EURO STOXX Banks (DE)</t>
  </si>
  <si>
    <t>LU0321463258</t>
  </si>
  <si>
    <t>db x-trackers II Emerging Markets Liquid Eurobond Index ETF</t>
  </si>
  <si>
    <t>db x-trackers II EONIA TR Index ETF</t>
  </si>
  <si>
    <t>Lyxor ETF DJ STOXX 600 Oil &amp; Gas</t>
  </si>
  <si>
    <t>iShares Nikkei 225 (DE)</t>
  </si>
  <si>
    <t>ETFX DAX® 2x Short Fund</t>
  </si>
  <si>
    <t>ETFX DAX® 2x Long Fund</t>
  </si>
  <si>
    <t>Lyxor ETF Russia (DJ Rusindex Titans 10)</t>
  </si>
  <si>
    <t>DE000A0S9GB0</t>
  </si>
  <si>
    <t>DE000A0LP781</t>
  </si>
  <si>
    <t>DE000A0N62F2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</si>
  <si>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</si>
  <si>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</si>
  <si>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</si>
  <si>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</si>
  <si>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</si>
  <si>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</si>
  <si>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</si>
  <si>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</si>
  <si>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</si>
  <si>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</si>
  <si>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</si>
  <si>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</si>
  <si>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</si>
  <si>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</si>
  <si>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</si>
  <si>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</si>
  <si>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</si>
  <si>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</si>
  <si>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</si>
  <si>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</si>
  <si>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</si>
  <si>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</si>
  <si>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</si>
  <si>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</si>
  <si>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</si>
  <si>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</si>
  <si>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</si>
  <si>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</si>
  <si>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</si>
  <si>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</si>
  <si>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</si>
  <si>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</si>
  <si>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</si>
  <si>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</si>
  <si>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</si>
  <si>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</si>
  <si>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</si>
  <si>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</si>
  <si>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</si>
  <si>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</si>
  <si>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</si>
  <si>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</si>
  <si>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</si>
  <si>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</si>
  <si>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</si>
  <si>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</si>
  <si>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</si>
  <si>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</si>
  <si>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</si>
  <si>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</si>
  <si>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</si>
  <si>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</si>
  <si>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</si>
  <si>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</si>
  <si>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</si>
  <si>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</si>
  <si>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</si>
  <si>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</si>
  <si>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</si>
  <si>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</si>
  <si>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</si>
  <si>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</si>
  <si>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</si>
  <si>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</si>
  <si>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</si>
  <si>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</si>
  <si>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</si>
  <si>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</si>
  <si>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</si>
  <si>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</si>
  <si>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</si>
  <si>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</si>
  <si>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</si>
  <si>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</si>
  <si>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</si>
  <si>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</si>
  <si>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</si>
  <si>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</si>
  <si>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</si>
  <si>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</si>
  <si>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</si>
  <si>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</si>
  <si>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</si>
  <si>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</si>
  <si>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</si>
  <si>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</si>
  <si>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</si>
  <si>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</si>
  <si>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</si>
  <si>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</si>
  <si>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</si>
  <si>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</si>
  <si>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</si>
  <si>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</si>
  <si>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</si>
  <si>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</si>
  <si>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</si>
  <si>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</si>
  <si>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</si>
  <si>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</si>
  <si>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</si>
  <si>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</si>
  <si>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</si>
  <si>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</si>
  <si>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</si>
  <si>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</si>
  <si>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</si>
  <si>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</si>
  <si>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</si>
  <si>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</si>
  <si>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</si>
  <si>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</si>
  <si>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</si>
  <si>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</si>
  <si>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</si>
  <si>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</si>
  <si>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</si>
  <si>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</si>
  <si>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</si>
  <si>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</si>
  <si>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</si>
  <si>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</si>
  <si>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</si>
  <si>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</si>
  <si>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</si>
  <si>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</si>
  <si>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</si>
  <si>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</si>
  <si>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</si>
  <si>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</si>
  <si>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</si>
  <si>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</si>
  <si>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</si>
  <si>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</si>
  <si>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</si>
  <si>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</si>
  <si>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</si>
  <si>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</si>
  <si>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</si>
  <si>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</si>
  <si>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</si>
  <si>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</si>
  <si>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</si>
  <si>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</si>
  <si>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</si>
  <si>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</si>
  <si>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</si>
  <si>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</si>
  <si>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</si>
  <si>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</si>
  <si>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</si>
  <si>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</si>
  <si>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</si>
  <si>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</si>
  <si>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</si>
  <si>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</si>
  <si>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</si>
  <si>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</si>
  <si>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</si>
  <si>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</si>
  <si>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</si>
  <si>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</si>
  <si>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</si>
  <si>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</si>
  <si>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</si>
  <si>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</si>
  <si>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</si>
  <si>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</si>
  <si>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</si>
  <si>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</si>
  <si>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</si>
  <si>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</si>
  <si>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</si>
  <si>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</si>
  <si>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</si>
  <si>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</si>
  <si>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</si>
  <si>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</si>
  <si>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</si>
  <si>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</si>
  <si>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</si>
  <si>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</si>
  <si>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</si>
  <si>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</si>
  <si>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</si>
  <si>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</si>
  <si>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</si>
  <si>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</si>
  <si>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</si>
  <si>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</si>
  <si>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</si>
  <si>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</si>
  <si>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</si>
  <si>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</si>
  <si>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</si>
  <si>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</si>
  <si>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</si>
  <si>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</si>
  <si>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</si>
  <si>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</si>
  <si>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</si>
  <si>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</si>
  <si>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</si>
  <si>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</si>
  <si>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</si>
  <si>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</si>
  <si>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</si>
  <si>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</si>
  <si>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</si>
  <si>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</si>
  <si>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</si>
  <si>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</si>
  <si>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</si>
  <si>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</si>
  <si>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</si>
  <si>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</si>
  <si>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</si>
  <si>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</si>
  <si>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</si>
  <si>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</si>
  <si>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</si>
  <si>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</si>
  <si>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</si>
  <si>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</si>
  <si>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</si>
  <si>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</si>
  <si>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</si>
  <si>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</si>
  <si>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</si>
  <si>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</si>
  <si>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</si>
  <si>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</si>
  <si>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</si>
  <si>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</si>
  <si>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</si>
  <si>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</si>
  <si>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</si>
  <si>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</si>
  <si>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</si>
  <si>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</si>
  <si>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</si>
  <si>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</si>
  <si>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</si>
  <si>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</si>
  <si>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</si>
  <si>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</si>
  <si>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</si>
  <si>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</si>
  <si>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</si>
  <si>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</si>
  <si>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</si>
  <si>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</si>
  <si>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</si>
  <si>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</si>
  <si>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</si>
  <si>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</si>
  <si>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</si>
  <si>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</si>
  <si>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</si>
  <si>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</si>
  <si>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</si>
  <si>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</si>
  <si>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</si>
  <si>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</si>
  <si>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</si>
  <si>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</si>
  <si>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</si>
  <si>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</si>
  <si>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</si>
  <si>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</si>
  <si>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</si>
  <si>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</si>
  <si>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</si>
  <si>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</si>
  <si>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</si>
  <si>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</si>
  <si>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</si>
  <si>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</si>
  <si>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</si>
  <si>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</si>
  <si>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</si>
  <si>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</si>
  <si>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</si>
  <si>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</si>
  <si>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</si>
  <si>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</si>
  <si>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</si>
  <si>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</si>
  <si>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</si>
  <si>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</si>
  <si>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</si>
  <si>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</si>
  <si>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</si>
  <si>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</si>
  <si>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</si>
  <si>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XMTCH</t>
  </si>
  <si>
    <t>db x-trackers</t>
  </si>
  <si>
    <t>db x-trackers II</t>
  </si>
  <si>
    <t>EasyETF</t>
  </si>
  <si>
    <t>ETFlab</t>
  </si>
  <si>
    <t>ETF Securities</t>
  </si>
  <si>
    <t>iShares</t>
  </si>
  <si>
    <t>Lyxor ETF</t>
  </si>
  <si>
    <t>Market Access</t>
  </si>
  <si>
    <t>MW Indices plc</t>
  </si>
  <si>
    <t>PowerShares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</si>
</sst>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9" formatCode="#,##0.0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106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0" fontId="13" fillId="3" borderId="0" xfId="2" applyFont="1" applyFill="1" applyAlignment="1">
      <alignment horizontal="center" vertical="center"/>
    </xf>
    <xf numFmtId="0" fontId="8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0" fillId="4" borderId="7" xfId="2" applyFont="1" applyFill="1" applyBorder="1" applyAlignment="1">
      <alignment vertical="center"/>
    </xf>
    <xf numFmtId="0" fontId="10" fillId="4" borderId="7" xfId="2" applyFont="1" applyFill="1" applyBorder="1" applyAlignment="1">
      <alignment horizontal="left"/>
    </xf>
    <xf numFmtId="0" fontId="10" fillId="4" borderId="8" xfId="2" applyFont="1" applyFill="1" applyBorder="1" applyAlignment="1">
      <alignment horizontal="left"/>
    </xf>
    <xf numFmtId="0" fontId="12" fillId="4" borderId="7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2" fillId="0" borderId="9" xfId="2" applyFont="1" applyBorder="1" applyAlignment="1">
      <alignment horizontal="left" vertical="top"/>
    </xf>
    <xf numFmtId="0" fontId="2" fillId="0" borderId="7" xfId="2" applyFont="1" applyBorder="1" applyAlignment="1">
      <alignment horizontal="left" vertical="top" wrapText="1"/>
    </xf>
    <xf numFmtId="0" fontId="2" fillId="0" borderId="10" xfId="2" applyFont="1" applyBorder="1" applyAlignment="1">
      <alignment horizontal="left" vertical="top"/>
    </xf>
    <xf numFmtId="0" fontId="3" fillId="2" borderId="11" xfId="2" applyFont="1" applyFill="1" applyBorder="1" applyAlignment="1">
      <alignment vertical="center"/>
    </xf>
    <xf numFmtId="0" fontId="4" fillId="2" borderId="11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10" fillId="4" borderId="8" xfId="2" applyFont="1" applyFill="1" applyBorder="1">
      <alignment horizontal="left" wrapText="1"/>
    </xf>
    <xf numFmtId="0" fontId="2" fillId="0" borderId="0" xfId="2" applyFont="1" applyAlignment="1">
      <alignment vertical="center"/>
    </xf>
    <xf numFmtId="10" fontId="2" fillId="0" borderId="11" xfId="1" applyNumberFormat="1" applyFont="1" applyBorder="1"/>
    <xf numFmtId="0" fontId="2" fillId="0" borderId="12" xfId="2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2" fontId="2" fillId="0" borderId="12" xfId="2" applyNumberFormat="1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4" fontId="2" fillId="0" borderId="13" xfId="2" applyNumberFormat="1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2" fontId="2" fillId="0" borderId="14" xfId="2" applyNumberFormat="1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4" fontId="2" fillId="0" borderId="15" xfId="2" applyNumberFormat="1" applyFont="1" applyBorder="1" applyAlignment="1">
      <alignment vertical="center"/>
    </xf>
    <xf numFmtId="4" fontId="2" fillId="0" borderId="14" xfId="2" applyNumberFormat="1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4" fontId="2" fillId="0" borderId="16" xfId="2" applyNumberFormat="1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6" xfId="2" applyFont="1" applyBorder="1" applyAlignment="1">
      <alignment horizontal="left" vertical="center"/>
    </xf>
    <xf numFmtId="2" fontId="2" fillId="0" borderId="16" xfId="2" applyNumberFormat="1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4" fontId="2" fillId="0" borderId="11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11" xfId="2" applyNumberFormat="1" applyFont="1" applyFill="1" applyBorder="1" applyAlignment="1"/>
    <xf numFmtId="4" fontId="2" fillId="0" borderId="9" xfId="2" applyNumberFormat="1" applyFont="1" applyBorder="1" applyAlignment="1">
      <alignment vertical="center"/>
    </xf>
    <xf numFmtId="4" fontId="2" fillId="0" borderId="10" xfId="2" applyNumberFormat="1" applyFont="1" applyBorder="1" applyAlignment="1">
      <alignment vertical="center"/>
    </xf>
    <xf numFmtId="4" fontId="2" fillId="0" borderId="17" xfId="2" applyNumberFormat="1" applyFont="1" applyBorder="1" applyAlignment="1">
      <alignment vertical="center"/>
    </xf>
    <xf numFmtId="0" fontId="2" fillId="0" borderId="9" xfId="2" applyFont="1" applyBorder="1" applyAlignment="1">
      <alignment horizontal="left" vertical="top" wrapText="1"/>
    </xf>
    <xf numFmtId="4" fontId="2" fillId="0" borderId="18" xfId="2" applyNumberFormat="1" applyFont="1" applyBorder="1" applyAlignment="1">
      <alignment vertical="center"/>
    </xf>
    <xf numFmtId="10" fontId="2" fillId="0" borderId="19" xfId="1" applyNumberFormat="1" applyFont="1" applyBorder="1"/>
    <xf numFmtId="10" fontId="2" fillId="0" borderId="9" xfId="1" applyNumberFormat="1" applyFont="1" applyBorder="1"/>
    <xf numFmtId="0" fontId="2" fillId="0" borderId="10" xfId="2" applyFont="1" applyBorder="1" applyAlignment="1">
      <alignment horizontal="left" vertical="top" wrapText="1"/>
    </xf>
    <xf numFmtId="10" fontId="2" fillId="0" borderId="20" xfId="1" applyNumberFormat="1" applyFont="1" applyBorder="1"/>
    <xf numFmtId="10" fontId="2" fillId="0" borderId="10" xfId="1" applyNumberFormat="1" applyFont="1" applyBorder="1"/>
    <xf numFmtId="3" fontId="2" fillId="0" borderId="15" xfId="2" applyNumberFormat="1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17" xfId="2" applyFont="1" applyBorder="1" applyAlignment="1">
      <alignment horizontal="left" vertical="top"/>
    </xf>
    <xf numFmtId="0" fontId="2" fillId="0" borderId="17" xfId="2" applyFont="1" applyBorder="1" applyAlignment="1">
      <alignment horizontal="left" vertical="top" wrapText="1"/>
    </xf>
    <xf numFmtId="4" fontId="2" fillId="0" borderId="21" xfId="2" applyNumberFormat="1" applyFont="1" applyBorder="1" applyAlignment="1">
      <alignment vertical="center"/>
    </xf>
    <xf numFmtId="10" fontId="2" fillId="0" borderId="22" xfId="1" applyNumberFormat="1" applyFont="1" applyBorder="1"/>
    <xf numFmtId="10" fontId="2" fillId="0" borderId="17" xfId="1" applyNumberFormat="1" applyFont="1" applyBorder="1"/>
    <xf numFmtId="4" fontId="2" fillId="0" borderId="10" xfId="2" applyNumberFormat="1" applyFont="1" applyBorder="1" applyAlignment="1">
      <alignment horizontal="right" vertical="center"/>
    </xf>
    <xf numFmtId="4" fontId="4" fillId="0" borderId="18" xfId="2" applyNumberFormat="1" applyFont="1" applyBorder="1" applyAlignment="1"/>
    <xf numFmtId="2" fontId="4" fillId="0" borderId="18" xfId="2" applyNumberFormat="1" applyFont="1" applyBorder="1" applyAlignment="1"/>
    <xf numFmtId="10" fontId="4" fillId="0" borderId="9" xfId="2" applyNumberFormat="1" applyFont="1" applyBorder="1" applyAlignment="1"/>
    <xf numFmtId="4" fontId="4" fillId="0" borderId="15" xfId="2" applyNumberFormat="1" applyFont="1" applyBorder="1" applyAlignment="1"/>
    <xf numFmtId="2" fontId="4" fillId="0" borderId="15" xfId="2" applyNumberFormat="1" applyFont="1" applyBorder="1" applyAlignment="1"/>
    <xf numFmtId="10" fontId="4" fillId="0" borderId="10" xfId="2" applyNumberFormat="1" applyFont="1" applyBorder="1" applyAlignment="1"/>
    <xf numFmtId="4" fontId="4" fillId="0" borderId="21" xfId="2" applyNumberFormat="1" applyFont="1" applyBorder="1" applyAlignment="1"/>
    <xf numFmtId="2" fontId="4" fillId="0" borderId="21" xfId="2" applyNumberFormat="1" applyFont="1" applyBorder="1" applyAlignment="1"/>
    <xf numFmtId="10" fontId="4" fillId="0" borderId="17" xfId="2" applyNumberFormat="1" applyFont="1" applyBorder="1" applyAlignment="1"/>
    <xf numFmtId="189" fontId="2" fillId="0" borderId="10" xfId="2" applyNumberFormat="1" applyFont="1" applyBorder="1" applyAlignment="1">
      <alignment horizontal="right" vertical="center"/>
    </xf>
    <xf numFmtId="0" fontId="16" fillId="2" borderId="23" xfId="2" applyFont="1" applyFill="1" applyBorder="1" applyAlignment="1">
      <alignment horizontal="center" vertical="center"/>
    </xf>
    <xf numFmtId="0" fontId="17" fillId="2" borderId="24" xfId="2" applyFont="1" applyFill="1" applyBorder="1" applyAlignment="1">
      <alignment vertical="center"/>
    </xf>
    <xf numFmtId="0" fontId="17" fillId="2" borderId="25" xfId="2" applyFont="1" applyFill="1" applyBorder="1" applyAlignment="1"/>
    <xf numFmtId="0" fontId="16" fillId="2" borderId="24" xfId="2" applyFont="1" applyFill="1" applyBorder="1" applyAlignment="1">
      <alignment horizontal="center" vertical="center"/>
    </xf>
    <xf numFmtId="0" fontId="16" fillId="2" borderId="25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/>
    </xf>
    <xf numFmtId="0" fontId="11" fillId="4" borderId="26" xfId="2" applyFont="1" applyFill="1" applyBorder="1" applyAlignment="1">
      <alignment horizontal="center"/>
    </xf>
    <xf numFmtId="0" fontId="11" fillId="4" borderId="27" xfId="2" applyFont="1" applyFill="1" applyBorder="1" applyAlignment="1">
      <alignment horizontal="center"/>
    </xf>
    <xf numFmtId="0" fontId="10" fillId="4" borderId="28" xfId="2" applyFont="1" applyFill="1" applyBorder="1" applyAlignment="1">
      <alignment horizontal="center"/>
    </xf>
    <xf numFmtId="0" fontId="0" fillId="0" borderId="5" xfId="2" applyFont="1" applyBorder="1" applyAlignment="1"/>
    <xf numFmtId="0" fontId="0" fillId="0" borderId="6" xfId="2" applyFont="1" applyBorder="1" applyAlignment="1"/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39904</c:v>
              </c:pt>
              <c:pt idx="1">
                <c:v>39934</c:v>
              </c:pt>
              <c:pt idx="2">
                <c:v>39965</c:v>
              </c:pt>
              <c:pt idx="3">
                <c:v>39995</c:v>
              </c:pt>
              <c:pt idx="4">
                <c:v>40026</c:v>
              </c:pt>
              <c:pt idx="5">
                <c:v>40057</c:v>
              </c:pt>
              <c:pt idx="6">
                <c:v>40087</c:v>
              </c:pt>
              <c:pt idx="7">
                <c:v>40118</c:v>
              </c:pt>
              <c:pt idx="8">
                <c:v>40148</c:v>
              </c:pt>
              <c:pt idx="9">
                <c:v>40179</c:v>
              </c:pt>
              <c:pt idx="10">
                <c:v>40210</c:v>
              </c:pt>
              <c:pt idx="11">
                <c:v>40238</c:v>
              </c:pt>
              <c:pt idx="12">
                <c:v>40269</c:v>
              </c:pt>
            </c:numLit>
          </c:cat>
          <c:val>
            <c:numLit>
              <c:formatCode>General</c:formatCode>
              <c:ptCount val="13"/>
              <c:pt idx="0">
                <c:v>9953.8864193790032</c:v>
              </c:pt>
              <c:pt idx="1">
                <c:v>10452.615978291007</c:v>
              </c:pt>
              <c:pt idx="2">
                <c:v>10003.617932752006</c:v>
              </c:pt>
              <c:pt idx="3">
                <c:v>11458.67154558</c:v>
              </c:pt>
              <c:pt idx="4">
                <c:v>12193.595412353003</c:v>
              </c:pt>
              <c:pt idx="5">
                <c:v>11683.296999319993</c:v>
              </c:pt>
              <c:pt idx="6">
                <c:v>14474.450248737998</c:v>
              </c:pt>
              <c:pt idx="7">
                <c:v>13226.269245155007</c:v>
              </c:pt>
              <c:pt idx="8">
                <c:v>9741.6007617532505</c:v>
              </c:pt>
              <c:pt idx="9">
                <c:v>13045.237321194596</c:v>
              </c:pt>
              <c:pt idx="10">
                <c:v>13019.804171033156</c:v>
              </c:pt>
              <c:pt idx="11">
                <c:v>11659.167377782136</c:v>
              </c:pt>
              <c:pt idx="12">
                <c:v>13594.197569774315</c:v>
              </c:pt>
            </c:numLit>
          </c:val>
          <c:extLst>
            <c:ext xmlns:c16="http://schemas.microsoft.com/office/drawing/2014/chart" uri="{C3380CC4-5D6E-409C-BE32-E72D297353CC}">
              <c16:uniqueId val="{00000000-5302-DB44-8F58-113BBC9A6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838432"/>
        <c:axId val="1"/>
      </c:barChart>
      <c:catAx>
        <c:axId val="19268384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2683843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35F-DC4F-A9AD-0E4A1102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7239615"/>
        <c:axId val="1"/>
        <c:axId val="0"/>
      </c:bar3DChart>
      <c:catAx>
        <c:axId val="127723961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723961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481-7949-B5A5-4DDE7D28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7335791"/>
        <c:axId val="1"/>
        <c:axId val="0"/>
      </c:bar3DChart>
      <c:catAx>
        <c:axId val="127733579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733579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F9C-B64C-AE90-2FDCACC7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7840927"/>
        <c:axId val="1"/>
        <c:axId val="0"/>
      </c:bar3DChart>
      <c:catAx>
        <c:axId val="127784092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78409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720-DF42-8F0F-C17EE8B34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5578992"/>
        <c:axId val="1"/>
        <c:axId val="0"/>
      </c:bar3DChart>
      <c:catAx>
        <c:axId val="11955789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9557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4D877563-6D28-16EC-C90A-A8AC5BFF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39A623EC-4304-A396-1BB4-055198AA3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6D53F58F-F490-0DD2-2517-D99BA5E55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335CCDCE-AF4E-717C-218F-610FD89D1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D3839C43-2B09-68EC-8BAA-10EE764FE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DC4B87F-0660-DD3E-3CEF-7D4506451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>
      <selection activeCell="C29" sqref="C29"/>
    </sheetView>
  </sheetViews>
  <sheetFormatPr baseColWidth="10" defaultColWidth="9.1640625" defaultRowHeight="13" x14ac:dyDescent="0.15"/>
  <cols>
    <col min="1" max="1" width="20" style="23" customWidth="1"/>
    <col min="2" max="2" width="24" style="23" customWidth="1"/>
    <col min="3" max="3" width="16.83203125" style="23" customWidth="1"/>
    <col min="4" max="4" width="9.6640625" style="23" customWidth="1"/>
    <col min="5" max="5" width="6.5" style="23" customWidth="1"/>
    <col min="6" max="6" width="13.33203125" style="21" customWidth="1"/>
    <col min="7" max="7" width="29.83203125" style="21" customWidth="1"/>
    <col min="8" max="8" width="14.83203125" style="21" bestFit="1" customWidth="1"/>
    <col min="9" max="9" width="10.5" style="21" customWidth="1"/>
    <col min="10" max="10" width="14.83203125" style="21" bestFit="1" customWidth="1"/>
    <col min="11" max="11" width="13.6640625" style="21" bestFit="1" customWidth="1"/>
    <col min="12" max="16384" width="9.1640625" style="21"/>
  </cols>
  <sheetData>
    <row r="1" spans="1:9" ht="32.25" customHeight="1" x14ac:dyDescent="0.15">
      <c r="A1" s="17" t="s">
        <v>551</v>
      </c>
      <c r="B1" s="18"/>
      <c r="C1" s="18"/>
      <c r="D1" s="18"/>
      <c r="E1" s="18"/>
      <c r="F1" s="19"/>
      <c r="G1" s="20"/>
      <c r="H1" s="20"/>
      <c r="I1" s="20"/>
    </row>
    <row r="2" spans="1:9" ht="24.75" customHeight="1" x14ac:dyDescent="0.15">
      <c r="A2" s="22" t="s">
        <v>933</v>
      </c>
      <c r="B2" s="18"/>
      <c r="C2" s="18"/>
      <c r="D2" s="18"/>
      <c r="E2" s="18"/>
      <c r="F2" s="19"/>
      <c r="G2" s="20"/>
      <c r="H2" s="20"/>
      <c r="I2" s="20"/>
    </row>
    <row r="3" spans="1:9" ht="24.75" customHeight="1" x14ac:dyDescent="0.15">
      <c r="A3" s="18"/>
      <c r="B3" s="18"/>
      <c r="C3" s="18"/>
      <c r="D3" s="18"/>
      <c r="E3" s="18"/>
      <c r="F3" s="19"/>
      <c r="G3" s="20"/>
      <c r="H3" s="20"/>
      <c r="I3" s="20"/>
    </row>
    <row r="4" spans="1:9" ht="24.75" customHeight="1" x14ac:dyDescent="0.15">
      <c r="E4" s="21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95" t="s">
        <v>112</v>
      </c>
      <c r="B28" s="96"/>
      <c r="C28" s="96"/>
      <c r="D28" s="97"/>
      <c r="E28" s="16"/>
      <c r="F28" s="95" t="s">
        <v>113</v>
      </c>
      <c r="G28" s="98"/>
      <c r="H28" s="98"/>
      <c r="I28" s="99"/>
      <c r="J28" s="24"/>
    </row>
    <row r="29" spans="1:10" ht="17.25" customHeight="1" x14ac:dyDescent="0.15">
      <c r="A29" s="47" t="s">
        <v>284</v>
      </c>
      <c r="B29" s="48"/>
      <c r="C29" s="47" t="s">
        <v>285</v>
      </c>
      <c r="D29" s="49">
        <v>3.3889</v>
      </c>
      <c r="E29"/>
      <c r="F29" s="47" t="s">
        <v>1315</v>
      </c>
      <c r="G29" s="48"/>
      <c r="H29" s="47" t="s">
        <v>1316</v>
      </c>
      <c r="I29" s="49">
        <v>1802.9125016420001</v>
      </c>
    </row>
    <row r="30" spans="1:10" ht="17.25" customHeight="1" x14ac:dyDescent="0.15">
      <c r="A30" s="53" t="s">
        <v>1315</v>
      </c>
      <c r="B30" s="54"/>
      <c r="C30" s="53" t="s">
        <v>1316</v>
      </c>
      <c r="D30" s="55">
        <v>3.5959500000000002</v>
      </c>
      <c r="E30"/>
      <c r="F30" s="53" t="s">
        <v>695</v>
      </c>
      <c r="G30" s="54"/>
      <c r="H30" s="53" t="s">
        <v>1326</v>
      </c>
      <c r="I30" s="55">
        <v>1002.850905197</v>
      </c>
    </row>
    <row r="31" spans="1:10" ht="17.25" customHeight="1" x14ac:dyDescent="0.15">
      <c r="A31" s="53" t="s">
        <v>603</v>
      </c>
      <c r="B31" s="54"/>
      <c r="C31" s="53" t="s">
        <v>604</v>
      </c>
      <c r="D31" s="55">
        <v>4.3648999999999996</v>
      </c>
      <c r="E31"/>
      <c r="F31" s="53" t="s">
        <v>284</v>
      </c>
      <c r="G31" s="54"/>
      <c r="H31" s="53" t="s">
        <v>285</v>
      </c>
      <c r="I31" s="55">
        <v>781.87716603400008</v>
      </c>
    </row>
    <row r="32" spans="1:10" ht="17.25" customHeight="1" x14ac:dyDescent="0.15">
      <c r="A32" s="53" t="s">
        <v>1176</v>
      </c>
      <c r="B32" s="54"/>
      <c r="C32" s="53" t="s">
        <v>1177</v>
      </c>
      <c r="D32" s="55">
        <v>4.5753500000000003</v>
      </c>
      <c r="E32"/>
      <c r="F32" s="53" t="s">
        <v>603</v>
      </c>
      <c r="G32" s="54"/>
      <c r="H32" s="53" t="s">
        <v>604</v>
      </c>
      <c r="I32" s="55">
        <v>561.77799733299992</v>
      </c>
    </row>
    <row r="33" spans="1:10" ht="17.25" customHeight="1" x14ac:dyDescent="0.15">
      <c r="A33" s="53" t="s">
        <v>624</v>
      </c>
      <c r="B33" s="54"/>
      <c r="C33" s="53" t="s">
        <v>625</v>
      </c>
      <c r="D33" s="55">
        <v>5.1589999999999998</v>
      </c>
      <c r="E33"/>
      <c r="F33" s="53" t="s">
        <v>184</v>
      </c>
      <c r="G33" s="54"/>
      <c r="H33" s="53" t="s">
        <v>1325</v>
      </c>
      <c r="I33" s="55">
        <v>422.34065903200002</v>
      </c>
    </row>
    <row r="34" spans="1:10" ht="17.25" customHeight="1" x14ac:dyDescent="0.15">
      <c r="A34" s="53" t="s">
        <v>221</v>
      </c>
      <c r="B34" s="54"/>
      <c r="C34" s="53" t="s">
        <v>222</v>
      </c>
      <c r="D34" s="55">
        <v>5.6147499999999999</v>
      </c>
      <c r="E34"/>
      <c r="F34" s="53" t="s">
        <v>693</v>
      </c>
      <c r="G34" s="54"/>
      <c r="H34" s="53" t="s">
        <v>288</v>
      </c>
      <c r="I34" s="55">
        <v>412.82254604100001</v>
      </c>
    </row>
    <row r="35" spans="1:10" ht="17.25" customHeight="1" x14ac:dyDescent="0.15">
      <c r="A35" s="53" t="s">
        <v>776</v>
      </c>
      <c r="B35" s="54"/>
      <c r="C35" s="53" t="s">
        <v>777</v>
      </c>
      <c r="D35" s="55">
        <v>6.4791499999999997</v>
      </c>
      <c r="E35"/>
      <c r="F35" s="53" t="s">
        <v>1176</v>
      </c>
      <c r="G35" s="54"/>
      <c r="H35" s="53" t="s">
        <v>1177</v>
      </c>
      <c r="I35" s="55">
        <v>349.56810927600003</v>
      </c>
    </row>
    <row r="36" spans="1:10" ht="17.25" customHeight="1" x14ac:dyDescent="0.15">
      <c r="A36" s="53" t="s">
        <v>695</v>
      </c>
      <c r="B36" s="54"/>
      <c r="C36" s="53" t="s">
        <v>1326</v>
      </c>
      <c r="D36" s="55">
        <v>6.6704999999999997</v>
      </c>
      <c r="E36"/>
      <c r="F36" s="53" t="s">
        <v>694</v>
      </c>
      <c r="G36" s="54"/>
      <c r="H36" s="53" t="s">
        <v>289</v>
      </c>
      <c r="I36" s="55">
        <v>316.88962005900004</v>
      </c>
    </row>
    <row r="37" spans="1:10" ht="17.25" customHeight="1" x14ac:dyDescent="0.15">
      <c r="A37" s="53" t="s">
        <v>184</v>
      </c>
      <c r="B37" s="54"/>
      <c r="C37" s="53" t="s">
        <v>1325</v>
      </c>
      <c r="D37" s="55">
        <v>6.7232000000000003</v>
      </c>
      <c r="E37"/>
      <c r="F37" s="53" t="s">
        <v>1155</v>
      </c>
      <c r="G37" s="54"/>
      <c r="H37" s="53" t="s">
        <v>1156</v>
      </c>
      <c r="I37" s="55">
        <v>254.35498964700002</v>
      </c>
    </row>
    <row r="38" spans="1:10" ht="17.25" customHeight="1" thickBot="1" x14ac:dyDescent="0.2">
      <c r="A38" s="58" t="s">
        <v>694</v>
      </c>
      <c r="B38" s="59"/>
      <c r="C38" s="62" t="s">
        <v>289</v>
      </c>
      <c r="D38" s="61">
        <v>7.2663500000000001</v>
      </c>
      <c r="E38"/>
      <c r="F38" s="58" t="s">
        <v>361</v>
      </c>
      <c r="G38" s="59"/>
      <c r="H38" s="62" t="s">
        <v>362</v>
      </c>
      <c r="I38" s="61">
        <v>241.107812685</v>
      </c>
    </row>
    <row r="39" spans="1:10" x14ac:dyDescent="0.15">
      <c r="A39" s="21"/>
      <c r="B39" s="21"/>
      <c r="C39" s="21"/>
      <c r="D39" s="21"/>
    </row>
    <row r="40" spans="1:10" ht="14" thickBot="1" x14ac:dyDescent="0.2"/>
    <row r="41" spans="1:10" ht="23.25" customHeight="1" thickBot="1" x14ac:dyDescent="0.2">
      <c r="A41" s="95" t="s">
        <v>114</v>
      </c>
      <c r="B41" s="96"/>
      <c r="C41" s="96"/>
      <c r="D41" s="97"/>
      <c r="E41" s="16"/>
      <c r="F41" s="95" t="s">
        <v>115</v>
      </c>
      <c r="G41" s="98"/>
      <c r="H41" s="98"/>
      <c r="I41" s="99"/>
      <c r="J41" s="24"/>
    </row>
    <row r="42" spans="1:10" ht="17.25" customHeight="1" x14ac:dyDescent="0.15">
      <c r="A42" s="44" t="s">
        <v>1380</v>
      </c>
      <c r="B42" s="44"/>
      <c r="C42" s="45" t="s">
        <v>318</v>
      </c>
      <c r="D42" s="46">
        <v>0.33755000000000002</v>
      </c>
      <c r="F42" s="47" t="s">
        <v>1380</v>
      </c>
      <c r="G42" s="48"/>
      <c r="H42" s="47" t="s">
        <v>318</v>
      </c>
      <c r="I42" s="49">
        <v>229.756607551</v>
      </c>
    </row>
    <row r="43" spans="1:10" ht="17.25" customHeight="1" x14ac:dyDescent="0.15">
      <c r="A43" s="50" t="s">
        <v>670</v>
      </c>
      <c r="B43" s="50"/>
      <c r="C43" s="51" t="s">
        <v>1376</v>
      </c>
      <c r="D43" s="52">
        <v>0.43835000000000002</v>
      </c>
      <c r="F43" s="53" t="s">
        <v>873</v>
      </c>
      <c r="G43" s="54"/>
      <c r="H43" s="53" t="s">
        <v>874</v>
      </c>
      <c r="I43" s="55">
        <v>91.626229557000002</v>
      </c>
    </row>
    <row r="44" spans="1:10" ht="17.25" customHeight="1" x14ac:dyDescent="0.15">
      <c r="A44" s="50" t="s">
        <v>805</v>
      </c>
      <c r="B44" s="50"/>
      <c r="C44" s="51" t="s">
        <v>806</v>
      </c>
      <c r="D44" s="52">
        <v>1.3252999999999999</v>
      </c>
      <c r="F44" s="53" t="s">
        <v>881</v>
      </c>
      <c r="G44" s="54"/>
      <c r="H44" s="53" t="s">
        <v>882</v>
      </c>
      <c r="I44" s="55">
        <v>77.627686084000004</v>
      </c>
    </row>
    <row r="45" spans="1:10" ht="17.25" customHeight="1" x14ac:dyDescent="0.15">
      <c r="A45" s="50" t="s">
        <v>1299</v>
      </c>
      <c r="B45" s="50"/>
      <c r="C45" s="51" t="s">
        <v>1370</v>
      </c>
      <c r="D45" s="52">
        <v>1.4289000000000001</v>
      </c>
      <c r="F45" s="53" t="s">
        <v>530</v>
      </c>
      <c r="G45" s="54"/>
      <c r="H45" s="53" t="s">
        <v>531</v>
      </c>
      <c r="I45" s="55">
        <v>71.281556019999996</v>
      </c>
    </row>
    <row r="46" spans="1:10" ht="17.25" customHeight="1" x14ac:dyDescent="0.15">
      <c r="A46" s="50" t="s">
        <v>683</v>
      </c>
      <c r="B46" s="50"/>
      <c r="C46" s="51" t="s">
        <v>1273</v>
      </c>
      <c r="D46" s="52">
        <v>1.4615</v>
      </c>
      <c r="F46" s="53" t="s">
        <v>642</v>
      </c>
      <c r="G46" s="54"/>
      <c r="H46" s="53" t="s">
        <v>643</v>
      </c>
      <c r="I46" s="55">
        <v>71.165043003999997</v>
      </c>
    </row>
    <row r="47" spans="1:10" ht="17.25" customHeight="1" x14ac:dyDescent="0.15">
      <c r="A47" s="50" t="s">
        <v>208</v>
      </c>
      <c r="B47" s="50"/>
      <c r="C47" s="51" t="s">
        <v>209</v>
      </c>
      <c r="D47" s="52">
        <v>1.71455</v>
      </c>
      <c r="F47" s="53" t="s">
        <v>883</v>
      </c>
      <c r="G47" s="54"/>
      <c r="H47" s="53" t="s">
        <v>884</v>
      </c>
      <c r="I47" s="55">
        <v>70.881042803</v>
      </c>
    </row>
    <row r="48" spans="1:10" ht="17.25" customHeight="1" x14ac:dyDescent="0.15">
      <c r="A48" s="50" t="s">
        <v>390</v>
      </c>
      <c r="B48" s="50"/>
      <c r="C48" s="51" t="s">
        <v>391</v>
      </c>
      <c r="D48" s="52">
        <v>2.6389499999999999</v>
      </c>
      <c r="F48" s="53" t="s">
        <v>875</v>
      </c>
      <c r="G48" s="54"/>
      <c r="H48" s="53" t="s">
        <v>876</v>
      </c>
      <c r="I48" s="55">
        <v>63.337925069000001</v>
      </c>
    </row>
    <row r="49" spans="1:10" ht="17.25" customHeight="1" x14ac:dyDescent="0.15">
      <c r="A49" s="56" t="s">
        <v>530</v>
      </c>
      <c r="B49" s="50"/>
      <c r="C49" s="57" t="s">
        <v>531</v>
      </c>
      <c r="D49" s="52">
        <v>3.3447499999999999</v>
      </c>
      <c r="E49" s="21"/>
      <c r="F49" s="53" t="s">
        <v>638</v>
      </c>
      <c r="G49" s="54"/>
      <c r="H49" s="53" t="s">
        <v>639</v>
      </c>
      <c r="I49" s="55">
        <v>58.964139383000003</v>
      </c>
    </row>
    <row r="50" spans="1:10" ht="17.25" customHeight="1" x14ac:dyDescent="0.15">
      <c r="A50" s="56" t="s">
        <v>1044</v>
      </c>
      <c r="B50" s="50"/>
      <c r="C50" s="57" t="s">
        <v>426</v>
      </c>
      <c r="D50" s="52">
        <v>3.4918999999999998</v>
      </c>
      <c r="E50" s="21"/>
      <c r="F50" s="53" t="s">
        <v>748</v>
      </c>
      <c r="G50" s="54"/>
      <c r="H50" s="53" t="s">
        <v>333</v>
      </c>
      <c r="I50" s="55">
        <v>55.609669791000002</v>
      </c>
    </row>
    <row r="51" spans="1:10" ht="17.25" customHeight="1" thickBot="1" x14ac:dyDescent="0.2">
      <c r="A51" s="58" t="s">
        <v>748</v>
      </c>
      <c r="B51" s="59"/>
      <c r="C51" s="60" t="s">
        <v>333</v>
      </c>
      <c r="D51" s="61">
        <v>3.8727499999999999</v>
      </c>
      <c r="E51" s="21"/>
      <c r="F51" s="58" t="s">
        <v>749</v>
      </c>
      <c r="G51" s="59"/>
      <c r="H51" s="62" t="s">
        <v>336</v>
      </c>
      <c r="I51" s="61">
        <v>49.076642495999998</v>
      </c>
    </row>
    <row r="53" spans="1:10" ht="14" thickBot="1" x14ac:dyDescent="0.2"/>
    <row r="54" spans="1:10" ht="23.25" customHeight="1" thickBot="1" x14ac:dyDescent="0.2">
      <c r="A54" s="95" t="s">
        <v>116</v>
      </c>
      <c r="B54" s="96"/>
      <c r="C54" s="96"/>
      <c r="D54" s="97"/>
      <c r="E54" s="16"/>
      <c r="F54" s="95" t="s">
        <v>117</v>
      </c>
      <c r="G54" s="98"/>
      <c r="H54" s="98"/>
      <c r="I54" s="99"/>
      <c r="J54" s="24"/>
    </row>
    <row r="55" spans="1:10" ht="17.25" customHeight="1" x14ac:dyDescent="0.15">
      <c r="A55" s="44" t="s">
        <v>386</v>
      </c>
      <c r="B55" s="44"/>
      <c r="C55" s="45" t="s">
        <v>617</v>
      </c>
      <c r="D55" s="46">
        <v>20.675149999999999</v>
      </c>
      <c r="F55" s="47" t="s">
        <v>286</v>
      </c>
      <c r="G55" s="48"/>
      <c r="H55" s="47" t="s">
        <v>287</v>
      </c>
      <c r="I55" s="49">
        <v>39.459943645999999</v>
      </c>
    </row>
    <row r="56" spans="1:10" ht="17.25" customHeight="1" x14ac:dyDescent="0.15">
      <c r="A56" s="50" t="s">
        <v>1090</v>
      </c>
      <c r="B56" s="50"/>
      <c r="C56" s="51" t="s">
        <v>1038</v>
      </c>
      <c r="D56" s="52">
        <v>21.354388888900001</v>
      </c>
      <c r="F56" s="53" t="s">
        <v>11</v>
      </c>
      <c r="G56" s="54"/>
      <c r="H56" s="53" t="s">
        <v>872</v>
      </c>
      <c r="I56" s="55">
        <v>38.795154574000001</v>
      </c>
    </row>
    <row r="57" spans="1:10" ht="17.25" customHeight="1" x14ac:dyDescent="0.15">
      <c r="A57" s="56" t="s">
        <v>1172</v>
      </c>
      <c r="B57" s="50"/>
      <c r="C57" s="57" t="s">
        <v>1173</v>
      </c>
      <c r="D57" s="52">
        <v>23.588950000000001</v>
      </c>
      <c r="E57" s="21"/>
      <c r="F57" s="53" t="s">
        <v>386</v>
      </c>
      <c r="G57" s="54"/>
      <c r="H57" s="53" t="s">
        <v>617</v>
      </c>
      <c r="I57" s="55">
        <v>13.156247950999999</v>
      </c>
    </row>
    <row r="58" spans="1:10" ht="17.25" customHeight="1" x14ac:dyDescent="0.15">
      <c r="A58" s="56" t="s">
        <v>613</v>
      </c>
      <c r="B58" s="50"/>
      <c r="C58" s="57" t="s">
        <v>614</v>
      </c>
      <c r="D58" s="52">
        <v>24.40485</v>
      </c>
      <c r="E58" s="21"/>
      <c r="F58" s="53" t="s">
        <v>1172</v>
      </c>
      <c r="G58" s="54"/>
      <c r="H58" s="53" t="s">
        <v>1173</v>
      </c>
      <c r="I58" s="55">
        <v>12.29117976</v>
      </c>
    </row>
    <row r="59" spans="1:10" ht="17.25" customHeight="1" thickBot="1" x14ac:dyDescent="0.2">
      <c r="A59" s="58" t="s">
        <v>1174</v>
      </c>
      <c r="B59" s="59"/>
      <c r="C59" s="60" t="s">
        <v>1175</v>
      </c>
      <c r="D59" s="61">
        <v>24.60605</v>
      </c>
      <c r="E59" s="21"/>
      <c r="F59" s="58" t="s">
        <v>46</v>
      </c>
      <c r="G59" s="59"/>
      <c r="H59" s="62" t="s">
        <v>204</v>
      </c>
      <c r="I59" s="61">
        <v>9.4183073200000003</v>
      </c>
    </row>
    <row r="61" spans="1:10" x14ac:dyDescent="0.15">
      <c r="A61" s="23" t="s">
        <v>550</v>
      </c>
    </row>
    <row r="63" spans="1:10" x14ac:dyDescent="0.15">
      <c r="A63" s="42" t="s">
        <v>206</v>
      </c>
    </row>
  </sheetData>
  <mergeCells count="6">
    <mergeCell ref="A54:D54"/>
    <mergeCell ref="F54:I54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73"/>
  <sheetViews>
    <sheetView showGridLines="0" workbookViewId="0">
      <selection activeCell="A37" sqref="A37"/>
    </sheetView>
  </sheetViews>
  <sheetFormatPr baseColWidth="10" defaultColWidth="9.1640625" defaultRowHeight="13" x14ac:dyDescent="0.15"/>
  <cols>
    <col min="1" max="1" width="56.5" style="23" customWidth="1"/>
    <col min="2" max="3" width="13.5" style="23" customWidth="1"/>
    <col min="4" max="4" width="14.5" style="23" bestFit="1" customWidth="1"/>
    <col min="5" max="5" width="13.83203125" style="23" customWidth="1"/>
    <col min="6" max="9" width="11.5" style="23" customWidth="1"/>
    <col min="10" max="11" width="11.5" style="21" customWidth="1"/>
    <col min="12" max="16384" width="9.1640625" style="21"/>
  </cols>
  <sheetData>
    <row r="1" spans="1:11" ht="20" x14ac:dyDescent="0.15">
      <c r="A1" s="17" t="s">
        <v>551</v>
      </c>
    </row>
    <row r="2" spans="1:11" ht="15.75" customHeight="1" x14ac:dyDescent="0.15">
      <c r="A2" s="22" t="s">
        <v>933</v>
      </c>
    </row>
    <row r="4" spans="1:11" x14ac:dyDescent="0.15">
      <c r="A4" s="21"/>
      <c r="B4" s="21"/>
      <c r="C4" s="21"/>
      <c r="D4" s="21"/>
      <c r="E4" s="21"/>
      <c r="F4" s="21"/>
      <c r="G4" s="21"/>
      <c r="H4" s="21"/>
      <c r="I4" s="21"/>
    </row>
    <row r="5" spans="1:11" s="29" customFormat="1" ht="24" x14ac:dyDescent="0.15">
      <c r="A5" s="25" t="s">
        <v>703</v>
      </c>
      <c r="B5" s="26" t="s">
        <v>275</v>
      </c>
      <c r="C5" s="27"/>
      <c r="D5" s="27" t="s">
        <v>454</v>
      </c>
      <c r="E5" s="41" t="s">
        <v>307</v>
      </c>
      <c r="F5" s="100" t="s">
        <v>1375</v>
      </c>
      <c r="G5" s="101"/>
      <c r="H5" s="102"/>
      <c r="I5" s="28"/>
      <c r="J5" s="25" t="s">
        <v>548</v>
      </c>
      <c r="K5" s="25" t="s">
        <v>393</v>
      </c>
    </row>
    <row r="6" spans="1:11" s="6" customFormat="1" ht="12" x14ac:dyDescent="0.15">
      <c r="A6" s="2"/>
      <c r="B6" s="2"/>
      <c r="C6" s="1"/>
      <c r="D6" s="1"/>
      <c r="E6" s="1"/>
      <c r="F6" s="3" t="s">
        <v>1087</v>
      </c>
      <c r="G6" s="4" t="s">
        <v>453</v>
      </c>
      <c r="H6" s="5" t="s">
        <v>270</v>
      </c>
      <c r="I6" s="8" t="s">
        <v>271</v>
      </c>
      <c r="J6" s="8" t="s">
        <v>549</v>
      </c>
      <c r="K6" s="8" t="s">
        <v>392</v>
      </c>
    </row>
    <row r="7" spans="1:11" x14ac:dyDescent="0.15">
      <c r="A7" s="30" t="s">
        <v>1088</v>
      </c>
      <c r="B7" s="30" t="s">
        <v>1039</v>
      </c>
      <c r="C7" s="30" t="s">
        <v>1681</v>
      </c>
      <c r="D7" s="30" t="s">
        <v>455</v>
      </c>
      <c r="E7" s="30" t="s">
        <v>458</v>
      </c>
      <c r="F7" s="71">
        <v>0</v>
      </c>
      <c r="G7" s="71"/>
      <c r="H7" s="72" t="str">
        <f t="shared" ref="H7:H70" si="0">IF(ISERROR(F7/G7-1),"",((F7/G7-1)))</f>
        <v/>
      </c>
      <c r="I7" s="73">
        <f t="shared" ref="I7:I70" si="1">F7/$F$658</f>
        <v>0</v>
      </c>
      <c r="J7" s="67">
        <v>0</v>
      </c>
      <c r="K7" s="67">
        <v>29.9642222222</v>
      </c>
    </row>
    <row r="8" spans="1:11" x14ac:dyDescent="0.15">
      <c r="A8" s="32" t="s">
        <v>1089</v>
      </c>
      <c r="B8" s="32" t="s">
        <v>1040</v>
      </c>
      <c r="C8" s="32" t="s">
        <v>1681</v>
      </c>
      <c r="D8" s="32" t="s">
        <v>455</v>
      </c>
      <c r="E8" s="32" t="s">
        <v>458</v>
      </c>
      <c r="F8" s="55">
        <v>0</v>
      </c>
      <c r="G8" s="55"/>
      <c r="H8" s="75" t="str">
        <f t="shared" si="0"/>
        <v/>
      </c>
      <c r="I8" s="76">
        <f t="shared" si="1"/>
        <v>0</v>
      </c>
      <c r="J8" s="68">
        <v>0</v>
      </c>
      <c r="K8" s="68">
        <v>45.283499999999997</v>
      </c>
    </row>
    <row r="9" spans="1:11" x14ac:dyDescent="0.15">
      <c r="A9" s="32" t="s">
        <v>1090</v>
      </c>
      <c r="B9" s="32" t="s">
        <v>1038</v>
      </c>
      <c r="C9" s="32" t="s">
        <v>1681</v>
      </c>
      <c r="D9" s="32" t="s">
        <v>455</v>
      </c>
      <c r="E9" s="32" t="s">
        <v>458</v>
      </c>
      <c r="F9" s="55">
        <v>8.9818155046749999E-4</v>
      </c>
      <c r="G9" s="55"/>
      <c r="H9" s="75" t="str">
        <f t="shared" si="0"/>
        <v/>
      </c>
      <c r="I9" s="76">
        <f t="shared" si="1"/>
        <v>6.6070950187198874E-8</v>
      </c>
      <c r="J9" s="68">
        <v>0</v>
      </c>
      <c r="K9" s="68">
        <v>21.354388888900001</v>
      </c>
    </row>
    <row r="10" spans="1:11" x14ac:dyDescent="0.15">
      <c r="A10" s="32" t="s">
        <v>1091</v>
      </c>
      <c r="B10" s="32" t="s">
        <v>1041</v>
      </c>
      <c r="C10" s="32" t="s">
        <v>1681</v>
      </c>
      <c r="D10" s="32" t="s">
        <v>455</v>
      </c>
      <c r="E10" s="32" t="s">
        <v>458</v>
      </c>
      <c r="F10" s="55">
        <v>0</v>
      </c>
      <c r="G10" s="55"/>
      <c r="H10" s="75" t="str">
        <f t="shared" si="0"/>
        <v/>
      </c>
      <c r="I10" s="76">
        <f t="shared" si="1"/>
        <v>0</v>
      </c>
      <c r="J10" s="68">
        <v>0</v>
      </c>
      <c r="K10" s="68">
        <v>33.4203333333</v>
      </c>
    </row>
    <row r="11" spans="1:11" x14ac:dyDescent="0.15">
      <c r="A11" s="32" t="s">
        <v>397</v>
      </c>
      <c r="B11" s="32" t="s">
        <v>207</v>
      </c>
      <c r="C11" s="32" t="s">
        <v>1681</v>
      </c>
      <c r="D11" s="32" t="s">
        <v>455</v>
      </c>
      <c r="E11" s="32" t="s">
        <v>458</v>
      </c>
      <c r="F11" s="55">
        <v>6.2342044000000003</v>
      </c>
      <c r="G11" s="55">
        <v>1.85723196</v>
      </c>
      <c r="H11" s="75">
        <f t="shared" si="0"/>
        <v>2.3567182421306168</v>
      </c>
      <c r="I11" s="76">
        <f t="shared" si="1"/>
        <v>4.5859304074418345E-4</v>
      </c>
      <c r="J11" s="68">
        <v>560.02</v>
      </c>
      <c r="K11" s="68">
        <v>11.38245</v>
      </c>
    </row>
    <row r="12" spans="1:11" x14ac:dyDescent="0.15">
      <c r="A12" s="32" t="s">
        <v>1092</v>
      </c>
      <c r="B12" s="32" t="s">
        <v>1024</v>
      </c>
      <c r="C12" s="32" t="s">
        <v>1681</v>
      </c>
      <c r="D12" s="32" t="s">
        <v>455</v>
      </c>
      <c r="E12" s="32" t="s">
        <v>458</v>
      </c>
      <c r="F12" s="55">
        <v>1.40672E-2</v>
      </c>
      <c r="G12" s="55"/>
      <c r="H12" s="75" t="str">
        <f t="shared" si="0"/>
        <v/>
      </c>
      <c r="I12" s="76">
        <f t="shared" si="1"/>
        <v>1.0347944354786599E-6</v>
      </c>
      <c r="J12" s="68">
        <v>0</v>
      </c>
      <c r="K12" s="68">
        <v>19.502055555599998</v>
      </c>
    </row>
    <row r="13" spans="1:11" x14ac:dyDescent="0.15">
      <c r="A13" s="32" t="s">
        <v>208</v>
      </c>
      <c r="B13" s="32" t="s">
        <v>209</v>
      </c>
      <c r="C13" s="32" t="s">
        <v>1681</v>
      </c>
      <c r="D13" s="32" t="s">
        <v>455</v>
      </c>
      <c r="E13" s="32" t="s">
        <v>458</v>
      </c>
      <c r="F13" s="55">
        <v>0</v>
      </c>
      <c r="G13" s="55">
        <v>0.19412679999999999</v>
      </c>
      <c r="H13" s="75">
        <f t="shared" si="0"/>
        <v>-1</v>
      </c>
      <c r="I13" s="76">
        <f t="shared" si="1"/>
        <v>0</v>
      </c>
      <c r="J13" s="68">
        <v>335.71</v>
      </c>
      <c r="K13" s="68">
        <v>1.71455</v>
      </c>
    </row>
    <row r="14" spans="1:11" x14ac:dyDescent="0.15">
      <c r="A14" s="32" t="s">
        <v>1042</v>
      </c>
      <c r="B14" s="32" t="s">
        <v>418</v>
      </c>
      <c r="C14" s="32" t="s">
        <v>1681</v>
      </c>
      <c r="D14" s="32" t="s">
        <v>455</v>
      </c>
      <c r="E14" s="32" t="s">
        <v>458</v>
      </c>
      <c r="F14" s="55">
        <v>0</v>
      </c>
      <c r="G14" s="55">
        <v>0</v>
      </c>
      <c r="H14" s="75" t="str">
        <f t="shared" si="0"/>
        <v/>
      </c>
      <c r="I14" s="76">
        <f t="shared" si="1"/>
        <v>0</v>
      </c>
      <c r="J14" s="68">
        <v>108.33</v>
      </c>
      <c r="K14" s="68">
        <v>42.272750000000002</v>
      </c>
    </row>
    <row r="15" spans="1:11" x14ac:dyDescent="0.15">
      <c r="A15" s="32" t="s">
        <v>1043</v>
      </c>
      <c r="B15" s="32" t="s">
        <v>419</v>
      </c>
      <c r="C15" s="32" t="s">
        <v>1681</v>
      </c>
      <c r="D15" s="32" t="s">
        <v>455</v>
      </c>
      <c r="E15" s="32" t="s">
        <v>458</v>
      </c>
      <c r="F15" s="55">
        <v>0</v>
      </c>
      <c r="G15" s="55">
        <v>0</v>
      </c>
      <c r="H15" s="75" t="str">
        <f t="shared" si="0"/>
        <v/>
      </c>
      <c r="I15" s="76">
        <f t="shared" si="1"/>
        <v>0</v>
      </c>
      <c r="J15" s="68">
        <v>25.66</v>
      </c>
      <c r="K15" s="68">
        <v>44.334049999999998</v>
      </c>
    </row>
    <row r="16" spans="1:11" x14ac:dyDescent="0.15">
      <c r="A16" s="32" t="s">
        <v>1044</v>
      </c>
      <c r="B16" s="32" t="s">
        <v>426</v>
      </c>
      <c r="C16" s="32" t="s">
        <v>1681</v>
      </c>
      <c r="D16" s="32" t="s">
        <v>455</v>
      </c>
      <c r="E16" s="32" t="s">
        <v>458</v>
      </c>
      <c r="F16" s="55">
        <v>0</v>
      </c>
      <c r="G16" s="55">
        <v>0</v>
      </c>
      <c r="H16" s="75" t="str">
        <f t="shared" si="0"/>
        <v/>
      </c>
      <c r="I16" s="76">
        <f t="shared" si="1"/>
        <v>0</v>
      </c>
      <c r="J16" s="68">
        <v>5.91</v>
      </c>
      <c r="K16" s="68">
        <v>3.4918999999999998</v>
      </c>
    </row>
    <row r="17" spans="1:11" x14ac:dyDescent="0.15">
      <c r="A17" s="32" t="s">
        <v>1045</v>
      </c>
      <c r="B17" s="32" t="s">
        <v>420</v>
      </c>
      <c r="C17" s="32" t="s">
        <v>1681</v>
      </c>
      <c r="D17" s="32" t="s">
        <v>455</v>
      </c>
      <c r="E17" s="32" t="s">
        <v>458</v>
      </c>
      <c r="F17" s="55">
        <v>0</v>
      </c>
      <c r="G17" s="55">
        <v>0</v>
      </c>
      <c r="H17" s="75" t="str">
        <f t="shared" si="0"/>
        <v/>
      </c>
      <c r="I17" s="76">
        <f t="shared" si="1"/>
        <v>0</v>
      </c>
      <c r="J17" s="68">
        <v>42.25</v>
      </c>
      <c r="K17" s="68">
        <v>21.544499999999999</v>
      </c>
    </row>
    <row r="18" spans="1:11" x14ac:dyDescent="0.15">
      <c r="A18" s="32" t="s">
        <v>1046</v>
      </c>
      <c r="B18" s="32" t="s">
        <v>421</v>
      </c>
      <c r="C18" s="32" t="s">
        <v>1681</v>
      </c>
      <c r="D18" s="32" t="s">
        <v>455</v>
      </c>
      <c r="E18" s="32" t="s">
        <v>458</v>
      </c>
      <c r="F18" s="55">
        <v>0</v>
      </c>
      <c r="G18" s="55">
        <v>0</v>
      </c>
      <c r="H18" s="75" t="str">
        <f t="shared" si="0"/>
        <v/>
      </c>
      <c r="I18" s="76">
        <f t="shared" si="1"/>
        <v>0</v>
      </c>
      <c r="J18" s="68">
        <v>26.34</v>
      </c>
      <c r="K18" s="68">
        <v>22.709700000000002</v>
      </c>
    </row>
    <row r="19" spans="1:11" x14ac:dyDescent="0.15">
      <c r="A19" s="32" t="s">
        <v>1047</v>
      </c>
      <c r="B19" s="32" t="s">
        <v>422</v>
      </c>
      <c r="C19" s="32" t="s">
        <v>1681</v>
      </c>
      <c r="D19" s="32" t="s">
        <v>455</v>
      </c>
      <c r="E19" s="32" t="s">
        <v>458</v>
      </c>
      <c r="F19" s="55">
        <v>0</v>
      </c>
      <c r="G19" s="55">
        <v>0</v>
      </c>
      <c r="H19" s="75" t="str">
        <f t="shared" si="0"/>
        <v/>
      </c>
      <c r="I19" s="76">
        <f t="shared" si="1"/>
        <v>0</v>
      </c>
      <c r="J19" s="68">
        <v>205.98</v>
      </c>
      <c r="K19" s="68">
        <v>14.023199999999999</v>
      </c>
    </row>
    <row r="20" spans="1:11" x14ac:dyDescent="0.15">
      <c r="A20" s="32" t="s">
        <v>1048</v>
      </c>
      <c r="B20" s="32" t="s">
        <v>423</v>
      </c>
      <c r="C20" s="32" t="s">
        <v>1681</v>
      </c>
      <c r="D20" s="32" t="s">
        <v>455</v>
      </c>
      <c r="E20" s="32" t="s">
        <v>458</v>
      </c>
      <c r="F20" s="55">
        <v>0</v>
      </c>
      <c r="G20" s="55">
        <v>0</v>
      </c>
      <c r="H20" s="75" t="str">
        <f t="shared" si="0"/>
        <v/>
      </c>
      <c r="I20" s="76">
        <f t="shared" si="1"/>
        <v>0</v>
      </c>
      <c r="J20" s="68">
        <v>158.56</v>
      </c>
      <c r="K20" s="68">
        <v>15.11265</v>
      </c>
    </row>
    <row r="21" spans="1:11" x14ac:dyDescent="0.15">
      <c r="A21" s="32" t="s">
        <v>1049</v>
      </c>
      <c r="B21" s="32" t="s">
        <v>424</v>
      </c>
      <c r="C21" s="32" t="s">
        <v>1681</v>
      </c>
      <c r="D21" s="32" t="s">
        <v>455</v>
      </c>
      <c r="E21" s="32" t="s">
        <v>458</v>
      </c>
      <c r="F21" s="55">
        <v>0</v>
      </c>
      <c r="G21" s="55">
        <v>0</v>
      </c>
      <c r="H21" s="75" t="str">
        <f t="shared" si="0"/>
        <v/>
      </c>
      <c r="I21" s="76">
        <f t="shared" si="1"/>
        <v>0</v>
      </c>
      <c r="J21" s="68">
        <v>26.05</v>
      </c>
      <c r="K21" s="68">
        <v>18.796749999999999</v>
      </c>
    </row>
    <row r="22" spans="1:11" x14ac:dyDescent="0.15">
      <c r="A22" s="32" t="s">
        <v>1050</v>
      </c>
      <c r="B22" s="32" t="s">
        <v>425</v>
      </c>
      <c r="C22" s="32" t="s">
        <v>1681</v>
      </c>
      <c r="D22" s="32" t="s">
        <v>455</v>
      </c>
      <c r="E22" s="32" t="s">
        <v>458</v>
      </c>
      <c r="F22" s="55">
        <v>0</v>
      </c>
      <c r="G22" s="55">
        <v>0</v>
      </c>
      <c r="H22" s="75" t="str">
        <f t="shared" si="0"/>
        <v/>
      </c>
      <c r="I22" s="76">
        <f t="shared" si="1"/>
        <v>0</v>
      </c>
      <c r="J22" s="68">
        <v>26.24</v>
      </c>
      <c r="K22" s="68">
        <v>19.6221</v>
      </c>
    </row>
    <row r="23" spans="1:11" x14ac:dyDescent="0.15">
      <c r="A23" s="32" t="s">
        <v>398</v>
      </c>
      <c r="B23" s="32" t="s">
        <v>210</v>
      </c>
      <c r="C23" s="32" t="s">
        <v>1681</v>
      </c>
      <c r="D23" s="32" t="s">
        <v>455</v>
      </c>
      <c r="E23" s="32" t="s">
        <v>458</v>
      </c>
      <c r="F23" s="55">
        <v>0.2291598</v>
      </c>
      <c r="G23" s="55">
        <v>0.32398920000000003</v>
      </c>
      <c r="H23" s="75">
        <f t="shared" si="0"/>
        <v>-0.29269308976965902</v>
      </c>
      <c r="I23" s="76">
        <f t="shared" si="1"/>
        <v>1.6857177396738695E-5</v>
      </c>
      <c r="J23" s="68">
        <v>9.25</v>
      </c>
      <c r="K23" s="68">
        <v>16.6751</v>
      </c>
    </row>
    <row r="24" spans="1:11" x14ac:dyDescent="0.15">
      <c r="A24" s="32" t="s">
        <v>211</v>
      </c>
      <c r="B24" s="32" t="s">
        <v>212</v>
      </c>
      <c r="C24" s="32" t="s">
        <v>1681</v>
      </c>
      <c r="D24" s="32" t="s">
        <v>455</v>
      </c>
      <c r="E24" s="32" t="s">
        <v>458</v>
      </c>
      <c r="F24" s="55">
        <v>1.1823999999999999</v>
      </c>
      <c r="G24" s="55">
        <v>1.1313599999999999</v>
      </c>
      <c r="H24" s="75">
        <f t="shared" si="0"/>
        <v>4.5113845283552445E-2</v>
      </c>
      <c r="I24" s="76">
        <f t="shared" si="1"/>
        <v>8.6978285693668057E-5</v>
      </c>
      <c r="J24" s="68">
        <v>28.54</v>
      </c>
      <c r="K24" s="68">
        <v>15.606400000000001</v>
      </c>
    </row>
    <row r="25" spans="1:11" x14ac:dyDescent="0.15">
      <c r="A25" s="32" t="s">
        <v>213</v>
      </c>
      <c r="B25" s="32" t="s">
        <v>214</v>
      </c>
      <c r="C25" s="32" t="s">
        <v>1681</v>
      </c>
      <c r="D25" s="32" t="s">
        <v>455</v>
      </c>
      <c r="E25" s="32" t="s">
        <v>458</v>
      </c>
      <c r="F25" s="55">
        <v>0.42230634</v>
      </c>
      <c r="G25" s="55">
        <v>2.4536205600000001</v>
      </c>
      <c r="H25" s="75">
        <f t="shared" si="0"/>
        <v>-0.82788441420624548</v>
      </c>
      <c r="I25" s="76">
        <f t="shared" si="1"/>
        <v>3.1065190705994014E-5</v>
      </c>
      <c r="J25" s="68">
        <v>15.21</v>
      </c>
      <c r="K25" s="68">
        <v>11.866400000000001</v>
      </c>
    </row>
    <row r="26" spans="1:11" x14ac:dyDescent="0.15">
      <c r="A26" s="32" t="s">
        <v>1093</v>
      </c>
      <c r="B26" s="32" t="s">
        <v>1051</v>
      </c>
      <c r="C26" s="32" t="s">
        <v>1681</v>
      </c>
      <c r="D26" s="32" t="s">
        <v>455</v>
      </c>
      <c r="E26" s="32" t="s">
        <v>458</v>
      </c>
      <c r="F26" s="55">
        <v>0</v>
      </c>
      <c r="G26" s="55"/>
      <c r="H26" s="75" t="str">
        <f t="shared" si="0"/>
        <v/>
      </c>
      <c r="I26" s="76">
        <f t="shared" si="1"/>
        <v>0</v>
      </c>
      <c r="J26" s="68">
        <v>0</v>
      </c>
      <c r="K26" s="68">
        <v>47.568777777800001</v>
      </c>
    </row>
    <row r="27" spans="1:11" x14ac:dyDescent="0.15">
      <c r="A27" s="32" t="s">
        <v>215</v>
      </c>
      <c r="B27" s="32" t="s">
        <v>216</v>
      </c>
      <c r="C27" s="32" t="s">
        <v>1681</v>
      </c>
      <c r="D27" s="32" t="s">
        <v>455</v>
      </c>
      <c r="E27" s="32" t="s">
        <v>458</v>
      </c>
      <c r="F27" s="55">
        <v>3.9732686800000003</v>
      </c>
      <c r="G27" s="55">
        <v>1.1652582</v>
      </c>
      <c r="H27" s="75">
        <f t="shared" si="0"/>
        <v>2.4097753442112659</v>
      </c>
      <c r="I27" s="76">
        <f t="shared" si="1"/>
        <v>2.9227680851382225E-4</v>
      </c>
      <c r="J27" s="68">
        <v>50.23</v>
      </c>
      <c r="K27" s="68">
        <v>46.258299999999998</v>
      </c>
    </row>
    <row r="28" spans="1:11" x14ac:dyDescent="0.15">
      <c r="A28" s="32" t="s">
        <v>1094</v>
      </c>
      <c r="B28" s="32" t="s">
        <v>988</v>
      </c>
      <c r="C28" s="32" t="s">
        <v>1681</v>
      </c>
      <c r="D28" s="32" t="s">
        <v>455</v>
      </c>
      <c r="E28" s="32" t="s">
        <v>458</v>
      </c>
      <c r="F28" s="55">
        <v>1.0783171</v>
      </c>
      <c r="G28" s="55"/>
      <c r="H28" s="75" t="str">
        <f t="shared" si="0"/>
        <v/>
      </c>
      <c r="I28" s="76">
        <f t="shared" si="1"/>
        <v>7.9321864675378588E-5</v>
      </c>
      <c r="J28" s="68">
        <v>0</v>
      </c>
      <c r="K28" s="68">
        <v>27.472722222200002</v>
      </c>
    </row>
    <row r="29" spans="1:11" x14ac:dyDescent="0.15">
      <c r="A29" s="32" t="s">
        <v>217</v>
      </c>
      <c r="B29" s="32" t="s">
        <v>218</v>
      </c>
      <c r="C29" s="32" t="s">
        <v>1681</v>
      </c>
      <c r="D29" s="32" t="s">
        <v>455</v>
      </c>
      <c r="E29" s="32" t="s">
        <v>458</v>
      </c>
      <c r="F29" s="55">
        <v>0.39287499999999997</v>
      </c>
      <c r="G29" s="55">
        <v>0.39399499999999998</v>
      </c>
      <c r="H29" s="75">
        <f t="shared" si="0"/>
        <v>-2.8426756684729604E-3</v>
      </c>
      <c r="I29" s="76">
        <f t="shared" si="1"/>
        <v>2.8900197895720432E-5</v>
      </c>
      <c r="J29" s="68">
        <v>137.80000000000001</v>
      </c>
      <c r="K29" s="68">
        <v>18.43365</v>
      </c>
    </row>
    <row r="30" spans="1:11" x14ac:dyDescent="0.15">
      <c r="A30" s="32" t="s">
        <v>1052</v>
      </c>
      <c r="B30" s="32" t="s">
        <v>427</v>
      </c>
      <c r="C30" s="32" t="s">
        <v>1681</v>
      </c>
      <c r="D30" s="32" t="s">
        <v>455</v>
      </c>
      <c r="E30" s="32" t="s">
        <v>458</v>
      </c>
      <c r="F30" s="55">
        <v>0</v>
      </c>
      <c r="G30" s="55">
        <v>1.237E-3</v>
      </c>
      <c r="H30" s="75">
        <f t="shared" si="0"/>
        <v>-1</v>
      </c>
      <c r="I30" s="76">
        <f t="shared" si="1"/>
        <v>0</v>
      </c>
      <c r="J30" s="68">
        <v>6.52</v>
      </c>
      <c r="K30" s="68">
        <v>11.856350000000001</v>
      </c>
    </row>
    <row r="31" spans="1:11" x14ac:dyDescent="0.15">
      <c r="A31" s="32" t="s">
        <v>219</v>
      </c>
      <c r="B31" s="32" t="s">
        <v>220</v>
      </c>
      <c r="C31" s="32" t="s">
        <v>1681</v>
      </c>
      <c r="D31" s="32" t="s">
        <v>455</v>
      </c>
      <c r="E31" s="32" t="s">
        <v>458</v>
      </c>
      <c r="F31" s="55">
        <v>0</v>
      </c>
      <c r="G31" s="55">
        <v>0.82162500000000005</v>
      </c>
      <c r="H31" s="75">
        <f t="shared" si="0"/>
        <v>-1</v>
      </c>
      <c r="I31" s="76">
        <f t="shared" si="1"/>
        <v>0</v>
      </c>
      <c r="J31" s="68">
        <v>227.54</v>
      </c>
      <c r="K31" s="68">
        <v>9.7092500000000008</v>
      </c>
    </row>
    <row r="32" spans="1:11" x14ac:dyDescent="0.15">
      <c r="A32" s="32" t="s">
        <v>1053</v>
      </c>
      <c r="B32" s="32" t="s">
        <v>428</v>
      </c>
      <c r="C32" s="32" t="s">
        <v>1681</v>
      </c>
      <c r="D32" s="32" t="s">
        <v>455</v>
      </c>
      <c r="E32" s="32" t="s">
        <v>458</v>
      </c>
      <c r="F32" s="55">
        <v>0</v>
      </c>
      <c r="G32" s="55">
        <v>0</v>
      </c>
      <c r="H32" s="75" t="str">
        <f t="shared" si="0"/>
        <v/>
      </c>
      <c r="I32" s="76">
        <f t="shared" si="1"/>
        <v>0</v>
      </c>
      <c r="J32" s="68">
        <v>6.83</v>
      </c>
      <c r="K32" s="68">
        <v>18.960899999999999</v>
      </c>
    </row>
    <row r="33" spans="1:11" x14ac:dyDescent="0.15">
      <c r="A33" s="32" t="s">
        <v>1002</v>
      </c>
      <c r="B33" s="32" t="s">
        <v>429</v>
      </c>
      <c r="C33" s="32" t="s">
        <v>1681</v>
      </c>
      <c r="D33" s="32" t="s">
        <v>455</v>
      </c>
      <c r="E33" s="32" t="s">
        <v>458</v>
      </c>
      <c r="F33" s="55">
        <v>0.41696554999999996</v>
      </c>
      <c r="G33" s="55">
        <v>0.41591320000000004</v>
      </c>
      <c r="H33" s="75">
        <f t="shared" si="0"/>
        <v>2.5302154391828591E-3</v>
      </c>
      <c r="I33" s="76">
        <f t="shared" si="1"/>
        <v>3.0672317940051958E-5</v>
      </c>
      <c r="J33" s="68">
        <v>7.18</v>
      </c>
      <c r="K33" s="68">
        <v>17.802350000000001</v>
      </c>
    </row>
    <row r="34" spans="1:11" x14ac:dyDescent="0.15">
      <c r="A34" s="32" t="s">
        <v>1037</v>
      </c>
      <c r="B34" s="32" t="s">
        <v>430</v>
      </c>
      <c r="C34" s="32" t="s">
        <v>1681</v>
      </c>
      <c r="D34" s="32" t="s">
        <v>455</v>
      </c>
      <c r="E34" s="32" t="s">
        <v>458</v>
      </c>
      <c r="F34" s="55">
        <v>1.06134E-3</v>
      </c>
      <c r="G34" s="55">
        <v>2.0853E-3</v>
      </c>
      <c r="H34" s="75">
        <f t="shared" si="0"/>
        <v>-0.49103726082578047</v>
      </c>
      <c r="I34" s="76">
        <f t="shared" si="1"/>
        <v>7.8073015678380973E-8</v>
      </c>
      <c r="J34" s="68">
        <v>30.43</v>
      </c>
      <c r="K34" s="68">
        <v>17.0166</v>
      </c>
    </row>
    <row r="35" spans="1:11" x14ac:dyDescent="0.15">
      <c r="A35" s="32" t="s">
        <v>1095</v>
      </c>
      <c r="B35" s="32" t="s">
        <v>1054</v>
      </c>
      <c r="C35" s="32" t="s">
        <v>1681</v>
      </c>
      <c r="D35" s="32" t="s">
        <v>455</v>
      </c>
      <c r="E35" s="32" t="s">
        <v>458</v>
      </c>
      <c r="F35" s="55">
        <v>0</v>
      </c>
      <c r="G35" s="55"/>
      <c r="H35" s="75" t="str">
        <f t="shared" si="0"/>
        <v/>
      </c>
      <c r="I35" s="76">
        <f t="shared" si="1"/>
        <v>0</v>
      </c>
      <c r="J35" s="68">
        <v>0</v>
      </c>
      <c r="K35" s="68">
        <v>20.0543888889</v>
      </c>
    </row>
    <row r="36" spans="1:11" x14ac:dyDescent="0.15">
      <c r="A36" s="32" t="s">
        <v>1055</v>
      </c>
      <c r="B36" s="32" t="s">
        <v>431</v>
      </c>
      <c r="C36" s="32" t="s">
        <v>1681</v>
      </c>
      <c r="D36" s="32" t="s">
        <v>455</v>
      </c>
      <c r="E36" s="32" t="s">
        <v>458</v>
      </c>
      <c r="F36" s="55">
        <v>0</v>
      </c>
      <c r="G36" s="55">
        <v>0</v>
      </c>
      <c r="H36" s="75" t="str">
        <f t="shared" si="0"/>
        <v/>
      </c>
      <c r="I36" s="76">
        <f t="shared" si="1"/>
        <v>0</v>
      </c>
      <c r="J36" s="68">
        <v>18.16</v>
      </c>
      <c r="K36" s="68">
        <v>18.303850000000001</v>
      </c>
    </row>
    <row r="37" spans="1:11" x14ac:dyDescent="0.15">
      <c r="A37" s="32" t="s">
        <v>1036</v>
      </c>
      <c r="B37" s="32" t="s">
        <v>432</v>
      </c>
      <c r="C37" s="32" t="s">
        <v>1681</v>
      </c>
      <c r="D37" s="32" t="s">
        <v>455</v>
      </c>
      <c r="E37" s="32" t="s">
        <v>458</v>
      </c>
      <c r="F37" s="55">
        <v>3.32E-3</v>
      </c>
      <c r="G37" s="55">
        <v>0</v>
      </c>
      <c r="H37" s="75" t="str">
        <f t="shared" si="0"/>
        <v/>
      </c>
      <c r="I37" s="76">
        <f t="shared" si="1"/>
        <v>2.4422184413310045E-7</v>
      </c>
      <c r="J37" s="68">
        <v>10.18</v>
      </c>
      <c r="K37" s="68">
        <v>11.427949999999999</v>
      </c>
    </row>
    <row r="38" spans="1:11" x14ac:dyDescent="0.15">
      <c r="A38" s="32" t="s">
        <v>1056</v>
      </c>
      <c r="B38" s="32" t="s">
        <v>433</v>
      </c>
      <c r="C38" s="32" t="s">
        <v>1681</v>
      </c>
      <c r="D38" s="32" t="s">
        <v>455</v>
      </c>
      <c r="E38" s="32" t="s">
        <v>458</v>
      </c>
      <c r="F38" s="55">
        <v>0</v>
      </c>
      <c r="G38" s="55">
        <v>0</v>
      </c>
      <c r="H38" s="75" t="str">
        <f t="shared" si="0"/>
        <v/>
      </c>
      <c r="I38" s="76">
        <f t="shared" si="1"/>
        <v>0</v>
      </c>
      <c r="J38" s="68">
        <v>8.07</v>
      </c>
      <c r="K38" s="68">
        <v>16.31635</v>
      </c>
    </row>
    <row r="39" spans="1:11" x14ac:dyDescent="0.15">
      <c r="A39" s="32" t="s">
        <v>1029</v>
      </c>
      <c r="B39" s="32" t="s">
        <v>434</v>
      </c>
      <c r="C39" s="32" t="s">
        <v>1681</v>
      </c>
      <c r="D39" s="32" t="s">
        <v>455</v>
      </c>
      <c r="E39" s="32" t="s">
        <v>458</v>
      </c>
      <c r="F39" s="55">
        <v>4.7774999999999996E-3</v>
      </c>
      <c r="G39" s="55">
        <v>0</v>
      </c>
      <c r="H39" s="75" t="str">
        <f t="shared" si="0"/>
        <v/>
      </c>
      <c r="I39" s="76">
        <f t="shared" si="1"/>
        <v>3.5143670492346003E-7</v>
      </c>
      <c r="J39" s="68">
        <v>6.22</v>
      </c>
      <c r="K39" s="68">
        <v>18.109950000000001</v>
      </c>
    </row>
    <row r="40" spans="1:11" x14ac:dyDescent="0.15">
      <c r="A40" s="32" t="s">
        <v>1013</v>
      </c>
      <c r="B40" s="32" t="s">
        <v>435</v>
      </c>
      <c r="C40" s="32" t="s">
        <v>1681</v>
      </c>
      <c r="D40" s="32" t="s">
        <v>455</v>
      </c>
      <c r="E40" s="32" t="s">
        <v>458</v>
      </c>
      <c r="F40" s="55">
        <v>5.4245800000000004E-2</v>
      </c>
      <c r="G40" s="55">
        <v>0</v>
      </c>
      <c r="H40" s="75" t="str">
        <f t="shared" si="0"/>
        <v/>
      </c>
      <c r="I40" s="76">
        <f t="shared" si="1"/>
        <v>3.9903642507455843E-6</v>
      </c>
      <c r="J40" s="68">
        <v>5.88</v>
      </c>
      <c r="K40" s="68">
        <v>15.396000000000001</v>
      </c>
    </row>
    <row r="41" spans="1:11" x14ac:dyDescent="0.15">
      <c r="A41" s="32" t="s">
        <v>1057</v>
      </c>
      <c r="B41" s="32" t="s">
        <v>436</v>
      </c>
      <c r="C41" s="32" t="s">
        <v>1681</v>
      </c>
      <c r="D41" s="32" t="s">
        <v>455</v>
      </c>
      <c r="E41" s="32" t="s">
        <v>458</v>
      </c>
      <c r="F41" s="55">
        <v>0</v>
      </c>
      <c r="G41" s="55">
        <v>0</v>
      </c>
      <c r="H41" s="75" t="str">
        <f t="shared" si="0"/>
        <v/>
      </c>
      <c r="I41" s="76">
        <f t="shared" si="1"/>
        <v>0</v>
      </c>
      <c r="J41" s="68">
        <v>6.41</v>
      </c>
      <c r="K41" s="68">
        <v>16.588950000000001</v>
      </c>
    </row>
    <row r="42" spans="1:11" x14ac:dyDescent="0.15">
      <c r="A42" s="32" t="s">
        <v>1058</v>
      </c>
      <c r="B42" s="32" t="s">
        <v>437</v>
      </c>
      <c r="C42" s="32" t="s">
        <v>1681</v>
      </c>
      <c r="D42" s="32" t="s">
        <v>455</v>
      </c>
      <c r="E42" s="32" t="s">
        <v>458</v>
      </c>
      <c r="F42" s="55">
        <v>0</v>
      </c>
      <c r="G42" s="55">
        <v>1.00128076</v>
      </c>
      <c r="H42" s="75">
        <f t="shared" si="0"/>
        <v>-1</v>
      </c>
      <c r="I42" s="76">
        <f t="shared" si="1"/>
        <v>0</v>
      </c>
      <c r="J42" s="68">
        <v>7.55</v>
      </c>
      <c r="K42" s="68">
        <v>18.141400000000001</v>
      </c>
    </row>
    <row r="43" spans="1:11" x14ac:dyDescent="0.15">
      <c r="A43" s="32" t="s">
        <v>1059</v>
      </c>
      <c r="B43" s="32" t="s">
        <v>438</v>
      </c>
      <c r="C43" s="32" t="s">
        <v>1681</v>
      </c>
      <c r="D43" s="32" t="s">
        <v>455</v>
      </c>
      <c r="E43" s="32" t="s">
        <v>458</v>
      </c>
      <c r="F43" s="55">
        <v>0</v>
      </c>
      <c r="G43" s="55">
        <v>0</v>
      </c>
      <c r="H43" s="75" t="str">
        <f t="shared" si="0"/>
        <v/>
      </c>
      <c r="I43" s="76">
        <f t="shared" si="1"/>
        <v>0</v>
      </c>
      <c r="J43" s="68">
        <v>5.25</v>
      </c>
      <c r="K43" s="68">
        <v>18.319199999999999</v>
      </c>
    </row>
    <row r="44" spans="1:11" x14ac:dyDescent="0.15">
      <c r="A44" s="32" t="s">
        <v>221</v>
      </c>
      <c r="B44" s="32" t="s">
        <v>222</v>
      </c>
      <c r="C44" s="32" t="s">
        <v>1681</v>
      </c>
      <c r="D44" s="32" t="s">
        <v>455</v>
      </c>
      <c r="E44" s="32" t="s">
        <v>458</v>
      </c>
      <c r="F44" s="55">
        <v>7.3525900000000002</v>
      </c>
      <c r="G44" s="55">
        <v>4.8462481100000003</v>
      </c>
      <c r="H44" s="75">
        <f t="shared" si="0"/>
        <v>0.51717160019692021</v>
      </c>
      <c r="I44" s="76">
        <f t="shared" si="1"/>
        <v>5.408623761911425E-4</v>
      </c>
      <c r="J44" s="68">
        <v>53.78</v>
      </c>
      <c r="K44" s="68">
        <v>5.6147499999999999</v>
      </c>
    </row>
    <row r="45" spans="1:11" x14ac:dyDescent="0.15">
      <c r="A45" s="32" t="s">
        <v>223</v>
      </c>
      <c r="B45" s="32" t="s">
        <v>224</v>
      </c>
      <c r="C45" s="32" t="s">
        <v>1681</v>
      </c>
      <c r="D45" s="32" t="s">
        <v>455</v>
      </c>
      <c r="E45" s="32" t="s">
        <v>458</v>
      </c>
      <c r="F45" s="55">
        <v>1.54909513</v>
      </c>
      <c r="G45" s="55">
        <v>2.5103984399999999</v>
      </c>
      <c r="H45" s="75">
        <f t="shared" si="0"/>
        <v>-0.38292858005440755</v>
      </c>
      <c r="I45" s="76">
        <f t="shared" si="1"/>
        <v>1.1395267150186897E-4</v>
      </c>
      <c r="J45" s="68">
        <v>18.07</v>
      </c>
      <c r="K45" s="68">
        <v>38.384450000000001</v>
      </c>
    </row>
    <row r="46" spans="1:11" x14ac:dyDescent="0.15">
      <c r="A46" s="32" t="s">
        <v>225</v>
      </c>
      <c r="B46" s="32" t="s">
        <v>226</v>
      </c>
      <c r="C46" s="32" t="s">
        <v>1681</v>
      </c>
      <c r="D46" s="32" t="s">
        <v>455</v>
      </c>
      <c r="E46" s="32" t="s">
        <v>458</v>
      </c>
      <c r="F46" s="55">
        <v>0.62222175999999996</v>
      </c>
      <c r="G46" s="55">
        <v>0.5952421</v>
      </c>
      <c r="H46" s="75">
        <f t="shared" si="0"/>
        <v>4.5325523849875538E-2</v>
      </c>
      <c r="I46" s="76">
        <f t="shared" si="1"/>
        <v>4.577112821895886E-5</v>
      </c>
      <c r="J46" s="68">
        <v>92.94</v>
      </c>
      <c r="K46" s="68">
        <v>23.02345</v>
      </c>
    </row>
    <row r="47" spans="1:11" x14ac:dyDescent="0.15">
      <c r="A47" s="32" t="s">
        <v>1096</v>
      </c>
      <c r="B47" s="32" t="s">
        <v>997</v>
      </c>
      <c r="C47" s="32" t="s">
        <v>1681</v>
      </c>
      <c r="D47" s="32" t="s">
        <v>455</v>
      </c>
      <c r="E47" s="32" t="s">
        <v>458</v>
      </c>
      <c r="F47" s="55">
        <v>0.73366549999999997</v>
      </c>
      <c r="G47" s="55"/>
      <c r="H47" s="75" t="str">
        <f t="shared" si="0"/>
        <v/>
      </c>
      <c r="I47" s="76">
        <f t="shared" si="1"/>
        <v>5.3969018490009997E-5</v>
      </c>
      <c r="J47" s="68">
        <v>0</v>
      </c>
      <c r="K47" s="68">
        <v>19.183444444399999</v>
      </c>
    </row>
    <row r="48" spans="1:11" x14ac:dyDescent="0.15">
      <c r="A48" s="32" t="s">
        <v>227</v>
      </c>
      <c r="B48" s="32" t="s">
        <v>228</v>
      </c>
      <c r="C48" s="32" t="s">
        <v>1681</v>
      </c>
      <c r="D48" s="32" t="s">
        <v>455</v>
      </c>
      <c r="E48" s="32" t="s">
        <v>458</v>
      </c>
      <c r="F48" s="55">
        <v>1.8192400000000001E-2</v>
      </c>
      <c r="G48" s="55">
        <v>0.34709255999999999</v>
      </c>
      <c r="H48" s="75">
        <f t="shared" si="0"/>
        <v>-0.94758631530448245</v>
      </c>
      <c r="I48" s="76">
        <f t="shared" si="1"/>
        <v>1.3382474328936798E-6</v>
      </c>
      <c r="J48" s="68">
        <v>76.72</v>
      </c>
      <c r="K48" s="68">
        <v>28.11495</v>
      </c>
    </row>
    <row r="49" spans="1:11" x14ac:dyDescent="0.15">
      <c r="A49" s="32" t="s">
        <v>1097</v>
      </c>
      <c r="B49" s="32" t="s">
        <v>1019</v>
      </c>
      <c r="C49" s="32" t="s">
        <v>1681</v>
      </c>
      <c r="D49" s="32" t="s">
        <v>455</v>
      </c>
      <c r="E49" s="32" t="s">
        <v>458</v>
      </c>
      <c r="F49" s="55">
        <v>3.085336E-2</v>
      </c>
      <c r="G49" s="55"/>
      <c r="H49" s="75" t="str">
        <f t="shared" si="0"/>
        <v/>
      </c>
      <c r="I49" s="76">
        <f t="shared" si="1"/>
        <v>2.2695977340067579E-6</v>
      </c>
      <c r="J49" s="68">
        <v>0</v>
      </c>
      <c r="K49" s="68">
        <v>14.7381111111</v>
      </c>
    </row>
    <row r="50" spans="1:11" x14ac:dyDescent="0.15">
      <c r="A50" s="32" t="s">
        <v>1098</v>
      </c>
      <c r="B50" s="32" t="s">
        <v>1060</v>
      </c>
      <c r="C50" s="32" t="s">
        <v>1681</v>
      </c>
      <c r="D50" s="32" t="s">
        <v>455</v>
      </c>
      <c r="E50" s="32" t="s">
        <v>458</v>
      </c>
      <c r="F50" s="55">
        <v>0</v>
      </c>
      <c r="G50" s="55"/>
      <c r="H50" s="75" t="str">
        <f t="shared" si="0"/>
        <v/>
      </c>
      <c r="I50" s="76">
        <f t="shared" si="1"/>
        <v>0</v>
      </c>
      <c r="J50" s="68">
        <v>0</v>
      </c>
      <c r="K50" s="68">
        <v>15.849888888900001</v>
      </c>
    </row>
    <row r="51" spans="1:11" x14ac:dyDescent="0.15">
      <c r="A51" s="32" t="s">
        <v>229</v>
      </c>
      <c r="B51" s="32" t="s">
        <v>230</v>
      </c>
      <c r="C51" s="32" t="s">
        <v>1681</v>
      </c>
      <c r="D51" s="32" t="s">
        <v>455</v>
      </c>
      <c r="E51" s="32" t="s">
        <v>458</v>
      </c>
      <c r="F51" s="55">
        <v>1.52736E-3</v>
      </c>
      <c r="G51" s="55">
        <v>0</v>
      </c>
      <c r="H51" s="75" t="str">
        <f t="shared" si="0"/>
        <v/>
      </c>
      <c r="I51" s="76">
        <f t="shared" si="1"/>
        <v>1.1235381802865431E-7</v>
      </c>
      <c r="J51" s="68">
        <v>394.15</v>
      </c>
      <c r="K51" s="68">
        <v>13.4323</v>
      </c>
    </row>
    <row r="52" spans="1:11" x14ac:dyDescent="0.15">
      <c r="A52" s="32" t="s">
        <v>1099</v>
      </c>
      <c r="B52" s="32" t="s">
        <v>1061</v>
      </c>
      <c r="C52" s="32" t="s">
        <v>1681</v>
      </c>
      <c r="D52" s="32" t="s">
        <v>455</v>
      </c>
      <c r="E52" s="32" t="s">
        <v>458</v>
      </c>
      <c r="F52" s="55">
        <v>0</v>
      </c>
      <c r="G52" s="55"/>
      <c r="H52" s="75" t="str">
        <f t="shared" si="0"/>
        <v/>
      </c>
      <c r="I52" s="76">
        <f t="shared" si="1"/>
        <v>0</v>
      </c>
      <c r="J52" s="68">
        <v>0</v>
      </c>
      <c r="K52" s="68">
        <v>38.179555555599997</v>
      </c>
    </row>
    <row r="53" spans="1:11" x14ac:dyDescent="0.15">
      <c r="A53" s="32" t="s">
        <v>231</v>
      </c>
      <c r="B53" s="32" t="s">
        <v>232</v>
      </c>
      <c r="C53" s="32" t="s">
        <v>1681</v>
      </c>
      <c r="D53" s="32" t="s">
        <v>455</v>
      </c>
      <c r="E53" s="32" t="s">
        <v>458</v>
      </c>
      <c r="F53" s="55">
        <v>8.0849600000000008E-2</v>
      </c>
      <c r="G53" s="55">
        <v>0</v>
      </c>
      <c r="H53" s="75" t="str">
        <f t="shared" si="0"/>
        <v/>
      </c>
      <c r="I53" s="76">
        <f t="shared" si="1"/>
        <v>5.947360966693831E-6</v>
      </c>
      <c r="J53" s="68">
        <v>101.76</v>
      </c>
      <c r="K53" s="68">
        <v>18.861350000000002</v>
      </c>
    </row>
    <row r="54" spans="1:11" x14ac:dyDescent="0.15">
      <c r="A54" s="32" t="s">
        <v>233</v>
      </c>
      <c r="B54" s="32" t="s">
        <v>234</v>
      </c>
      <c r="C54" s="32" t="s">
        <v>1681</v>
      </c>
      <c r="D54" s="32" t="s">
        <v>455</v>
      </c>
      <c r="E54" s="32" t="s">
        <v>458</v>
      </c>
      <c r="F54" s="55">
        <v>1.7182599999999999E-2</v>
      </c>
      <c r="G54" s="55">
        <v>0</v>
      </c>
      <c r="H54" s="75" t="str">
        <f t="shared" si="0"/>
        <v/>
      </c>
      <c r="I54" s="76">
        <f t="shared" si="1"/>
        <v>1.2639657406630757E-6</v>
      </c>
      <c r="J54" s="68">
        <v>6.79</v>
      </c>
      <c r="K54" s="68">
        <v>19.476299999999998</v>
      </c>
    </row>
    <row r="55" spans="1:11" x14ac:dyDescent="0.15">
      <c r="A55" s="32" t="s">
        <v>1100</v>
      </c>
      <c r="B55" s="32" t="s">
        <v>1030</v>
      </c>
      <c r="C55" s="32" t="s">
        <v>1681</v>
      </c>
      <c r="D55" s="32" t="s">
        <v>455</v>
      </c>
      <c r="E55" s="32" t="s">
        <v>458</v>
      </c>
      <c r="F55" s="55">
        <v>4.1710000000000002E-3</v>
      </c>
      <c r="G55" s="55"/>
      <c r="H55" s="75" t="str">
        <f t="shared" si="0"/>
        <v/>
      </c>
      <c r="I55" s="76">
        <f t="shared" si="1"/>
        <v>3.0682208189131384E-7</v>
      </c>
      <c r="J55" s="68">
        <v>0</v>
      </c>
      <c r="K55" s="68">
        <v>34.666555555599999</v>
      </c>
    </row>
    <row r="56" spans="1:11" x14ac:dyDescent="0.15">
      <c r="A56" s="32" t="s">
        <v>1101</v>
      </c>
      <c r="B56" s="32" t="s">
        <v>1062</v>
      </c>
      <c r="C56" s="32" t="s">
        <v>1681</v>
      </c>
      <c r="D56" s="32" t="s">
        <v>455</v>
      </c>
      <c r="E56" s="32" t="s">
        <v>458</v>
      </c>
      <c r="F56" s="55">
        <v>0</v>
      </c>
      <c r="G56" s="55"/>
      <c r="H56" s="75" t="str">
        <f t="shared" si="0"/>
        <v/>
      </c>
      <c r="I56" s="76">
        <f t="shared" si="1"/>
        <v>0</v>
      </c>
      <c r="J56" s="68">
        <v>0</v>
      </c>
      <c r="K56" s="68">
        <v>39.861611111099997</v>
      </c>
    </row>
    <row r="57" spans="1:11" x14ac:dyDescent="0.15">
      <c r="A57" s="32" t="s">
        <v>235</v>
      </c>
      <c r="B57" s="32" t="s">
        <v>236</v>
      </c>
      <c r="C57" s="32" t="s">
        <v>1681</v>
      </c>
      <c r="D57" s="32" t="s">
        <v>455</v>
      </c>
      <c r="E57" s="32" t="s">
        <v>458</v>
      </c>
      <c r="F57" s="55">
        <v>1.280852E-2</v>
      </c>
      <c r="G57" s="55">
        <v>2.90634317</v>
      </c>
      <c r="H57" s="75">
        <f t="shared" si="0"/>
        <v>-0.99559290859654404</v>
      </c>
      <c r="I57" s="76">
        <f t="shared" si="1"/>
        <v>9.4220493223364457E-7</v>
      </c>
      <c r="J57" s="68">
        <v>4.58</v>
      </c>
      <c r="K57" s="68">
        <v>10.152749999999999</v>
      </c>
    </row>
    <row r="58" spans="1:11" x14ac:dyDescent="0.15">
      <c r="A58" s="32" t="s">
        <v>399</v>
      </c>
      <c r="B58" s="32" t="s">
        <v>237</v>
      </c>
      <c r="C58" s="32" t="s">
        <v>1681</v>
      </c>
      <c r="D58" s="32" t="s">
        <v>455</v>
      </c>
      <c r="E58" s="32" t="s">
        <v>458</v>
      </c>
      <c r="F58" s="55">
        <v>0</v>
      </c>
      <c r="G58" s="55">
        <v>3.9830999999999998E-3</v>
      </c>
      <c r="H58" s="75">
        <f t="shared" si="0"/>
        <v>-1</v>
      </c>
      <c r="I58" s="76">
        <f t="shared" si="1"/>
        <v>0</v>
      </c>
      <c r="J58" s="68">
        <v>12.32</v>
      </c>
      <c r="K58" s="68">
        <v>26.175850000000001</v>
      </c>
    </row>
    <row r="59" spans="1:11" x14ac:dyDescent="0.15">
      <c r="A59" s="32" t="s">
        <v>1102</v>
      </c>
      <c r="B59" s="32" t="s">
        <v>1035</v>
      </c>
      <c r="C59" s="32" t="s">
        <v>1681</v>
      </c>
      <c r="D59" s="32" t="s">
        <v>455</v>
      </c>
      <c r="E59" s="32" t="s">
        <v>458</v>
      </c>
      <c r="F59" s="55">
        <v>3.3650999999999998E-3</v>
      </c>
      <c r="G59" s="55"/>
      <c r="H59" s="75" t="str">
        <f t="shared" si="0"/>
        <v/>
      </c>
      <c r="I59" s="76">
        <f t="shared" si="1"/>
        <v>2.4753943605189646E-7</v>
      </c>
      <c r="J59" s="68">
        <v>0</v>
      </c>
      <c r="K59" s="68">
        <v>22.320833333300001</v>
      </c>
    </row>
    <row r="60" spans="1:11" x14ac:dyDescent="0.15">
      <c r="A60" s="32" t="s">
        <v>1103</v>
      </c>
      <c r="B60" s="32" t="s">
        <v>1009</v>
      </c>
      <c r="C60" s="32" t="s">
        <v>1681</v>
      </c>
      <c r="D60" s="32" t="s">
        <v>455</v>
      </c>
      <c r="E60" s="32" t="s">
        <v>458</v>
      </c>
      <c r="F60" s="55">
        <v>7.9709199999999994E-2</v>
      </c>
      <c r="G60" s="55"/>
      <c r="H60" s="75" t="str">
        <f t="shared" si="0"/>
        <v/>
      </c>
      <c r="I60" s="76">
        <f t="shared" si="1"/>
        <v>5.8634722344500385E-6</v>
      </c>
      <c r="J60" s="68">
        <v>0</v>
      </c>
      <c r="K60" s="68">
        <v>23.2789444444</v>
      </c>
    </row>
    <row r="61" spans="1:11" x14ac:dyDescent="0.15">
      <c r="A61" s="32" t="s">
        <v>1104</v>
      </c>
      <c r="B61" s="32" t="s">
        <v>1063</v>
      </c>
      <c r="C61" s="32" t="s">
        <v>1681</v>
      </c>
      <c r="D61" s="32" t="s">
        <v>455</v>
      </c>
      <c r="E61" s="32" t="s">
        <v>458</v>
      </c>
      <c r="F61" s="55">
        <v>0</v>
      </c>
      <c r="G61" s="55"/>
      <c r="H61" s="75" t="str">
        <f t="shared" si="0"/>
        <v/>
      </c>
      <c r="I61" s="76">
        <f t="shared" si="1"/>
        <v>0</v>
      </c>
      <c r="J61" s="68">
        <v>0</v>
      </c>
      <c r="K61" s="68">
        <v>14.636777777800001</v>
      </c>
    </row>
    <row r="62" spans="1:11" x14ac:dyDescent="0.15">
      <c r="A62" s="32" t="s">
        <v>1105</v>
      </c>
      <c r="B62" s="32" t="s">
        <v>1027</v>
      </c>
      <c r="C62" s="32" t="s">
        <v>1681</v>
      </c>
      <c r="D62" s="32" t="s">
        <v>455</v>
      </c>
      <c r="E62" s="32" t="s">
        <v>458</v>
      </c>
      <c r="F62" s="55">
        <v>1.137053E-2</v>
      </c>
      <c r="G62" s="55"/>
      <c r="H62" s="75" t="str">
        <f t="shared" si="0"/>
        <v/>
      </c>
      <c r="I62" s="76">
        <f t="shared" si="1"/>
        <v>8.3642524258154903E-7</v>
      </c>
      <c r="J62" s="68">
        <v>0</v>
      </c>
      <c r="K62" s="68">
        <v>15.5992222222</v>
      </c>
    </row>
    <row r="63" spans="1:11" x14ac:dyDescent="0.15">
      <c r="A63" s="32" t="s">
        <v>1106</v>
      </c>
      <c r="B63" s="32" t="s">
        <v>1064</v>
      </c>
      <c r="C63" s="32" t="s">
        <v>1681</v>
      </c>
      <c r="D63" s="32" t="s">
        <v>455</v>
      </c>
      <c r="E63" s="32" t="s">
        <v>458</v>
      </c>
      <c r="F63" s="55">
        <v>0</v>
      </c>
      <c r="G63" s="55"/>
      <c r="H63" s="75" t="str">
        <f t="shared" si="0"/>
        <v/>
      </c>
      <c r="I63" s="76">
        <f t="shared" si="1"/>
        <v>0</v>
      </c>
      <c r="J63" s="68">
        <v>0</v>
      </c>
      <c r="K63" s="68">
        <v>19.5201666667</v>
      </c>
    </row>
    <row r="64" spans="1:11" x14ac:dyDescent="0.15">
      <c r="A64" s="32" t="s">
        <v>1107</v>
      </c>
      <c r="B64" s="32" t="s">
        <v>1028</v>
      </c>
      <c r="C64" s="32" t="s">
        <v>1681</v>
      </c>
      <c r="D64" s="32" t="s">
        <v>455</v>
      </c>
      <c r="E64" s="32" t="s">
        <v>458</v>
      </c>
      <c r="F64" s="55">
        <v>6.1987200000000004E-3</v>
      </c>
      <c r="G64" s="55"/>
      <c r="H64" s="75" t="str">
        <f t="shared" si="0"/>
        <v/>
      </c>
      <c r="I64" s="76">
        <f t="shared" si="1"/>
        <v>4.5598278001949776E-7</v>
      </c>
      <c r="J64" s="68">
        <v>0</v>
      </c>
      <c r="K64" s="68">
        <v>20.299666666699999</v>
      </c>
    </row>
    <row r="65" spans="1:11" x14ac:dyDescent="0.15">
      <c r="A65" s="32" t="s">
        <v>1233</v>
      </c>
      <c r="B65" s="32" t="s">
        <v>1234</v>
      </c>
      <c r="C65" s="32" t="s">
        <v>1682</v>
      </c>
      <c r="D65" s="32" t="s">
        <v>455</v>
      </c>
      <c r="E65" s="32" t="s">
        <v>458</v>
      </c>
      <c r="F65" s="55">
        <v>2.02583395</v>
      </c>
      <c r="G65" s="55">
        <v>3.3809672599999998</v>
      </c>
      <c r="H65" s="75">
        <f t="shared" si="0"/>
        <v>-0.40081231369273884</v>
      </c>
      <c r="I65" s="76">
        <f t="shared" si="1"/>
        <v>1.490219587880853E-4</v>
      </c>
      <c r="J65" s="68">
        <v>28.506384000000001</v>
      </c>
      <c r="K65" s="68">
        <v>19.759799999999998</v>
      </c>
    </row>
    <row r="66" spans="1:11" x14ac:dyDescent="0.15">
      <c r="A66" s="32" t="s">
        <v>128</v>
      </c>
      <c r="B66" s="32" t="s">
        <v>129</v>
      </c>
      <c r="C66" s="32" t="s">
        <v>1682</v>
      </c>
      <c r="D66" s="32" t="s">
        <v>455</v>
      </c>
      <c r="E66" s="32" t="s">
        <v>458</v>
      </c>
      <c r="F66" s="55">
        <v>2.9366844900000002</v>
      </c>
      <c r="G66" s="55">
        <v>1.9612321799999999</v>
      </c>
      <c r="H66" s="75">
        <f t="shared" si="0"/>
        <v>0.49736707359146037</v>
      </c>
      <c r="I66" s="76">
        <f t="shared" si="1"/>
        <v>2.1602484993520291E-4</v>
      </c>
      <c r="J66" s="68">
        <v>159.75225</v>
      </c>
      <c r="K66" s="68">
        <v>49.946199999999997</v>
      </c>
    </row>
    <row r="67" spans="1:11" x14ac:dyDescent="0.15">
      <c r="A67" s="32" t="s">
        <v>805</v>
      </c>
      <c r="B67" s="32" t="s">
        <v>806</v>
      </c>
      <c r="C67" s="32" t="s">
        <v>1682</v>
      </c>
      <c r="D67" s="32" t="s">
        <v>455</v>
      </c>
      <c r="E67" s="32" t="s">
        <v>458</v>
      </c>
      <c r="F67" s="55">
        <v>20.093006026999998</v>
      </c>
      <c r="G67" s="55">
        <v>65.005039529000001</v>
      </c>
      <c r="H67" s="75">
        <f t="shared" si="0"/>
        <v>-0.69090079519086944</v>
      </c>
      <c r="I67" s="76">
        <f t="shared" si="1"/>
        <v>1.478057525931157E-3</v>
      </c>
      <c r="J67" s="68">
        <v>357.05950000000001</v>
      </c>
      <c r="K67" s="68">
        <v>1.3252999999999999</v>
      </c>
    </row>
    <row r="68" spans="1:11" x14ac:dyDescent="0.15">
      <c r="A68" s="32" t="s">
        <v>807</v>
      </c>
      <c r="B68" s="32" t="s">
        <v>808</v>
      </c>
      <c r="C68" s="32" t="s">
        <v>1682</v>
      </c>
      <c r="D68" s="32" t="s">
        <v>455</v>
      </c>
      <c r="E68" s="32" t="s">
        <v>458</v>
      </c>
      <c r="F68" s="55">
        <v>1.63688228</v>
      </c>
      <c r="G68" s="55">
        <v>5.2881687300000007</v>
      </c>
      <c r="H68" s="75">
        <f t="shared" si="0"/>
        <v>-0.69046330335227413</v>
      </c>
      <c r="I68" s="76">
        <f t="shared" si="1"/>
        <v>1.2041036417180544E-4</v>
      </c>
      <c r="J68" s="68">
        <v>67.959000000000003</v>
      </c>
      <c r="K68" s="68">
        <v>26.973649999999999</v>
      </c>
    </row>
    <row r="69" spans="1:11" x14ac:dyDescent="0.15">
      <c r="A69" s="32" t="s">
        <v>776</v>
      </c>
      <c r="B69" s="32" t="s">
        <v>777</v>
      </c>
      <c r="C69" s="32" t="s">
        <v>1682</v>
      </c>
      <c r="D69" s="32" t="s">
        <v>455</v>
      </c>
      <c r="E69" s="32" t="s">
        <v>458</v>
      </c>
      <c r="F69" s="55">
        <v>133.197405815</v>
      </c>
      <c r="G69" s="55">
        <v>180.132008982</v>
      </c>
      <c r="H69" s="75">
        <f t="shared" si="0"/>
        <v>-0.26055670745164472</v>
      </c>
      <c r="I69" s="76">
        <f t="shared" si="1"/>
        <v>9.7981072535795952E-3</v>
      </c>
      <c r="J69" s="68">
        <v>442.31450000000001</v>
      </c>
      <c r="K69" s="68">
        <v>6.4791499999999997</v>
      </c>
    </row>
    <row r="70" spans="1:11" x14ac:dyDescent="0.15">
      <c r="A70" s="32" t="s">
        <v>799</v>
      </c>
      <c r="B70" s="32" t="s">
        <v>800</v>
      </c>
      <c r="C70" s="32" t="s">
        <v>1682</v>
      </c>
      <c r="D70" s="32" t="s">
        <v>455</v>
      </c>
      <c r="E70" s="32" t="s">
        <v>458</v>
      </c>
      <c r="F70" s="55">
        <v>4.0534261349999996</v>
      </c>
      <c r="G70" s="55">
        <v>0.84093012899999997</v>
      </c>
      <c r="H70" s="75">
        <f t="shared" si="0"/>
        <v>3.8201699466044454</v>
      </c>
      <c r="I70" s="76">
        <f t="shared" si="1"/>
        <v>2.9817325474307401E-4</v>
      </c>
      <c r="J70" s="68">
        <v>148.01397</v>
      </c>
      <c r="K70" s="68">
        <v>11.76585</v>
      </c>
    </row>
    <row r="71" spans="1:11" x14ac:dyDescent="0.15">
      <c r="A71" s="32" t="s">
        <v>937</v>
      </c>
      <c r="B71" s="32" t="s">
        <v>778</v>
      </c>
      <c r="C71" s="32" t="s">
        <v>1682</v>
      </c>
      <c r="D71" s="32" t="s">
        <v>455</v>
      </c>
      <c r="E71" s="32" t="s">
        <v>458</v>
      </c>
      <c r="F71" s="55">
        <v>159.27534997699999</v>
      </c>
      <c r="G71" s="55">
        <v>77.324995123999997</v>
      </c>
      <c r="H71" s="75">
        <f t="shared" ref="H71:H134" si="2">IF(ISERROR(F71/G71-1),"",((F71/G71-1)))</f>
        <v>1.0598171357344759</v>
      </c>
      <c r="I71" s="76">
        <f t="shared" ref="I71:I134" si="3">F71/$F$658</f>
        <v>1.1716421595279492E-2</v>
      </c>
      <c r="J71" s="68">
        <v>264.78625</v>
      </c>
      <c r="K71" s="68">
        <v>7.6023500000000004</v>
      </c>
    </row>
    <row r="72" spans="1:11" x14ac:dyDescent="0.15">
      <c r="A72" s="32" t="s">
        <v>966</v>
      </c>
      <c r="B72" s="32" t="s">
        <v>1232</v>
      </c>
      <c r="C72" s="32" t="s">
        <v>1682</v>
      </c>
      <c r="D72" s="32" t="s">
        <v>455</v>
      </c>
      <c r="E72" s="32" t="s">
        <v>458</v>
      </c>
      <c r="F72" s="55">
        <v>6.5140220599999994</v>
      </c>
      <c r="G72" s="55">
        <v>0.86498176000000004</v>
      </c>
      <c r="H72" s="75">
        <f t="shared" si="2"/>
        <v>6.5308201412247113</v>
      </c>
      <c r="I72" s="76">
        <f t="shared" si="3"/>
        <v>4.7917665066774028E-4</v>
      </c>
      <c r="J72" s="68">
        <v>14.310600000000001</v>
      </c>
      <c r="K72" s="68">
        <v>18.722449999999998</v>
      </c>
    </row>
    <row r="73" spans="1:11" x14ac:dyDescent="0.15">
      <c r="A73" s="32" t="s">
        <v>949</v>
      </c>
      <c r="B73" s="32" t="s">
        <v>1231</v>
      </c>
      <c r="C73" s="32" t="s">
        <v>1682</v>
      </c>
      <c r="D73" s="32" t="s">
        <v>455</v>
      </c>
      <c r="E73" s="32" t="s">
        <v>458</v>
      </c>
      <c r="F73" s="55">
        <v>17.835986550000001</v>
      </c>
      <c r="G73" s="55">
        <v>6.5994731299999998</v>
      </c>
      <c r="H73" s="75">
        <f t="shared" si="2"/>
        <v>1.7026379528573066</v>
      </c>
      <c r="I73" s="76">
        <f t="shared" si="3"/>
        <v>1.3120293756548724E-3</v>
      </c>
      <c r="J73" s="68">
        <v>29.144680000000005</v>
      </c>
      <c r="K73" s="68">
        <v>28.795300000000001</v>
      </c>
    </row>
    <row r="74" spans="1:11" x14ac:dyDescent="0.15">
      <c r="A74" s="32" t="s">
        <v>984</v>
      </c>
      <c r="B74" s="32" t="s">
        <v>779</v>
      </c>
      <c r="C74" s="32" t="s">
        <v>1682</v>
      </c>
      <c r="D74" s="32" t="s">
        <v>455</v>
      </c>
      <c r="E74" s="32" t="s">
        <v>458</v>
      </c>
      <c r="F74" s="55">
        <v>1.3062638479999999</v>
      </c>
      <c r="G74" s="55">
        <v>1.017068804</v>
      </c>
      <c r="H74" s="75">
        <f t="shared" si="2"/>
        <v>0.28434167173610403</v>
      </c>
      <c r="I74" s="76">
        <f t="shared" si="3"/>
        <v>9.6089809000891567E-5</v>
      </c>
      <c r="J74" s="68">
        <v>126.39904</v>
      </c>
      <c r="K74" s="68">
        <v>7.4337</v>
      </c>
    </row>
    <row r="75" spans="1:11" x14ac:dyDescent="0.15">
      <c r="A75" s="32" t="s">
        <v>1016</v>
      </c>
      <c r="B75" s="32" t="s">
        <v>1017</v>
      </c>
      <c r="C75" s="32" t="s">
        <v>1682</v>
      </c>
      <c r="D75" s="32" t="s">
        <v>455</v>
      </c>
      <c r="E75" s="32" t="s">
        <v>458</v>
      </c>
      <c r="F75" s="55">
        <v>4.009045E-2</v>
      </c>
      <c r="G75" s="55"/>
      <c r="H75" s="75" t="str">
        <f t="shared" si="2"/>
        <v/>
      </c>
      <c r="I75" s="76">
        <f t="shared" si="3"/>
        <v>2.949085431062005E-6</v>
      </c>
      <c r="J75" s="68">
        <v>0.35499999999999998</v>
      </c>
      <c r="K75" s="68">
        <v>22.580736842099999</v>
      </c>
    </row>
    <row r="76" spans="1:11" x14ac:dyDescent="0.15">
      <c r="A76" s="32" t="s">
        <v>1014</v>
      </c>
      <c r="B76" s="32" t="s">
        <v>1015</v>
      </c>
      <c r="C76" s="32" t="s">
        <v>1682</v>
      </c>
      <c r="D76" s="32" t="s">
        <v>455</v>
      </c>
      <c r="E76" s="32" t="s">
        <v>458</v>
      </c>
      <c r="F76" s="55">
        <v>4.1212400000000003E-2</v>
      </c>
      <c r="G76" s="55"/>
      <c r="H76" s="75" t="str">
        <f t="shared" si="2"/>
        <v/>
      </c>
      <c r="I76" s="76">
        <f t="shared" si="3"/>
        <v>3.031616966611744E-6</v>
      </c>
      <c r="J76" s="68">
        <v>0.1411</v>
      </c>
      <c r="K76" s="68">
        <v>27.183105263200002</v>
      </c>
    </row>
    <row r="77" spans="1:11" x14ac:dyDescent="0.15">
      <c r="A77" s="32" t="s">
        <v>1065</v>
      </c>
      <c r="B77" s="32" t="s">
        <v>1066</v>
      </c>
      <c r="C77" s="32" t="s">
        <v>1682</v>
      </c>
      <c r="D77" s="32" t="s">
        <v>455</v>
      </c>
      <c r="E77" s="32" t="s">
        <v>458</v>
      </c>
      <c r="F77" s="55">
        <v>0</v>
      </c>
      <c r="G77" s="55"/>
      <c r="H77" s="75" t="str">
        <f t="shared" si="2"/>
        <v/>
      </c>
      <c r="I77" s="76">
        <f t="shared" si="3"/>
        <v>0</v>
      </c>
      <c r="J77" s="68">
        <v>5.4800000000000001E-2</v>
      </c>
      <c r="K77" s="68">
        <v>34.454789473700004</v>
      </c>
    </row>
    <row r="78" spans="1:11" x14ac:dyDescent="0.15">
      <c r="A78" s="32" t="s">
        <v>735</v>
      </c>
      <c r="B78" s="32" t="s">
        <v>736</v>
      </c>
      <c r="C78" s="32" t="s">
        <v>1682</v>
      </c>
      <c r="D78" s="32" t="s">
        <v>455</v>
      </c>
      <c r="E78" s="32" t="s">
        <v>458</v>
      </c>
      <c r="F78" s="55">
        <v>0</v>
      </c>
      <c r="G78" s="55">
        <v>0</v>
      </c>
      <c r="H78" s="75" t="str">
        <f t="shared" si="2"/>
        <v/>
      </c>
      <c r="I78" s="76">
        <f t="shared" si="3"/>
        <v>0</v>
      </c>
      <c r="J78" s="68">
        <v>9.9920345499999996</v>
      </c>
      <c r="K78" s="68">
        <v>29.926950000000001</v>
      </c>
    </row>
    <row r="79" spans="1:11" x14ac:dyDescent="0.15">
      <c r="A79" s="32" t="s">
        <v>727</v>
      </c>
      <c r="B79" s="32" t="s">
        <v>728</v>
      </c>
      <c r="C79" s="32" t="s">
        <v>1682</v>
      </c>
      <c r="D79" s="32" t="s">
        <v>455</v>
      </c>
      <c r="E79" s="32" t="s">
        <v>458</v>
      </c>
      <c r="F79" s="55">
        <v>4.0407326800000005</v>
      </c>
      <c r="G79" s="55">
        <v>5.0546147399999999</v>
      </c>
      <c r="H79" s="75">
        <f t="shared" si="2"/>
        <v>-0.20058542780255484</v>
      </c>
      <c r="I79" s="76">
        <f t="shared" si="3"/>
        <v>2.9723951408388113E-4</v>
      </c>
      <c r="J79" s="68">
        <v>281.32688000000002</v>
      </c>
      <c r="K79" s="68">
        <v>14.5923</v>
      </c>
    </row>
    <row r="80" spans="1:11" x14ac:dyDescent="0.15">
      <c r="A80" s="32" t="s">
        <v>737</v>
      </c>
      <c r="B80" s="32" t="s">
        <v>738</v>
      </c>
      <c r="C80" s="32" t="s">
        <v>1682</v>
      </c>
      <c r="D80" s="32" t="s">
        <v>455</v>
      </c>
      <c r="E80" s="32" t="s">
        <v>458</v>
      </c>
      <c r="F80" s="55">
        <v>0</v>
      </c>
      <c r="G80" s="55">
        <v>0</v>
      </c>
      <c r="H80" s="75" t="str">
        <f t="shared" si="2"/>
        <v/>
      </c>
      <c r="I80" s="76">
        <f t="shared" si="3"/>
        <v>0</v>
      </c>
      <c r="J80" s="68">
        <v>10.3129101</v>
      </c>
      <c r="K80" s="68">
        <v>26.529</v>
      </c>
    </row>
    <row r="81" spans="1:11" x14ac:dyDescent="0.15">
      <c r="A81" s="32" t="s">
        <v>739</v>
      </c>
      <c r="B81" s="32" t="s">
        <v>740</v>
      </c>
      <c r="C81" s="32" t="s">
        <v>1682</v>
      </c>
      <c r="D81" s="32" t="s">
        <v>455</v>
      </c>
      <c r="E81" s="32" t="s">
        <v>458</v>
      </c>
      <c r="F81" s="55">
        <v>0</v>
      </c>
      <c r="G81" s="55">
        <v>0</v>
      </c>
      <c r="H81" s="75" t="str">
        <f t="shared" si="2"/>
        <v/>
      </c>
      <c r="I81" s="76">
        <f t="shared" si="3"/>
        <v>0</v>
      </c>
      <c r="J81" s="68">
        <v>9.9903688299999995</v>
      </c>
      <c r="K81" s="68">
        <v>39.274749999999997</v>
      </c>
    </row>
    <row r="82" spans="1:11" x14ac:dyDescent="0.15">
      <c r="A82" s="32" t="s">
        <v>729</v>
      </c>
      <c r="B82" s="32" t="s">
        <v>730</v>
      </c>
      <c r="C82" s="32" t="s">
        <v>1682</v>
      </c>
      <c r="D82" s="32" t="s">
        <v>455</v>
      </c>
      <c r="E82" s="32" t="s">
        <v>458</v>
      </c>
      <c r="F82" s="55">
        <v>0.93763123999999998</v>
      </c>
      <c r="G82" s="55">
        <v>0.88086359999999997</v>
      </c>
      <c r="H82" s="75">
        <f t="shared" si="2"/>
        <v>6.4445437409378803E-2</v>
      </c>
      <c r="I82" s="76">
        <f t="shared" si="3"/>
        <v>6.8972900767953516E-5</v>
      </c>
      <c r="J82" s="68">
        <v>323.706838</v>
      </c>
      <c r="K82" s="68">
        <v>18.921849999999999</v>
      </c>
    </row>
    <row r="83" spans="1:11" x14ac:dyDescent="0.15">
      <c r="A83" s="32" t="s">
        <v>464</v>
      </c>
      <c r="B83" s="32" t="s">
        <v>465</v>
      </c>
      <c r="C83" s="32" t="s">
        <v>1682</v>
      </c>
      <c r="D83" s="32" t="s">
        <v>455</v>
      </c>
      <c r="E83" s="32" t="s">
        <v>458</v>
      </c>
      <c r="F83" s="55">
        <v>3.91093767</v>
      </c>
      <c r="G83" s="55">
        <v>5.8643671500000005</v>
      </c>
      <c r="H83" s="75">
        <f t="shared" si="2"/>
        <v>-0.33310149757591501</v>
      </c>
      <c r="I83" s="76">
        <f t="shared" si="3"/>
        <v>2.8769168977620812E-4</v>
      </c>
      <c r="J83" s="68">
        <v>99.848249999999993</v>
      </c>
      <c r="K83" s="68">
        <v>4.9017999999999997</v>
      </c>
    </row>
    <row r="84" spans="1:11" x14ac:dyDescent="0.15">
      <c r="A84" s="32" t="s">
        <v>731</v>
      </c>
      <c r="B84" s="32" t="s">
        <v>732</v>
      </c>
      <c r="C84" s="32" t="s">
        <v>1682</v>
      </c>
      <c r="D84" s="32" t="s">
        <v>455</v>
      </c>
      <c r="E84" s="32" t="s">
        <v>458</v>
      </c>
      <c r="F84" s="55">
        <v>8.7939440000000008E-2</v>
      </c>
      <c r="G84" s="55">
        <v>0.10718800000000001</v>
      </c>
      <c r="H84" s="75">
        <f t="shared" si="2"/>
        <v>-0.17957756465275965</v>
      </c>
      <c r="I84" s="76">
        <f t="shared" si="3"/>
        <v>6.4688952436241386E-6</v>
      </c>
      <c r="J84" s="68">
        <v>100.96299999999999</v>
      </c>
      <c r="K84" s="68">
        <v>19.388950000000001</v>
      </c>
    </row>
    <row r="85" spans="1:11" x14ac:dyDescent="0.15">
      <c r="A85" s="32" t="s">
        <v>733</v>
      </c>
      <c r="B85" s="32" t="s">
        <v>734</v>
      </c>
      <c r="C85" s="32" t="s">
        <v>1682</v>
      </c>
      <c r="D85" s="32" t="s">
        <v>455</v>
      </c>
      <c r="E85" s="32" t="s">
        <v>458</v>
      </c>
      <c r="F85" s="55">
        <v>1.5200899999999999</v>
      </c>
      <c r="G85" s="55">
        <v>0</v>
      </c>
      <c r="H85" s="75" t="str">
        <f t="shared" si="2"/>
        <v/>
      </c>
      <c r="I85" s="76">
        <f t="shared" si="3"/>
        <v>1.1181903103863996E-4</v>
      </c>
      <c r="J85" s="68">
        <v>50.267000000000003</v>
      </c>
      <c r="K85" s="68">
        <v>19.9618</v>
      </c>
    </row>
    <row r="86" spans="1:11" x14ac:dyDescent="0.15">
      <c r="A86" s="32" t="s">
        <v>725</v>
      </c>
      <c r="B86" s="32" t="s">
        <v>726</v>
      </c>
      <c r="C86" s="32" t="s">
        <v>1682</v>
      </c>
      <c r="D86" s="32" t="s">
        <v>455</v>
      </c>
      <c r="E86" s="32" t="s">
        <v>458</v>
      </c>
      <c r="F86" s="55">
        <v>0.50937953999999996</v>
      </c>
      <c r="G86" s="55">
        <v>0.24862624</v>
      </c>
      <c r="H86" s="75">
        <f t="shared" si="2"/>
        <v>1.0487762675411894</v>
      </c>
      <c r="I86" s="76">
        <f t="shared" si="3"/>
        <v>3.7470364645322406E-5</v>
      </c>
      <c r="J86" s="68">
        <v>48.767922440000007</v>
      </c>
      <c r="K86" s="68">
        <v>25.234400000000001</v>
      </c>
    </row>
    <row r="87" spans="1:11" x14ac:dyDescent="0.15">
      <c r="A87" s="32" t="s">
        <v>745</v>
      </c>
      <c r="B87" s="32" t="s">
        <v>746</v>
      </c>
      <c r="C87" s="32" t="s">
        <v>1682</v>
      </c>
      <c r="D87" s="32" t="s">
        <v>455</v>
      </c>
      <c r="E87" s="32" t="s">
        <v>458</v>
      </c>
      <c r="F87" s="55">
        <v>1.1001E-4</v>
      </c>
      <c r="G87" s="55">
        <v>0.60485599999999995</v>
      </c>
      <c r="H87" s="75">
        <f t="shared" si="2"/>
        <v>-0.99981812199928577</v>
      </c>
      <c r="I87" s="76">
        <f t="shared" si="3"/>
        <v>8.0924232147838499E-9</v>
      </c>
      <c r="J87" s="68">
        <v>10.64095</v>
      </c>
      <c r="K87" s="68">
        <v>18.734850000000002</v>
      </c>
    </row>
    <row r="88" spans="1:11" x14ac:dyDescent="0.15">
      <c r="A88" s="32" t="s">
        <v>741</v>
      </c>
      <c r="B88" s="32" t="s">
        <v>742</v>
      </c>
      <c r="C88" s="32" t="s">
        <v>1682</v>
      </c>
      <c r="D88" s="32" t="s">
        <v>455</v>
      </c>
      <c r="E88" s="32" t="s">
        <v>458</v>
      </c>
      <c r="F88" s="55">
        <v>5.0033000000000001E-2</v>
      </c>
      <c r="G88" s="55">
        <v>0.66897857999999999</v>
      </c>
      <c r="H88" s="75">
        <f t="shared" si="2"/>
        <v>-0.92520986247422154</v>
      </c>
      <c r="I88" s="76">
        <f t="shared" si="3"/>
        <v>3.6804673275636792E-6</v>
      </c>
      <c r="J88" s="68">
        <v>104.08</v>
      </c>
      <c r="K88" s="68">
        <v>4.0162500000000003</v>
      </c>
    </row>
    <row r="89" spans="1:11" x14ac:dyDescent="0.15">
      <c r="A89" s="32" t="s">
        <v>460</v>
      </c>
      <c r="B89" s="32" t="s">
        <v>461</v>
      </c>
      <c r="C89" s="32" t="s">
        <v>1682</v>
      </c>
      <c r="D89" s="32" t="s">
        <v>455</v>
      </c>
      <c r="E89" s="32" t="s">
        <v>458</v>
      </c>
      <c r="F89" s="55">
        <v>1.9041040000000002E-2</v>
      </c>
      <c r="G89" s="55">
        <v>1.0119E-3</v>
      </c>
      <c r="H89" s="75">
        <f t="shared" si="2"/>
        <v>17.817116315841488</v>
      </c>
      <c r="I89" s="76">
        <f t="shared" si="3"/>
        <v>1.4006740671723287E-6</v>
      </c>
      <c r="J89" s="68">
        <v>10.141999999999999</v>
      </c>
      <c r="K89" s="68">
        <v>3.9468000000000001</v>
      </c>
    </row>
    <row r="90" spans="1:11" x14ac:dyDescent="0.15">
      <c r="A90" s="32" t="s">
        <v>743</v>
      </c>
      <c r="B90" s="32" t="s">
        <v>744</v>
      </c>
      <c r="C90" s="32" t="s">
        <v>1682</v>
      </c>
      <c r="D90" s="32" t="s">
        <v>455</v>
      </c>
      <c r="E90" s="32" t="s">
        <v>458</v>
      </c>
      <c r="F90" s="55">
        <v>4.5187200000000004E-3</v>
      </c>
      <c r="G90" s="55">
        <v>5.0476749400000003</v>
      </c>
      <c r="H90" s="75">
        <f t="shared" si="2"/>
        <v>-0.99910479179944978</v>
      </c>
      <c r="I90" s="76">
        <f t="shared" si="3"/>
        <v>3.3240064202443487E-7</v>
      </c>
      <c r="J90" s="68">
        <v>53.225000000000001</v>
      </c>
      <c r="K90" s="68">
        <v>5.7202000000000002</v>
      </c>
    </row>
    <row r="91" spans="1:11" x14ac:dyDescent="0.15">
      <c r="A91" s="32" t="s">
        <v>462</v>
      </c>
      <c r="B91" s="32" t="s">
        <v>463</v>
      </c>
      <c r="C91" s="32" t="s">
        <v>1682</v>
      </c>
      <c r="D91" s="32" t="s">
        <v>455</v>
      </c>
      <c r="E91" s="32" t="s">
        <v>458</v>
      </c>
      <c r="F91" s="55">
        <v>7.3948539999999993E-2</v>
      </c>
      <c r="G91" s="55">
        <v>7.9031799999999999E-2</v>
      </c>
      <c r="H91" s="75">
        <f t="shared" si="2"/>
        <v>-6.431917278867505E-2</v>
      </c>
      <c r="I91" s="76">
        <f t="shared" si="3"/>
        <v>5.4397134969127538E-6</v>
      </c>
      <c r="J91" s="68">
        <v>52.77</v>
      </c>
      <c r="K91" s="68">
        <v>82.2423</v>
      </c>
    </row>
    <row r="92" spans="1:11" x14ac:dyDescent="0.15">
      <c r="A92" s="32" t="s">
        <v>1199</v>
      </c>
      <c r="B92" s="32" t="s">
        <v>1200</v>
      </c>
      <c r="C92" s="32" t="s">
        <v>1682</v>
      </c>
      <c r="D92" s="32" t="s">
        <v>455</v>
      </c>
      <c r="E92" s="32" t="s">
        <v>458</v>
      </c>
      <c r="F92" s="55">
        <v>4.9237656300000001</v>
      </c>
      <c r="G92" s="55">
        <v>1.7716856299999999</v>
      </c>
      <c r="H92" s="75">
        <f t="shared" si="2"/>
        <v>1.7791418221301485</v>
      </c>
      <c r="I92" s="76">
        <f t="shared" si="3"/>
        <v>3.6219612115595697E-4</v>
      </c>
      <c r="J92" s="68">
        <v>23.6736</v>
      </c>
      <c r="K92" s="68">
        <v>24.0077</v>
      </c>
    </row>
    <row r="93" spans="1:11" x14ac:dyDescent="0.15">
      <c r="A93" s="32" t="s">
        <v>1191</v>
      </c>
      <c r="B93" s="32" t="s">
        <v>1192</v>
      </c>
      <c r="C93" s="32" t="s">
        <v>1682</v>
      </c>
      <c r="D93" s="32" t="s">
        <v>455</v>
      </c>
      <c r="E93" s="32" t="s">
        <v>458</v>
      </c>
      <c r="F93" s="55">
        <v>3.1571516000000002</v>
      </c>
      <c r="G93" s="55">
        <v>1.8270999999999999E-2</v>
      </c>
      <c r="H93" s="75">
        <f t="shared" si="2"/>
        <v>171.79577472497402</v>
      </c>
      <c r="I93" s="76">
        <f t="shared" si="3"/>
        <v>2.3224258613246046E-4</v>
      </c>
      <c r="J93" s="68">
        <v>358.65178200000003</v>
      </c>
      <c r="K93" s="68">
        <v>25.81335</v>
      </c>
    </row>
    <row r="94" spans="1:11" x14ac:dyDescent="0.15">
      <c r="A94" s="32" t="s">
        <v>1221</v>
      </c>
      <c r="B94" s="32" t="s">
        <v>1222</v>
      </c>
      <c r="C94" s="32" t="s">
        <v>1682</v>
      </c>
      <c r="D94" s="32" t="s">
        <v>455</v>
      </c>
      <c r="E94" s="32" t="s">
        <v>458</v>
      </c>
      <c r="F94" s="55">
        <v>4.2579799999999998E-3</v>
      </c>
      <c r="G94" s="55">
        <v>3.7541000000000001E-4</v>
      </c>
      <c r="H94" s="75">
        <f t="shared" si="2"/>
        <v>10.342212514317678</v>
      </c>
      <c r="I94" s="76">
        <f t="shared" si="3"/>
        <v>3.1322039996441537E-7</v>
      </c>
      <c r="J94" s="68">
        <v>26.859307999999999</v>
      </c>
      <c r="K94" s="68">
        <v>16.602699999999999</v>
      </c>
    </row>
    <row r="95" spans="1:11" x14ac:dyDescent="0.15">
      <c r="A95" s="32" t="s">
        <v>1223</v>
      </c>
      <c r="B95" s="32" t="s">
        <v>1224</v>
      </c>
      <c r="C95" s="32" t="s">
        <v>1682</v>
      </c>
      <c r="D95" s="32" t="s">
        <v>455</v>
      </c>
      <c r="E95" s="32" t="s">
        <v>458</v>
      </c>
      <c r="F95" s="55">
        <v>4.28119E-2</v>
      </c>
      <c r="G95" s="55">
        <v>9.7560000000000008E-3</v>
      </c>
      <c r="H95" s="75">
        <f t="shared" si="2"/>
        <v>3.3882636326363258</v>
      </c>
      <c r="I95" s="76">
        <f t="shared" si="3"/>
        <v>3.1492774604945432E-6</v>
      </c>
      <c r="J95" s="68">
        <v>11.446676999999999</v>
      </c>
      <c r="K95" s="68">
        <v>22.281649999999999</v>
      </c>
    </row>
    <row r="96" spans="1:11" x14ac:dyDescent="0.15">
      <c r="A96" s="32" t="s">
        <v>1225</v>
      </c>
      <c r="B96" s="32" t="s">
        <v>1226</v>
      </c>
      <c r="C96" s="32" t="s">
        <v>1682</v>
      </c>
      <c r="D96" s="32" t="s">
        <v>455</v>
      </c>
      <c r="E96" s="32" t="s">
        <v>458</v>
      </c>
      <c r="F96" s="55">
        <v>1.2553518100000001</v>
      </c>
      <c r="G96" s="55">
        <v>0.92146919999999999</v>
      </c>
      <c r="H96" s="75">
        <f t="shared" si="2"/>
        <v>0.36233724361052988</v>
      </c>
      <c r="I96" s="76">
        <f t="shared" si="3"/>
        <v>9.2344678937959505E-5</v>
      </c>
      <c r="J96" s="68">
        <v>13.60825724</v>
      </c>
      <c r="K96" s="68">
        <v>28.208850000000002</v>
      </c>
    </row>
    <row r="97" spans="1:11" x14ac:dyDescent="0.15">
      <c r="A97" s="32" t="s">
        <v>1189</v>
      </c>
      <c r="B97" s="32" t="s">
        <v>1190</v>
      </c>
      <c r="C97" s="32" t="s">
        <v>1682</v>
      </c>
      <c r="D97" s="32" t="s">
        <v>455</v>
      </c>
      <c r="E97" s="32" t="s">
        <v>458</v>
      </c>
      <c r="F97" s="55">
        <v>6.6746940800000001</v>
      </c>
      <c r="G97" s="55">
        <v>0.64951322999999994</v>
      </c>
      <c r="H97" s="75">
        <f t="shared" si="2"/>
        <v>9.2764559237692517</v>
      </c>
      <c r="I97" s="76">
        <f t="shared" si="3"/>
        <v>4.9099581242225548E-4</v>
      </c>
      <c r="J97" s="68">
        <v>73.132289999999998</v>
      </c>
      <c r="K97" s="68">
        <v>11.901149999999999</v>
      </c>
    </row>
    <row r="98" spans="1:11" x14ac:dyDescent="0.15">
      <c r="A98" s="32" t="s">
        <v>1201</v>
      </c>
      <c r="B98" s="32" t="s">
        <v>1202</v>
      </c>
      <c r="C98" s="32" t="s">
        <v>1682</v>
      </c>
      <c r="D98" s="32" t="s">
        <v>455</v>
      </c>
      <c r="E98" s="32" t="s">
        <v>458</v>
      </c>
      <c r="F98" s="55">
        <v>14.764623289999999</v>
      </c>
      <c r="G98" s="55">
        <v>3.9292050600000001</v>
      </c>
      <c r="H98" s="75">
        <f t="shared" si="2"/>
        <v>2.7576616808082801</v>
      </c>
      <c r="I98" s="76">
        <f t="shared" si="3"/>
        <v>1.0860974481368448E-3</v>
      </c>
      <c r="J98" s="68">
        <v>17.874112</v>
      </c>
      <c r="K98" s="68">
        <v>21.949950000000001</v>
      </c>
    </row>
    <row r="99" spans="1:11" x14ac:dyDescent="0.15">
      <c r="A99" s="32" t="s">
        <v>1193</v>
      </c>
      <c r="B99" s="32" t="s">
        <v>1194</v>
      </c>
      <c r="C99" s="32" t="s">
        <v>1682</v>
      </c>
      <c r="D99" s="32" t="s">
        <v>455</v>
      </c>
      <c r="E99" s="32" t="s">
        <v>458</v>
      </c>
      <c r="F99" s="55">
        <v>4.19042505</v>
      </c>
      <c r="G99" s="55">
        <v>1.0016777699999999</v>
      </c>
      <c r="H99" s="75">
        <f t="shared" si="2"/>
        <v>3.1834062564850578</v>
      </c>
      <c r="I99" s="76">
        <f t="shared" si="3"/>
        <v>3.0825100403992156E-4</v>
      </c>
      <c r="J99" s="68">
        <v>46.454624000000003</v>
      </c>
      <c r="K99" s="68">
        <v>14.6494</v>
      </c>
    </row>
    <row r="100" spans="1:11" x14ac:dyDescent="0.15">
      <c r="A100" s="32" t="s">
        <v>1197</v>
      </c>
      <c r="B100" s="32" t="s">
        <v>1198</v>
      </c>
      <c r="C100" s="32" t="s">
        <v>1682</v>
      </c>
      <c r="D100" s="32" t="s">
        <v>455</v>
      </c>
      <c r="E100" s="32" t="s">
        <v>458</v>
      </c>
      <c r="F100" s="55">
        <v>0.62706120999999992</v>
      </c>
      <c r="G100" s="55">
        <v>0.73453906999999996</v>
      </c>
      <c r="H100" s="75">
        <f t="shared" si="2"/>
        <v>-0.14632014060191523</v>
      </c>
      <c r="I100" s="76">
        <f t="shared" si="3"/>
        <v>4.6127122015220885E-5</v>
      </c>
      <c r="J100" s="68">
        <v>29.747420000000002</v>
      </c>
      <c r="K100" s="68">
        <v>22.138850000000001</v>
      </c>
    </row>
    <row r="101" spans="1:11" x14ac:dyDescent="0.15">
      <c r="A101" s="32" t="s">
        <v>1195</v>
      </c>
      <c r="B101" s="32" t="s">
        <v>1196</v>
      </c>
      <c r="C101" s="32" t="s">
        <v>1682</v>
      </c>
      <c r="D101" s="32" t="s">
        <v>455</v>
      </c>
      <c r="E101" s="32" t="s">
        <v>458</v>
      </c>
      <c r="F101" s="55">
        <v>0.96313008999999994</v>
      </c>
      <c r="G101" s="55">
        <v>0.55005903</v>
      </c>
      <c r="H101" s="75">
        <f t="shared" si="2"/>
        <v>0.75095769266800305</v>
      </c>
      <c r="I101" s="76">
        <f t="shared" si="3"/>
        <v>7.0848616481891262E-5</v>
      </c>
      <c r="J101" s="68">
        <v>10.95</v>
      </c>
      <c r="K101" s="68">
        <v>20.672799999999999</v>
      </c>
    </row>
    <row r="102" spans="1:11" x14ac:dyDescent="0.15">
      <c r="A102" s="32" t="s">
        <v>1203</v>
      </c>
      <c r="B102" s="32" t="s">
        <v>1204</v>
      </c>
      <c r="C102" s="32" t="s">
        <v>1682</v>
      </c>
      <c r="D102" s="32" t="s">
        <v>455</v>
      </c>
      <c r="E102" s="32" t="s">
        <v>458</v>
      </c>
      <c r="F102" s="55">
        <v>6.5886641699999995</v>
      </c>
      <c r="G102" s="55">
        <v>1.4374848500000001</v>
      </c>
      <c r="H102" s="75">
        <f t="shared" si="2"/>
        <v>3.5834668587985457</v>
      </c>
      <c r="I102" s="76">
        <f t="shared" si="3"/>
        <v>4.8466738372622998E-4</v>
      </c>
      <c r="J102" s="68">
        <v>15.114000000000001</v>
      </c>
      <c r="K102" s="68">
        <v>36.158149999999999</v>
      </c>
    </row>
    <row r="103" spans="1:11" x14ac:dyDescent="0.15">
      <c r="A103" s="32" t="s">
        <v>1205</v>
      </c>
      <c r="B103" s="32" t="s">
        <v>1206</v>
      </c>
      <c r="C103" s="32" t="s">
        <v>1682</v>
      </c>
      <c r="D103" s="32" t="s">
        <v>455</v>
      </c>
      <c r="E103" s="32" t="s">
        <v>458</v>
      </c>
      <c r="F103" s="55">
        <v>4.6763900000000004E-2</v>
      </c>
      <c r="G103" s="55">
        <v>0.11267035</v>
      </c>
      <c r="H103" s="75">
        <f t="shared" si="2"/>
        <v>-0.58494936777954454</v>
      </c>
      <c r="I103" s="76">
        <f t="shared" si="3"/>
        <v>3.4399897279686438E-6</v>
      </c>
      <c r="J103" s="68">
        <v>26.898520000000001</v>
      </c>
      <c r="K103" s="68">
        <v>25.4664</v>
      </c>
    </row>
    <row r="104" spans="1:11" x14ac:dyDescent="0.15">
      <c r="A104" s="32" t="s">
        <v>1215</v>
      </c>
      <c r="B104" s="32" t="s">
        <v>1216</v>
      </c>
      <c r="C104" s="32" t="s">
        <v>1682</v>
      </c>
      <c r="D104" s="32" t="s">
        <v>455</v>
      </c>
      <c r="E104" s="32" t="s">
        <v>458</v>
      </c>
      <c r="F104" s="55">
        <v>6.6266729999999996E-2</v>
      </c>
      <c r="G104" s="55">
        <v>1.2979818799999998</v>
      </c>
      <c r="H104" s="75">
        <f t="shared" si="2"/>
        <v>-0.9489463366006311</v>
      </c>
      <c r="I104" s="76">
        <f t="shared" si="3"/>
        <v>4.8746334353223648E-6</v>
      </c>
      <c r="J104" s="68">
        <v>11.09112</v>
      </c>
      <c r="K104" s="68">
        <v>19.802399999999999</v>
      </c>
    </row>
    <row r="105" spans="1:11" x14ac:dyDescent="0.15">
      <c r="A105" s="32" t="s">
        <v>1217</v>
      </c>
      <c r="B105" s="32" t="s">
        <v>1218</v>
      </c>
      <c r="C105" s="32" t="s">
        <v>1682</v>
      </c>
      <c r="D105" s="32" t="s">
        <v>455</v>
      </c>
      <c r="E105" s="32" t="s">
        <v>458</v>
      </c>
      <c r="F105" s="55">
        <v>7.0413530000000002E-2</v>
      </c>
      <c r="G105" s="55">
        <v>3.378213E-2</v>
      </c>
      <c r="H105" s="75">
        <f t="shared" si="2"/>
        <v>1.084342520735075</v>
      </c>
      <c r="I105" s="76">
        <f t="shared" si="3"/>
        <v>5.1796753459401782E-6</v>
      </c>
      <c r="J105" s="68">
        <v>13.7407</v>
      </c>
      <c r="K105" s="68">
        <v>25.866050000000001</v>
      </c>
    </row>
    <row r="106" spans="1:11" x14ac:dyDescent="0.15">
      <c r="A106" s="32" t="s">
        <v>1219</v>
      </c>
      <c r="B106" s="32" t="s">
        <v>1220</v>
      </c>
      <c r="C106" s="32" t="s">
        <v>1682</v>
      </c>
      <c r="D106" s="32" t="s">
        <v>455</v>
      </c>
      <c r="E106" s="32" t="s">
        <v>458</v>
      </c>
      <c r="F106" s="55">
        <v>0.46828740000000002</v>
      </c>
      <c r="G106" s="55">
        <v>1.2089087599999999</v>
      </c>
      <c r="H106" s="75">
        <f t="shared" si="2"/>
        <v>-0.61263627537945875</v>
      </c>
      <c r="I106" s="76">
        <f t="shared" si="3"/>
        <v>3.4447594100088817E-5</v>
      </c>
      <c r="J106" s="68">
        <v>31.032005000000002</v>
      </c>
      <c r="K106" s="68">
        <v>36.269350000000003</v>
      </c>
    </row>
    <row r="107" spans="1:11" x14ac:dyDescent="0.15">
      <c r="A107" s="32" t="s">
        <v>1207</v>
      </c>
      <c r="B107" s="32" t="s">
        <v>1208</v>
      </c>
      <c r="C107" s="32" t="s">
        <v>1682</v>
      </c>
      <c r="D107" s="32" t="s">
        <v>455</v>
      </c>
      <c r="E107" s="32" t="s">
        <v>458</v>
      </c>
      <c r="F107" s="55">
        <v>16.974001359999999</v>
      </c>
      <c r="G107" s="55">
        <v>9.8966631500000002</v>
      </c>
      <c r="H107" s="75">
        <f t="shared" si="2"/>
        <v>0.71512368388531034</v>
      </c>
      <c r="I107" s="76">
        <f t="shared" si="3"/>
        <v>1.2486210585713718E-3</v>
      </c>
      <c r="J107" s="68">
        <v>161.07086100000001</v>
      </c>
      <c r="K107" s="68">
        <v>16.155049999999999</v>
      </c>
    </row>
    <row r="108" spans="1:11" x14ac:dyDescent="0.15">
      <c r="A108" s="32" t="s">
        <v>1187</v>
      </c>
      <c r="B108" s="32" t="s">
        <v>1188</v>
      </c>
      <c r="C108" s="32" t="s">
        <v>1682</v>
      </c>
      <c r="D108" s="32" t="s">
        <v>455</v>
      </c>
      <c r="E108" s="32" t="s">
        <v>458</v>
      </c>
      <c r="F108" s="55">
        <v>2.6262890400000001</v>
      </c>
      <c r="G108" s="55">
        <v>8.3418909299999999</v>
      </c>
      <c r="H108" s="75">
        <f t="shared" si="2"/>
        <v>-0.68516861919699057</v>
      </c>
      <c r="I108" s="76">
        <f t="shared" si="3"/>
        <v>1.9319191342631026E-4</v>
      </c>
      <c r="J108" s="68">
        <v>218.2</v>
      </c>
      <c r="K108" s="68">
        <v>13.552849999999999</v>
      </c>
    </row>
    <row r="109" spans="1:11" x14ac:dyDescent="0.15">
      <c r="A109" s="32" t="s">
        <v>801</v>
      </c>
      <c r="B109" s="32" t="s">
        <v>802</v>
      </c>
      <c r="C109" s="32" t="s">
        <v>1682</v>
      </c>
      <c r="D109" s="32" t="s">
        <v>455</v>
      </c>
      <c r="E109" s="32" t="s">
        <v>458</v>
      </c>
      <c r="F109" s="55">
        <v>7.3307809820000003</v>
      </c>
      <c r="G109" s="55">
        <v>3.1657104900000004</v>
      </c>
      <c r="H109" s="75">
        <f t="shared" si="2"/>
        <v>1.3156826896069069</v>
      </c>
      <c r="I109" s="76">
        <f t="shared" si="3"/>
        <v>5.3925808745780156E-4</v>
      </c>
      <c r="J109" s="68">
        <v>79.177499999999995</v>
      </c>
      <c r="K109" s="68">
        <v>13.5021</v>
      </c>
    </row>
    <row r="110" spans="1:11" x14ac:dyDescent="0.15">
      <c r="A110" s="32" t="s">
        <v>803</v>
      </c>
      <c r="B110" s="32" t="s">
        <v>804</v>
      </c>
      <c r="C110" s="32" t="s">
        <v>1682</v>
      </c>
      <c r="D110" s="32" t="s">
        <v>455</v>
      </c>
      <c r="E110" s="32" t="s">
        <v>458</v>
      </c>
      <c r="F110" s="55">
        <v>34.663971935999996</v>
      </c>
      <c r="G110" s="55">
        <v>11.036892659999999</v>
      </c>
      <c r="H110" s="75">
        <f t="shared" si="2"/>
        <v>2.140736528282952</v>
      </c>
      <c r="I110" s="76">
        <f t="shared" si="3"/>
        <v>2.5499093828879396E-3</v>
      </c>
      <c r="J110" s="68">
        <v>125.83199999999999</v>
      </c>
      <c r="K110" s="68">
        <v>10.8505</v>
      </c>
    </row>
    <row r="111" spans="1:11" x14ac:dyDescent="0.15">
      <c r="A111" s="32" t="s">
        <v>1227</v>
      </c>
      <c r="B111" s="32" t="s">
        <v>1228</v>
      </c>
      <c r="C111" s="32" t="s">
        <v>1682</v>
      </c>
      <c r="D111" s="32" t="s">
        <v>455</v>
      </c>
      <c r="E111" s="32" t="s">
        <v>458</v>
      </c>
      <c r="F111" s="55">
        <v>0.34476440000000003</v>
      </c>
      <c r="G111" s="55">
        <v>0.92552723999999997</v>
      </c>
      <c r="H111" s="75">
        <f t="shared" si="2"/>
        <v>-0.62749405409180603</v>
      </c>
      <c r="I111" s="76">
        <f t="shared" si="3"/>
        <v>2.5361143843205393E-5</v>
      </c>
      <c r="J111" s="68">
        <v>25.49981</v>
      </c>
      <c r="K111" s="68">
        <v>8.9252000000000002</v>
      </c>
    </row>
    <row r="112" spans="1:11" x14ac:dyDescent="0.15">
      <c r="A112" s="32" t="s">
        <v>1003</v>
      </c>
      <c r="B112" s="32" t="s">
        <v>781</v>
      </c>
      <c r="C112" s="32" t="s">
        <v>1682</v>
      </c>
      <c r="D112" s="32" t="s">
        <v>455</v>
      </c>
      <c r="E112" s="32" t="s">
        <v>458</v>
      </c>
      <c r="F112" s="55">
        <v>0.39376428000000002</v>
      </c>
      <c r="G112" s="55">
        <v>3.8507120000000006E-2</v>
      </c>
      <c r="H112" s="75">
        <f t="shared" si="2"/>
        <v>9.2257525361543511</v>
      </c>
      <c r="I112" s="76">
        <f t="shared" si="3"/>
        <v>2.8965614040765823E-5</v>
      </c>
      <c r="J112" s="68">
        <v>9.4313500000000001</v>
      </c>
      <c r="K112" s="68">
        <v>14.25445</v>
      </c>
    </row>
    <row r="113" spans="1:11" x14ac:dyDescent="0.15">
      <c r="A113" s="32" t="s">
        <v>950</v>
      </c>
      <c r="B113" s="32" t="s">
        <v>782</v>
      </c>
      <c r="C113" s="32" t="s">
        <v>1682</v>
      </c>
      <c r="D113" s="32" t="s">
        <v>455</v>
      </c>
      <c r="E113" s="32" t="s">
        <v>458</v>
      </c>
      <c r="F113" s="55">
        <v>16.836818162</v>
      </c>
      <c r="G113" s="55">
        <v>3.7909114430000002</v>
      </c>
      <c r="H113" s="75">
        <f t="shared" si="2"/>
        <v>3.4413641455775892</v>
      </c>
      <c r="I113" s="76">
        <f t="shared" si="3"/>
        <v>1.2385297532702768E-3</v>
      </c>
      <c r="J113" s="68">
        <v>57.579500000000003</v>
      </c>
      <c r="K113" s="68">
        <v>11.9305</v>
      </c>
    </row>
    <row r="114" spans="1:11" x14ac:dyDescent="0.15">
      <c r="A114" s="32" t="s">
        <v>955</v>
      </c>
      <c r="B114" s="32" t="s">
        <v>783</v>
      </c>
      <c r="C114" s="32" t="s">
        <v>1682</v>
      </c>
      <c r="D114" s="32" t="s">
        <v>455</v>
      </c>
      <c r="E114" s="32" t="s">
        <v>458</v>
      </c>
      <c r="F114" s="55">
        <v>12.887014808</v>
      </c>
      <c r="G114" s="55">
        <v>6.698947725</v>
      </c>
      <c r="H114" s="75">
        <f t="shared" si="2"/>
        <v>0.92373718037932595</v>
      </c>
      <c r="I114" s="76">
        <f t="shared" si="3"/>
        <v>9.4797907282540158E-4</v>
      </c>
      <c r="J114" s="68">
        <v>57.310589999999998</v>
      </c>
      <c r="K114" s="68">
        <v>13.86885</v>
      </c>
    </row>
    <row r="115" spans="1:11" x14ac:dyDescent="0.15">
      <c r="A115" s="32" t="s">
        <v>960</v>
      </c>
      <c r="B115" s="32" t="s">
        <v>784</v>
      </c>
      <c r="C115" s="32" t="s">
        <v>1682</v>
      </c>
      <c r="D115" s="32" t="s">
        <v>455</v>
      </c>
      <c r="E115" s="32" t="s">
        <v>458</v>
      </c>
      <c r="F115" s="55">
        <v>10.584612964</v>
      </c>
      <c r="G115" s="55">
        <v>7.2829313999999992E-2</v>
      </c>
      <c r="H115" s="75">
        <f t="shared" si="2"/>
        <v>144.3345141216077</v>
      </c>
      <c r="I115" s="76">
        <f t="shared" si="3"/>
        <v>7.7861255948891638E-4</v>
      </c>
      <c r="J115" s="68">
        <v>23.646650000000001</v>
      </c>
      <c r="K115" s="68">
        <v>9.1898</v>
      </c>
    </row>
    <row r="116" spans="1:11" x14ac:dyDescent="0.15">
      <c r="A116" s="32" t="s">
        <v>1007</v>
      </c>
      <c r="B116" s="32" t="s">
        <v>785</v>
      </c>
      <c r="C116" s="32" t="s">
        <v>1682</v>
      </c>
      <c r="D116" s="32" t="s">
        <v>455</v>
      </c>
      <c r="E116" s="32" t="s">
        <v>458</v>
      </c>
      <c r="F116" s="55">
        <v>0.179419569</v>
      </c>
      <c r="G116" s="55">
        <v>4.8225800000000006E-2</v>
      </c>
      <c r="H116" s="75">
        <f t="shared" si="2"/>
        <v>2.7204062763085317</v>
      </c>
      <c r="I116" s="76">
        <f t="shared" si="3"/>
        <v>1.3198246389983753E-5</v>
      </c>
      <c r="J116" s="68">
        <v>24.606719999999999</v>
      </c>
      <c r="K116" s="68">
        <v>12.6722</v>
      </c>
    </row>
    <row r="117" spans="1:11" x14ac:dyDescent="0.15">
      <c r="A117" s="32" t="s">
        <v>1006</v>
      </c>
      <c r="B117" s="32" t="s">
        <v>786</v>
      </c>
      <c r="C117" s="32" t="s">
        <v>1682</v>
      </c>
      <c r="D117" s="32" t="s">
        <v>455</v>
      </c>
      <c r="E117" s="32" t="s">
        <v>458</v>
      </c>
      <c r="F117" s="55">
        <v>0.21215159</v>
      </c>
      <c r="G117" s="55">
        <v>5.3501E-3</v>
      </c>
      <c r="H117" s="75">
        <f t="shared" si="2"/>
        <v>38.653761611932488</v>
      </c>
      <c r="I117" s="76">
        <f t="shared" si="3"/>
        <v>1.5606039923364286E-5</v>
      </c>
      <c r="J117" s="68">
        <v>8.6025600000000004</v>
      </c>
      <c r="K117" s="68">
        <v>14.4145</v>
      </c>
    </row>
    <row r="118" spans="1:11" x14ac:dyDescent="0.15">
      <c r="A118" s="32" t="s">
        <v>991</v>
      </c>
      <c r="B118" s="32" t="s">
        <v>787</v>
      </c>
      <c r="C118" s="32" t="s">
        <v>1682</v>
      </c>
      <c r="D118" s="32" t="s">
        <v>455</v>
      </c>
      <c r="E118" s="32" t="s">
        <v>458</v>
      </c>
      <c r="F118" s="55">
        <v>0.98327455600000002</v>
      </c>
      <c r="G118" s="55">
        <v>1.099242238</v>
      </c>
      <c r="H118" s="75">
        <f t="shared" si="2"/>
        <v>-0.10549784023128117</v>
      </c>
      <c r="I118" s="76">
        <f t="shared" si="3"/>
        <v>7.2330459444420341E-5</v>
      </c>
      <c r="J118" s="68">
        <v>26.94408</v>
      </c>
      <c r="K118" s="68">
        <v>9.7827999999999999</v>
      </c>
    </row>
    <row r="119" spans="1:11" x14ac:dyDescent="0.15">
      <c r="A119" s="32" t="s">
        <v>970</v>
      </c>
      <c r="B119" s="32" t="s">
        <v>788</v>
      </c>
      <c r="C119" s="32" t="s">
        <v>1682</v>
      </c>
      <c r="D119" s="32" t="s">
        <v>455</v>
      </c>
      <c r="E119" s="32" t="s">
        <v>458</v>
      </c>
      <c r="F119" s="55">
        <v>3.5450344170000001</v>
      </c>
      <c r="G119" s="55">
        <v>0.39331619699999998</v>
      </c>
      <c r="H119" s="75">
        <f t="shared" si="2"/>
        <v>8.0131920425336567</v>
      </c>
      <c r="I119" s="76">
        <f t="shared" si="3"/>
        <v>2.6077555507079839E-4</v>
      </c>
      <c r="J119" s="68">
        <v>54.174250000000001</v>
      </c>
      <c r="K119" s="68">
        <v>11.1105</v>
      </c>
    </row>
    <row r="120" spans="1:11" x14ac:dyDescent="0.15">
      <c r="A120" s="32" t="s">
        <v>990</v>
      </c>
      <c r="B120" s="32" t="s">
        <v>789</v>
      </c>
      <c r="C120" s="32" t="s">
        <v>1682</v>
      </c>
      <c r="D120" s="32" t="s">
        <v>455</v>
      </c>
      <c r="E120" s="32" t="s">
        <v>458</v>
      </c>
      <c r="F120" s="55">
        <v>0.99735204099999997</v>
      </c>
      <c r="G120" s="55">
        <v>1.5654709999999999E-2</v>
      </c>
      <c r="H120" s="75">
        <f t="shared" si="2"/>
        <v>62.709391039501853</v>
      </c>
      <c r="I120" s="76">
        <f t="shared" si="3"/>
        <v>7.3366010452690243E-5</v>
      </c>
      <c r="J120" s="68">
        <v>10.77468</v>
      </c>
      <c r="K120" s="68">
        <v>11.9343</v>
      </c>
    </row>
    <row r="121" spans="1:11" x14ac:dyDescent="0.15">
      <c r="A121" s="32" t="s">
        <v>1011</v>
      </c>
      <c r="B121" s="32" t="s">
        <v>790</v>
      </c>
      <c r="C121" s="32" t="s">
        <v>1682</v>
      </c>
      <c r="D121" s="32" t="s">
        <v>455</v>
      </c>
      <c r="E121" s="32" t="s">
        <v>458</v>
      </c>
      <c r="F121" s="55">
        <v>7.6486499999999999E-2</v>
      </c>
      <c r="G121" s="55">
        <v>0.10376492699999999</v>
      </c>
      <c r="H121" s="75">
        <f t="shared" si="2"/>
        <v>-0.26288677483481482</v>
      </c>
      <c r="I121" s="76">
        <f t="shared" si="3"/>
        <v>5.626407855809153E-6</v>
      </c>
      <c r="J121" s="68">
        <v>41.412869999999998</v>
      </c>
      <c r="K121" s="68">
        <v>14.98945</v>
      </c>
    </row>
    <row r="122" spans="1:11" x14ac:dyDescent="0.15">
      <c r="A122" s="32" t="s">
        <v>994</v>
      </c>
      <c r="B122" s="32" t="s">
        <v>791</v>
      </c>
      <c r="C122" s="32" t="s">
        <v>1682</v>
      </c>
      <c r="D122" s="32" t="s">
        <v>455</v>
      </c>
      <c r="E122" s="32" t="s">
        <v>458</v>
      </c>
      <c r="F122" s="55">
        <v>0.82507060600000004</v>
      </c>
      <c r="G122" s="55">
        <v>5.7757799999999995E-3</v>
      </c>
      <c r="H122" s="75">
        <f t="shared" si="2"/>
        <v>141.85007496822942</v>
      </c>
      <c r="I122" s="76">
        <f t="shared" si="3"/>
        <v>6.0692850884739377E-5</v>
      </c>
      <c r="J122" s="68">
        <v>10.924160000000001</v>
      </c>
      <c r="K122" s="68">
        <v>14.61725</v>
      </c>
    </row>
    <row r="123" spans="1:11" x14ac:dyDescent="0.15">
      <c r="A123" s="32" t="s">
        <v>980</v>
      </c>
      <c r="B123" s="32" t="s">
        <v>792</v>
      </c>
      <c r="C123" s="32" t="s">
        <v>1682</v>
      </c>
      <c r="D123" s="32" t="s">
        <v>455</v>
      </c>
      <c r="E123" s="32" t="s">
        <v>458</v>
      </c>
      <c r="F123" s="55">
        <v>1.8396505000000001</v>
      </c>
      <c r="G123" s="55">
        <v>0.47122222899999999</v>
      </c>
      <c r="H123" s="75">
        <f t="shared" si="2"/>
        <v>2.9039977038095119</v>
      </c>
      <c r="I123" s="76">
        <f t="shared" si="3"/>
        <v>1.3532615592481336E-4</v>
      </c>
      <c r="J123" s="68">
        <v>48.25891</v>
      </c>
      <c r="K123" s="68">
        <v>7.8990999999999998</v>
      </c>
    </row>
    <row r="124" spans="1:11" x14ac:dyDescent="0.15">
      <c r="A124" s="32" t="s">
        <v>1020</v>
      </c>
      <c r="B124" s="32" t="s">
        <v>793</v>
      </c>
      <c r="C124" s="32" t="s">
        <v>1682</v>
      </c>
      <c r="D124" s="32" t="s">
        <v>455</v>
      </c>
      <c r="E124" s="32" t="s">
        <v>458</v>
      </c>
      <c r="F124" s="55">
        <v>3.0070060000000003E-2</v>
      </c>
      <c r="G124" s="55">
        <v>4.0548644700000001</v>
      </c>
      <c r="H124" s="75">
        <f t="shared" si="2"/>
        <v>-0.99258420097084032</v>
      </c>
      <c r="I124" s="76">
        <f t="shared" si="3"/>
        <v>2.21197756216656E-6</v>
      </c>
      <c r="J124" s="68">
        <v>11.828519999999999</v>
      </c>
      <c r="K124" s="68">
        <v>10.0722</v>
      </c>
    </row>
    <row r="125" spans="1:11" x14ac:dyDescent="0.15">
      <c r="A125" s="32" t="s">
        <v>998</v>
      </c>
      <c r="B125" s="32" t="s">
        <v>758</v>
      </c>
      <c r="C125" s="32" t="s">
        <v>1682</v>
      </c>
      <c r="D125" s="32" t="s">
        <v>455</v>
      </c>
      <c r="E125" s="32" t="s">
        <v>458</v>
      </c>
      <c r="F125" s="55">
        <v>0.67820655000000007</v>
      </c>
      <c r="G125" s="55">
        <v>0.15429008999999999</v>
      </c>
      <c r="H125" s="75">
        <f t="shared" si="2"/>
        <v>3.3956585286845069</v>
      </c>
      <c r="I125" s="76">
        <f t="shared" si="3"/>
        <v>4.9889413959080667E-5</v>
      </c>
      <c r="J125" s="68">
        <v>9.5077999999999996</v>
      </c>
      <c r="K125" s="68">
        <v>21.835100000000001</v>
      </c>
    </row>
    <row r="126" spans="1:11" x14ac:dyDescent="0.15">
      <c r="A126" s="32" t="s">
        <v>982</v>
      </c>
      <c r="B126" s="32" t="s">
        <v>794</v>
      </c>
      <c r="C126" s="32" t="s">
        <v>1682</v>
      </c>
      <c r="D126" s="32" t="s">
        <v>455</v>
      </c>
      <c r="E126" s="32" t="s">
        <v>458</v>
      </c>
      <c r="F126" s="55">
        <v>1.4667114299999999</v>
      </c>
      <c r="G126" s="55">
        <v>0.20731176000000001</v>
      </c>
      <c r="H126" s="75">
        <f t="shared" si="2"/>
        <v>6.074907038558738</v>
      </c>
      <c r="I126" s="76">
        <f t="shared" si="3"/>
        <v>1.0789246091737857E-4</v>
      </c>
      <c r="J126" s="68">
        <v>11.78579</v>
      </c>
      <c r="K126" s="68">
        <v>13.5222</v>
      </c>
    </row>
    <row r="127" spans="1:11" x14ac:dyDescent="0.15">
      <c r="A127" s="32" t="s">
        <v>999</v>
      </c>
      <c r="B127" s="32" t="s">
        <v>795</v>
      </c>
      <c r="C127" s="32" t="s">
        <v>1682</v>
      </c>
      <c r="D127" s="32" t="s">
        <v>455</v>
      </c>
      <c r="E127" s="32" t="s">
        <v>458</v>
      </c>
      <c r="F127" s="55">
        <v>0.57503844900000001</v>
      </c>
      <c r="G127" s="55">
        <v>0.63849180400000005</v>
      </c>
      <c r="H127" s="75">
        <f t="shared" si="2"/>
        <v>-9.9380061893480476E-2</v>
      </c>
      <c r="I127" s="76">
        <f t="shared" si="3"/>
        <v>4.2300286283800551E-5</v>
      </c>
      <c r="J127" s="68">
        <v>26.171520000000001</v>
      </c>
      <c r="K127" s="68">
        <v>17.312899999999999</v>
      </c>
    </row>
    <row r="128" spans="1:11" x14ac:dyDescent="0.15">
      <c r="A128" s="32" t="s">
        <v>1005</v>
      </c>
      <c r="B128" s="32" t="s">
        <v>796</v>
      </c>
      <c r="C128" s="32" t="s">
        <v>1682</v>
      </c>
      <c r="D128" s="32" t="s">
        <v>455</v>
      </c>
      <c r="E128" s="32" t="s">
        <v>458</v>
      </c>
      <c r="F128" s="55">
        <v>0.28220692999999997</v>
      </c>
      <c r="G128" s="55">
        <v>1.31061457</v>
      </c>
      <c r="H128" s="75">
        <f t="shared" si="2"/>
        <v>-0.78467587919459802</v>
      </c>
      <c r="I128" s="76">
        <f t="shared" si="3"/>
        <v>2.0759366527632764E-5</v>
      </c>
      <c r="J128" s="68">
        <v>29.76651</v>
      </c>
      <c r="K128" s="68">
        <v>11.18155</v>
      </c>
    </row>
    <row r="129" spans="1:11" x14ac:dyDescent="0.15">
      <c r="A129" s="32" t="s">
        <v>989</v>
      </c>
      <c r="B129" s="32" t="s">
        <v>780</v>
      </c>
      <c r="C129" s="32" t="s">
        <v>1682</v>
      </c>
      <c r="D129" s="32" t="s">
        <v>455</v>
      </c>
      <c r="E129" s="32" t="s">
        <v>458</v>
      </c>
      <c r="F129" s="55">
        <v>1.0260143209999999</v>
      </c>
      <c r="G129" s="55">
        <v>10.270414507</v>
      </c>
      <c r="H129" s="75">
        <f t="shared" si="2"/>
        <v>-0.90010000859257433</v>
      </c>
      <c r="I129" s="76">
        <f t="shared" si="3"/>
        <v>7.5474430596864713E-5</v>
      </c>
      <c r="J129" s="68">
        <v>317.1465</v>
      </c>
      <c r="K129" s="68">
        <v>10.738899999999999</v>
      </c>
    </row>
    <row r="130" spans="1:11" x14ac:dyDescent="0.15">
      <c r="A130" s="32" t="s">
        <v>979</v>
      </c>
      <c r="B130" s="32" t="s">
        <v>797</v>
      </c>
      <c r="C130" s="32" t="s">
        <v>1682</v>
      </c>
      <c r="D130" s="32" t="s">
        <v>455</v>
      </c>
      <c r="E130" s="32" t="s">
        <v>458</v>
      </c>
      <c r="F130" s="55">
        <v>1.859931016</v>
      </c>
      <c r="G130" s="55">
        <v>3.5747609999999999E-2</v>
      </c>
      <c r="H130" s="75">
        <f t="shared" si="2"/>
        <v>51.029520742785323</v>
      </c>
      <c r="I130" s="76">
        <f t="shared" si="3"/>
        <v>1.3681800683369613E-4</v>
      </c>
      <c r="J130" s="68">
        <v>9.4909499999999998</v>
      </c>
      <c r="K130" s="68">
        <v>18.910299999999999</v>
      </c>
    </row>
    <row r="131" spans="1:11" x14ac:dyDescent="0.15">
      <c r="A131" s="32" t="s">
        <v>968</v>
      </c>
      <c r="B131" s="32" t="s">
        <v>798</v>
      </c>
      <c r="C131" s="32" t="s">
        <v>1682</v>
      </c>
      <c r="D131" s="32" t="s">
        <v>455</v>
      </c>
      <c r="E131" s="32" t="s">
        <v>458</v>
      </c>
      <c r="F131" s="55">
        <v>4.1869455179999999</v>
      </c>
      <c r="G131" s="55">
        <v>0.73357383499999995</v>
      </c>
      <c r="H131" s="75">
        <f t="shared" si="2"/>
        <v>4.7075993147983528</v>
      </c>
      <c r="I131" s="76">
        <f t="shared" si="3"/>
        <v>3.079950468948131E-4</v>
      </c>
      <c r="J131" s="68">
        <v>50.236379999999997</v>
      </c>
      <c r="K131" s="68">
        <v>7.7263999999999999</v>
      </c>
    </row>
    <row r="132" spans="1:11" x14ac:dyDescent="0.15">
      <c r="A132" s="32" t="s">
        <v>1229</v>
      </c>
      <c r="B132" s="32" t="s">
        <v>1230</v>
      </c>
      <c r="C132" s="32" t="s">
        <v>1682</v>
      </c>
      <c r="D132" s="32" t="s">
        <v>455</v>
      </c>
      <c r="E132" s="32" t="s">
        <v>458</v>
      </c>
      <c r="F132" s="55">
        <v>1.0514828999999999</v>
      </c>
      <c r="G132" s="55">
        <v>0.202215495</v>
      </c>
      <c r="H132" s="75">
        <f t="shared" si="2"/>
        <v>4.1998136938022474</v>
      </c>
      <c r="I132" s="76">
        <f t="shared" si="3"/>
        <v>7.7347919551933855E-5</v>
      </c>
      <c r="J132" s="68">
        <v>25.272774999999999</v>
      </c>
      <c r="K132" s="68">
        <v>50.5854</v>
      </c>
    </row>
    <row r="133" spans="1:11" x14ac:dyDescent="0.15">
      <c r="A133" s="32" t="s">
        <v>1033</v>
      </c>
      <c r="B133" s="32" t="s">
        <v>1034</v>
      </c>
      <c r="C133" s="32" t="s">
        <v>1683</v>
      </c>
      <c r="D133" s="32" t="s">
        <v>455</v>
      </c>
      <c r="E133" s="32" t="s">
        <v>458</v>
      </c>
      <c r="F133" s="55">
        <v>3.9187500000000004E-3</v>
      </c>
      <c r="G133" s="55"/>
      <c r="H133" s="75" t="str">
        <f t="shared" si="2"/>
        <v/>
      </c>
      <c r="I133" s="76">
        <f t="shared" si="3"/>
        <v>2.8826637099294802E-7</v>
      </c>
      <c r="J133" s="68">
        <v>0.128272</v>
      </c>
      <c r="K133" s="68">
        <v>17.235666666699998</v>
      </c>
    </row>
    <row r="134" spans="1:11" x14ac:dyDescent="0.15">
      <c r="A134" s="32" t="s">
        <v>1031</v>
      </c>
      <c r="B134" s="32" t="s">
        <v>1032</v>
      </c>
      <c r="C134" s="32" t="s">
        <v>1683</v>
      </c>
      <c r="D134" s="32" t="s">
        <v>455</v>
      </c>
      <c r="E134" s="32" t="s">
        <v>458</v>
      </c>
      <c r="F134" s="55">
        <v>3.9638399999999997E-3</v>
      </c>
      <c r="G134" s="55"/>
      <c r="H134" s="75" t="str">
        <f t="shared" si="2"/>
        <v/>
      </c>
      <c r="I134" s="76">
        <f t="shared" si="3"/>
        <v>2.9158322730377976E-7</v>
      </c>
      <c r="J134" s="68">
        <v>9.2053999999999997E-2</v>
      </c>
      <c r="K134" s="68">
        <v>15.921444444400001</v>
      </c>
    </row>
    <row r="135" spans="1:11" x14ac:dyDescent="0.15">
      <c r="A135" s="32" t="s">
        <v>1021</v>
      </c>
      <c r="B135" s="32" t="s">
        <v>405</v>
      </c>
      <c r="C135" s="32" t="s">
        <v>1684</v>
      </c>
      <c r="D135" s="32" t="s">
        <v>456</v>
      </c>
      <c r="E135" s="32" t="s">
        <v>458</v>
      </c>
      <c r="F135" s="55">
        <v>2.6995599999999998E-2</v>
      </c>
      <c r="G135" s="55">
        <v>0.31835687000000001</v>
      </c>
      <c r="H135" s="75">
        <f t="shared" ref="H135:H198" si="4">IF(ISERROR(F135/G135-1),"",((F135/G135-1)))</f>
        <v>-0.91520333768829931</v>
      </c>
      <c r="I135" s="76">
        <f t="shared" ref="I135:I198" si="5">F135/$F$658</f>
        <v>1.9858178359878091E-6</v>
      </c>
      <c r="J135" s="68">
        <v>9.7692140500000004</v>
      </c>
      <c r="K135" s="68">
        <v>95.076650000000001</v>
      </c>
    </row>
    <row r="136" spans="1:11" x14ac:dyDescent="0.15">
      <c r="A136" s="32" t="s">
        <v>1067</v>
      </c>
      <c r="B136" s="32" t="s">
        <v>406</v>
      </c>
      <c r="C136" s="32" t="s">
        <v>1684</v>
      </c>
      <c r="D136" s="32" t="s">
        <v>456</v>
      </c>
      <c r="E136" s="32" t="s">
        <v>458</v>
      </c>
      <c r="F136" s="55">
        <v>0</v>
      </c>
      <c r="G136" s="55">
        <v>0</v>
      </c>
      <c r="H136" s="75" t="str">
        <f t="shared" si="4"/>
        <v/>
      </c>
      <c r="I136" s="76">
        <f t="shared" si="5"/>
        <v>0</v>
      </c>
      <c r="J136" s="68">
        <v>7.7847664499999993</v>
      </c>
      <c r="K136" s="68">
        <v>78.826350000000005</v>
      </c>
    </row>
    <row r="137" spans="1:11" x14ac:dyDescent="0.15">
      <c r="A137" s="32" t="s">
        <v>1068</v>
      </c>
      <c r="B137" s="32" t="s">
        <v>408</v>
      </c>
      <c r="C137" s="32" t="s">
        <v>1684</v>
      </c>
      <c r="D137" s="32" t="s">
        <v>456</v>
      </c>
      <c r="E137" s="32" t="s">
        <v>458</v>
      </c>
      <c r="F137" s="55">
        <v>0</v>
      </c>
      <c r="G137" s="55">
        <v>7.1882236189215999E-5</v>
      </c>
      <c r="H137" s="75">
        <f t="shared" si="4"/>
        <v>-1</v>
      </c>
      <c r="I137" s="76">
        <f t="shared" si="5"/>
        <v>0</v>
      </c>
      <c r="J137" s="68">
        <v>3.6857568000000005</v>
      </c>
      <c r="K137" s="68">
        <v>108.97555</v>
      </c>
    </row>
    <row r="138" spans="1:11" x14ac:dyDescent="0.15">
      <c r="A138" s="32" t="s">
        <v>1069</v>
      </c>
      <c r="B138" s="32" t="s">
        <v>409</v>
      </c>
      <c r="C138" s="32" t="s">
        <v>1684</v>
      </c>
      <c r="D138" s="32" t="s">
        <v>456</v>
      </c>
      <c r="E138" s="32" t="s">
        <v>458</v>
      </c>
      <c r="F138" s="55">
        <v>0</v>
      </c>
      <c r="G138" s="55">
        <v>6.7142700000000005E-3</v>
      </c>
      <c r="H138" s="75">
        <f t="shared" si="4"/>
        <v>-1</v>
      </c>
      <c r="I138" s="76">
        <f t="shared" si="5"/>
        <v>0</v>
      </c>
      <c r="J138" s="68">
        <v>6.2620055999999993</v>
      </c>
      <c r="K138" s="68">
        <v>95.135846153800003</v>
      </c>
    </row>
    <row r="139" spans="1:11" x14ac:dyDescent="0.15">
      <c r="A139" s="32" t="s">
        <v>985</v>
      </c>
      <c r="B139" s="32" t="s">
        <v>36</v>
      </c>
      <c r="C139" s="32" t="s">
        <v>1684</v>
      </c>
      <c r="D139" s="32" t="s">
        <v>456</v>
      </c>
      <c r="E139" s="32" t="s">
        <v>458</v>
      </c>
      <c r="F139" s="55">
        <v>1.2565415200000001</v>
      </c>
      <c r="G139" s="55">
        <v>1.0429583100000002</v>
      </c>
      <c r="H139" s="75">
        <f t="shared" si="4"/>
        <v>0.20478595160721236</v>
      </c>
      <c r="I139" s="76">
        <f t="shared" si="5"/>
        <v>9.2432194953075044E-5</v>
      </c>
      <c r="J139" s="68">
        <v>44.214619679999998</v>
      </c>
      <c r="K139" s="68">
        <v>28.584499999999998</v>
      </c>
    </row>
    <row r="140" spans="1:11" x14ac:dyDescent="0.15">
      <c r="A140" s="32" t="s">
        <v>977</v>
      </c>
      <c r="B140" s="32" t="s">
        <v>37</v>
      </c>
      <c r="C140" s="32" t="s">
        <v>1684</v>
      </c>
      <c r="D140" s="32" t="s">
        <v>456</v>
      </c>
      <c r="E140" s="32" t="s">
        <v>458</v>
      </c>
      <c r="F140" s="55">
        <v>2.44309734</v>
      </c>
      <c r="G140" s="55">
        <v>0.54754414000000007</v>
      </c>
      <c r="H140" s="75">
        <f t="shared" si="4"/>
        <v>3.4619185222217874</v>
      </c>
      <c r="I140" s="76">
        <f t="shared" si="5"/>
        <v>1.7971618607574467E-4</v>
      </c>
      <c r="J140" s="68">
        <v>43.786280720000001</v>
      </c>
      <c r="K140" s="68">
        <v>29.245222222199999</v>
      </c>
    </row>
    <row r="141" spans="1:11" x14ac:dyDescent="0.15">
      <c r="A141" s="32" t="s">
        <v>969</v>
      </c>
      <c r="B141" s="32" t="s">
        <v>38</v>
      </c>
      <c r="C141" s="32" t="s">
        <v>1684</v>
      </c>
      <c r="D141" s="32" t="s">
        <v>456</v>
      </c>
      <c r="E141" s="32" t="s">
        <v>458</v>
      </c>
      <c r="F141" s="55">
        <v>3.61442174</v>
      </c>
      <c r="G141" s="55">
        <v>0</v>
      </c>
      <c r="H141" s="75" t="str">
        <f t="shared" si="4"/>
        <v/>
      </c>
      <c r="I141" s="76">
        <f t="shared" si="5"/>
        <v>2.6587974181252098E-4</v>
      </c>
      <c r="J141" s="68">
        <v>6.37272324</v>
      </c>
      <c r="K141" s="68">
        <v>33.590647058800002</v>
      </c>
    </row>
    <row r="142" spans="1:11" x14ac:dyDescent="0.15">
      <c r="A142" s="32" t="s">
        <v>1008</v>
      </c>
      <c r="B142" s="32" t="s">
        <v>40</v>
      </c>
      <c r="C142" s="32" t="s">
        <v>1684</v>
      </c>
      <c r="D142" s="32" t="s">
        <v>456</v>
      </c>
      <c r="E142" s="32" t="s">
        <v>458</v>
      </c>
      <c r="F142" s="55">
        <v>9.5231999999999997E-2</v>
      </c>
      <c r="G142" s="55">
        <v>1.85424582</v>
      </c>
      <c r="H142" s="75">
        <f t="shared" si="4"/>
        <v>-0.94864111383031191</v>
      </c>
      <c r="I142" s="76">
        <f t="shared" si="5"/>
        <v>7.0053417652058496E-6</v>
      </c>
      <c r="J142" s="68">
        <v>31.715707800000001</v>
      </c>
      <c r="K142" s="68">
        <v>60.7196666667</v>
      </c>
    </row>
    <row r="143" spans="1:11" x14ac:dyDescent="0.15">
      <c r="A143" s="32" t="s">
        <v>1070</v>
      </c>
      <c r="B143" s="32" t="s">
        <v>33</v>
      </c>
      <c r="C143" s="32" t="s">
        <v>1684</v>
      </c>
      <c r="D143" s="32" t="s">
        <v>456</v>
      </c>
      <c r="E143" s="32" t="s">
        <v>458</v>
      </c>
      <c r="F143" s="55">
        <v>0</v>
      </c>
      <c r="G143" s="55">
        <v>0</v>
      </c>
      <c r="H143" s="75" t="str">
        <f t="shared" si="4"/>
        <v/>
      </c>
      <c r="I143" s="76">
        <f t="shared" si="5"/>
        <v>0</v>
      </c>
      <c r="J143" s="68">
        <v>12.1736784</v>
      </c>
      <c r="K143" s="68">
        <v>12.34735</v>
      </c>
    </row>
    <row r="144" spans="1:11" x14ac:dyDescent="0.15">
      <c r="A144" s="32" t="s">
        <v>1071</v>
      </c>
      <c r="B144" s="32" t="s">
        <v>34</v>
      </c>
      <c r="C144" s="32" t="s">
        <v>1684</v>
      </c>
      <c r="D144" s="32" t="s">
        <v>456</v>
      </c>
      <c r="E144" s="32" t="s">
        <v>458</v>
      </c>
      <c r="F144" s="55">
        <v>0</v>
      </c>
      <c r="G144" s="55">
        <v>0</v>
      </c>
      <c r="H144" s="75" t="str">
        <f t="shared" si="4"/>
        <v/>
      </c>
      <c r="I144" s="76">
        <f t="shared" si="5"/>
        <v>0</v>
      </c>
      <c r="J144" s="68">
        <v>26.894203619999999</v>
      </c>
      <c r="K144" s="68">
        <v>15.980549999999999</v>
      </c>
    </row>
    <row r="145" spans="1:11" x14ac:dyDescent="0.15">
      <c r="A145" s="32" t="s">
        <v>1072</v>
      </c>
      <c r="B145" s="32" t="s">
        <v>35</v>
      </c>
      <c r="C145" s="32" t="s">
        <v>1684</v>
      </c>
      <c r="D145" s="32" t="s">
        <v>456</v>
      </c>
      <c r="E145" s="32" t="s">
        <v>458</v>
      </c>
      <c r="F145" s="55">
        <v>0</v>
      </c>
      <c r="G145" s="55">
        <v>0</v>
      </c>
      <c r="H145" s="75" t="str">
        <f t="shared" si="4"/>
        <v/>
      </c>
      <c r="I145" s="76">
        <f t="shared" si="5"/>
        <v>0</v>
      </c>
      <c r="J145" s="68">
        <v>14.441414200000001</v>
      </c>
      <c r="K145" s="68">
        <v>21.573499999999999</v>
      </c>
    </row>
    <row r="146" spans="1:11" x14ac:dyDescent="0.15">
      <c r="A146" s="32" t="s">
        <v>1073</v>
      </c>
      <c r="B146" s="32" t="s">
        <v>39</v>
      </c>
      <c r="C146" s="32" t="s">
        <v>1684</v>
      </c>
      <c r="D146" s="32" t="s">
        <v>456</v>
      </c>
      <c r="E146" s="32" t="s">
        <v>458</v>
      </c>
      <c r="F146" s="55">
        <v>0</v>
      </c>
      <c r="G146" s="55">
        <v>0</v>
      </c>
      <c r="H146" s="75" t="str">
        <f t="shared" si="4"/>
        <v/>
      </c>
      <c r="I146" s="76">
        <f t="shared" si="5"/>
        <v>0</v>
      </c>
      <c r="J146" s="68">
        <v>14.73749763</v>
      </c>
      <c r="K146" s="68">
        <v>86.774349999999998</v>
      </c>
    </row>
    <row r="147" spans="1:11" x14ac:dyDescent="0.15">
      <c r="A147" s="32" t="s">
        <v>971</v>
      </c>
      <c r="B147" s="32" t="s">
        <v>412</v>
      </c>
      <c r="C147" s="32" t="s">
        <v>1684</v>
      </c>
      <c r="D147" s="32" t="s">
        <v>456</v>
      </c>
      <c r="E147" s="32" t="s">
        <v>458</v>
      </c>
      <c r="F147" s="55">
        <v>3.4388617400000001</v>
      </c>
      <c r="G147" s="55">
        <v>0.4705143</v>
      </c>
      <c r="H147" s="75">
        <f t="shared" si="4"/>
        <v>6.3087294902620394</v>
      </c>
      <c r="I147" s="76">
        <f t="shared" si="5"/>
        <v>2.5296540839203695E-4</v>
      </c>
      <c r="J147" s="68">
        <v>16.189391000000001</v>
      </c>
      <c r="K147" s="68">
        <v>37.989066666699998</v>
      </c>
    </row>
    <row r="148" spans="1:11" x14ac:dyDescent="0.15">
      <c r="A148" s="32" t="s">
        <v>1074</v>
      </c>
      <c r="B148" s="32" t="s">
        <v>417</v>
      </c>
      <c r="C148" s="32" t="s">
        <v>1684</v>
      </c>
      <c r="D148" s="32" t="s">
        <v>456</v>
      </c>
      <c r="E148" s="32" t="s">
        <v>458</v>
      </c>
      <c r="F148" s="55">
        <v>0</v>
      </c>
      <c r="G148" s="55">
        <v>0</v>
      </c>
      <c r="H148" s="75" t="str">
        <f t="shared" si="4"/>
        <v/>
      </c>
      <c r="I148" s="76">
        <f t="shared" si="5"/>
        <v>0</v>
      </c>
      <c r="J148" s="68">
        <v>14.207080550000001</v>
      </c>
      <c r="K148" s="68">
        <v>61.964449999999999</v>
      </c>
    </row>
    <row r="149" spans="1:11" x14ac:dyDescent="0.15">
      <c r="A149" s="32" t="s">
        <v>1023</v>
      </c>
      <c r="B149" s="32" t="s">
        <v>32</v>
      </c>
      <c r="C149" s="32" t="s">
        <v>1684</v>
      </c>
      <c r="D149" s="32" t="s">
        <v>456</v>
      </c>
      <c r="E149" s="32" t="s">
        <v>458</v>
      </c>
      <c r="F149" s="55">
        <v>1.4985200000000001E-2</v>
      </c>
      <c r="G149" s="55">
        <v>1.2687014999999999</v>
      </c>
      <c r="H149" s="75">
        <f t="shared" si="4"/>
        <v>-0.98818855341465273</v>
      </c>
      <c r="I149" s="76">
        <f t="shared" si="5"/>
        <v>1.1023232465973906E-6</v>
      </c>
      <c r="J149" s="68">
        <v>32.405692099999996</v>
      </c>
      <c r="K149" s="68">
        <v>75.194249999999997</v>
      </c>
    </row>
    <row r="150" spans="1:11" x14ac:dyDescent="0.15">
      <c r="A150" s="32" t="s">
        <v>1075</v>
      </c>
      <c r="B150" s="32" t="s">
        <v>416</v>
      </c>
      <c r="C150" s="32" t="s">
        <v>1684</v>
      </c>
      <c r="D150" s="32" t="s">
        <v>456</v>
      </c>
      <c r="E150" s="32" t="s">
        <v>458</v>
      </c>
      <c r="F150" s="55">
        <v>0</v>
      </c>
      <c r="G150" s="55">
        <v>0</v>
      </c>
      <c r="H150" s="75" t="str">
        <f t="shared" si="4"/>
        <v/>
      </c>
      <c r="I150" s="76">
        <f t="shared" si="5"/>
        <v>0</v>
      </c>
      <c r="J150" s="68">
        <v>6.6377223899999995</v>
      </c>
      <c r="K150" s="68">
        <v>94.654049999999998</v>
      </c>
    </row>
    <row r="151" spans="1:11" x14ac:dyDescent="0.15">
      <c r="A151" s="32" t="s">
        <v>1076</v>
      </c>
      <c r="B151" s="32" t="s">
        <v>415</v>
      </c>
      <c r="C151" s="32" t="s">
        <v>1684</v>
      </c>
      <c r="D151" s="32" t="s">
        <v>456</v>
      </c>
      <c r="E151" s="32" t="s">
        <v>458</v>
      </c>
      <c r="F151" s="55">
        <v>0</v>
      </c>
      <c r="G151" s="55">
        <v>0.24645178000000001</v>
      </c>
      <c r="H151" s="75">
        <f t="shared" si="4"/>
        <v>-1</v>
      </c>
      <c r="I151" s="76">
        <f t="shared" si="5"/>
        <v>0</v>
      </c>
      <c r="J151" s="68">
        <v>186.99313410000002</v>
      </c>
      <c r="K151" s="68">
        <v>86.493799999999993</v>
      </c>
    </row>
    <row r="152" spans="1:11" x14ac:dyDescent="0.15">
      <c r="A152" s="32" t="s">
        <v>1012</v>
      </c>
      <c r="B152" s="32" t="s">
        <v>30</v>
      </c>
      <c r="C152" s="32" t="s">
        <v>1684</v>
      </c>
      <c r="D152" s="32" t="s">
        <v>456</v>
      </c>
      <c r="E152" s="32" t="s">
        <v>458</v>
      </c>
      <c r="F152" s="55">
        <v>6.1958019999999996E-2</v>
      </c>
      <c r="G152" s="55">
        <v>0.29832559999999997</v>
      </c>
      <c r="H152" s="75">
        <f t="shared" si="4"/>
        <v>-0.79231410244377287</v>
      </c>
      <c r="I152" s="76">
        <f t="shared" si="5"/>
        <v>4.5576812961552767E-6</v>
      </c>
      <c r="J152" s="68">
        <v>450.78720750000002</v>
      </c>
      <c r="K152" s="68">
        <v>116.79095</v>
      </c>
    </row>
    <row r="153" spans="1:11" x14ac:dyDescent="0.15">
      <c r="A153" s="32" t="s">
        <v>1018</v>
      </c>
      <c r="B153" s="32" t="s">
        <v>31</v>
      </c>
      <c r="C153" s="32" t="s">
        <v>1684</v>
      </c>
      <c r="D153" s="32" t="s">
        <v>456</v>
      </c>
      <c r="E153" s="32" t="s">
        <v>458</v>
      </c>
      <c r="F153" s="55">
        <v>3.2247520000000002E-2</v>
      </c>
      <c r="G153" s="55">
        <v>2.3196000000000001E-2</v>
      </c>
      <c r="H153" s="75">
        <f t="shared" si="4"/>
        <v>0.390219003276427</v>
      </c>
      <c r="I153" s="76">
        <f t="shared" si="5"/>
        <v>2.3721532539515179E-6</v>
      </c>
      <c r="J153" s="68">
        <v>25.333053419999999</v>
      </c>
      <c r="K153" s="68">
        <v>188.69995</v>
      </c>
    </row>
    <row r="154" spans="1:11" x14ac:dyDescent="0.15">
      <c r="A154" s="32" t="s">
        <v>1078</v>
      </c>
      <c r="B154" s="32" t="s">
        <v>411</v>
      </c>
      <c r="C154" s="32" t="s">
        <v>1684</v>
      </c>
      <c r="D154" s="32" t="s">
        <v>456</v>
      </c>
      <c r="E154" s="32" t="s">
        <v>458</v>
      </c>
      <c r="F154" s="55">
        <v>0</v>
      </c>
      <c r="G154" s="55">
        <v>0</v>
      </c>
      <c r="H154" s="75" t="str">
        <f t="shared" si="4"/>
        <v/>
      </c>
      <c r="I154" s="76">
        <f t="shared" si="5"/>
        <v>0</v>
      </c>
      <c r="J154" s="68">
        <v>10.725983190000001</v>
      </c>
      <c r="K154" s="68">
        <v>143.04245</v>
      </c>
    </row>
    <row r="155" spans="1:11" x14ac:dyDescent="0.15">
      <c r="A155" s="32" t="s">
        <v>1079</v>
      </c>
      <c r="B155" s="32" t="s">
        <v>413</v>
      </c>
      <c r="C155" s="32" t="s">
        <v>1684</v>
      </c>
      <c r="D155" s="32" t="s">
        <v>456</v>
      </c>
      <c r="E155" s="32" t="s">
        <v>458</v>
      </c>
      <c r="F155" s="55">
        <v>0</v>
      </c>
      <c r="G155" s="55">
        <v>0</v>
      </c>
      <c r="H155" s="75" t="str">
        <f t="shared" si="4"/>
        <v/>
      </c>
      <c r="I155" s="76">
        <f t="shared" si="5"/>
        <v>0</v>
      </c>
      <c r="J155" s="68">
        <v>3.0408722000000004</v>
      </c>
      <c r="K155" s="68">
        <v>91.629750000000001</v>
      </c>
    </row>
    <row r="156" spans="1:11" x14ac:dyDescent="0.15">
      <c r="A156" s="32" t="s">
        <v>1080</v>
      </c>
      <c r="B156" s="32" t="s">
        <v>26</v>
      </c>
      <c r="C156" s="32" t="s">
        <v>1684</v>
      </c>
      <c r="D156" s="32" t="s">
        <v>456</v>
      </c>
      <c r="E156" s="32" t="s">
        <v>458</v>
      </c>
      <c r="F156" s="55">
        <v>0</v>
      </c>
      <c r="G156" s="55">
        <v>0</v>
      </c>
      <c r="H156" s="75" t="str">
        <f t="shared" si="4"/>
        <v/>
      </c>
      <c r="I156" s="76">
        <f t="shared" si="5"/>
        <v>0</v>
      </c>
      <c r="J156" s="68">
        <v>39.258661359999998</v>
      </c>
      <c r="K156" s="68">
        <v>61.927300000000002</v>
      </c>
    </row>
    <row r="157" spans="1:11" x14ac:dyDescent="0.15">
      <c r="A157" s="32" t="s">
        <v>1081</v>
      </c>
      <c r="B157" s="32" t="s">
        <v>27</v>
      </c>
      <c r="C157" s="32" t="s">
        <v>1684</v>
      </c>
      <c r="D157" s="32" t="s">
        <v>456</v>
      </c>
      <c r="E157" s="32" t="s">
        <v>458</v>
      </c>
      <c r="F157" s="55">
        <v>0</v>
      </c>
      <c r="G157" s="55">
        <v>0</v>
      </c>
      <c r="H157" s="75" t="str">
        <f t="shared" si="4"/>
        <v/>
      </c>
      <c r="I157" s="76">
        <f t="shared" si="5"/>
        <v>0</v>
      </c>
      <c r="J157" s="68">
        <v>12.28300524</v>
      </c>
      <c r="K157" s="68">
        <v>96.994550000000004</v>
      </c>
    </row>
    <row r="158" spans="1:11" x14ac:dyDescent="0.15">
      <c r="A158" s="32" t="s">
        <v>1082</v>
      </c>
      <c r="B158" s="32" t="s">
        <v>414</v>
      </c>
      <c r="C158" s="32" t="s">
        <v>1684</v>
      </c>
      <c r="D158" s="32" t="s">
        <v>456</v>
      </c>
      <c r="E158" s="32" t="s">
        <v>458</v>
      </c>
      <c r="F158" s="55">
        <v>0</v>
      </c>
      <c r="G158" s="55">
        <v>0</v>
      </c>
      <c r="H158" s="75" t="str">
        <f t="shared" si="4"/>
        <v/>
      </c>
      <c r="I158" s="76">
        <f t="shared" si="5"/>
        <v>0</v>
      </c>
      <c r="J158" s="68">
        <v>4.9634070000000001</v>
      </c>
      <c r="K158" s="68">
        <v>80.822749999999999</v>
      </c>
    </row>
    <row r="159" spans="1:11" x14ac:dyDescent="0.15">
      <c r="A159" s="32" t="s">
        <v>1083</v>
      </c>
      <c r="B159" s="32" t="s">
        <v>28</v>
      </c>
      <c r="C159" s="32" t="s">
        <v>1684</v>
      </c>
      <c r="D159" s="32" t="s">
        <v>456</v>
      </c>
      <c r="E159" s="32" t="s">
        <v>458</v>
      </c>
      <c r="F159" s="55">
        <v>0</v>
      </c>
      <c r="G159" s="55">
        <v>0</v>
      </c>
      <c r="H159" s="75" t="str">
        <f t="shared" si="4"/>
        <v/>
      </c>
      <c r="I159" s="76">
        <f t="shared" si="5"/>
        <v>0</v>
      </c>
      <c r="J159" s="68">
        <v>93.566311649999989</v>
      </c>
      <c r="K159" s="68">
        <v>35.838549999999998</v>
      </c>
    </row>
    <row r="160" spans="1:11" x14ac:dyDescent="0.15">
      <c r="A160" s="32" t="s">
        <v>1084</v>
      </c>
      <c r="B160" s="32" t="s">
        <v>29</v>
      </c>
      <c r="C160" s="32" t="s">
        <v>1684</v>
      </c>
      <c r="D160" s="32" t="s">
        <v>456</v>
      </c>
      <c r="E160" s="32" t="s">
        <v>458</v>
      </c>
      <c r="F160" s="55">
        <v>0</v>
      </c>
      <c r="G160" s="55">
        <v>0</v>
      </c>
      <c r="H160" s="75" t="str">
        <f t="shared" si="4"/>
        <v/>
      </c>
      <c r="I160" s="76">
        <f t="shared" si="5"/>
        <v>0</v>
      </c>
      <c r="J160" s="68">
        <v>24.615892800000001</v>
      </c>
      <c r="K160" s="68">
        <v>68.863600000000005</v>
      </c>
    </row>
    <row r="161" spans="1:11" x14ac:dyDescent="0.15">
      <c r="A161" s="32" t="s">
        <v>1085</v>
      </c>
      <c r="B161" s="32" t="s">
        <v>407</v>
      </c>
      <c r="C161" s="32" t="s">
        <v>1684</v>
      </c>
      <c r="D161" s="32" t="s">
        <v>456</v>
      </c>
      <c r="E161" s="32" t="s">
        <v>458</v>
      </c>
      <c r="F161" s="55">
        <v>0</v>
      </c>
      <c r="G161" s="55">
        <v>0</v>
      </c>
      <c r="H161" s="75" t="str">
        <f t="shared" si="4"/>
        <v/>
      </c>
      <c r="I161" s="76">
        <f t="shared" si="5"/>
        <v>0</v>
      </c>
      <c r="J161" s="68">
        <v>7.966105569999999</v>
      </c>
      <c r="K161" s="68">
        <v>77.061350000000004</v>
      </c>
    </row>
    <row r="162" spans="1:11" x14ac:dyDescent="0.15">
      <c r="A162" s="32" t="s">
        <v>1086</v>
      </c>
      <c r="B162" s="32" t="s">
        <v>410</v>
      </c>
      <c r="C162" s="32" t="s">
        <v>1684</v>
      </c>
      <c r="D162" s="32" t="s">
        <v>456</v>
      </c>
      <c r="E162" s="32" t="s">
        <v>458</v>
      </c>
      <c r="F162" s="55">
        <v>0</v>
      </c>
      <c r="G162" s="55">
        <v>0</v>
      </c>
      <c r="H162" s="75" t="str">
        <f t="shared" si="4"/>
        <v/>
      </c>
      <c r="I162" s="76">
        <f t="shared" si="5"/>
        <v>0</v>
      </c>
      <c r="J162" s="68">
        <v>0.14874799999999999</v>
      </c>
      <c r="K162" s="68">
        <v>177.39935</v>
      </c>
    </row>
    <row r="163" spans="1:11" x14ac:dyDescent="0.15">
      <c r="A163" s="32" t="s">
        <v>1022</v>
      </c>
      <c r="B163" s="32" t="s">
        <v>41</v>
      </c>
      <c r="C163" s="32" t="s">
        <v>1684</v>
      </c>
      <c r="D163" s="32" t="s">
        <v>456</v>
      </c>
      <c r="E163" s="32" t="s">
        <v>459</v>
      </c>
      <c r="F163" s="55">
        <v>2.6481476770548202E-2</v>
      </c>
      <c r="G163" s="55">
        <v>2.0852418892085001E-2</v>
      </c>
      <c r="H163" s="75">
        <f t="shared" si="4"/>
        <v>0.26994747744108638</v>
      </c>
      <c r="I163" s="76">
        <f t="shared" si="5"/>
        <v>1.9479985217684167E-6</v>
      </c>
      <c r="J163" s="68">
        <v>503.18725594</v>
      </c>
      <c r="K163" s="68">
        <v>62.113549999999996</v>
      </c>
    </row>
    <row r="164" spans="1:11" x14ac:dyDescent="0.15">
      <c r="A164" s="32" t="s">
        <v>964</v>
      </c>
      <c r="B164" s="32" t="s">
        <v>269</v>
      </c>
      <c r="C164" s="32" t="s">
        <v>1684</v>
      </c>
      <c r="D164" s="32" t="s">
        <v>456</v>
      </c>
      <c r="E164" s="32" t="s">
        <v>459</v>
      </c>
      <c r="F164" s="55">
        <v>6.6530296079999998</v>
      </c>
      <c r="G164" s="55">
        <v>9.10946079</v>
      </c>
      <c r="H164" s="75">
        <f t="shared" si="4"/>
        <v>-0.26965714421830234</v>
      </c>
      <c r="I164" s="76">
        <f t="shared" si="5"/>
        <v>4.8940215660779466E-4</v>
      </c>
      <c r="J164" s="68">
        <v>892.16135424000004</v>
      </c>
      <c r="K164" s="68">
        <v>11.615500000000001</v>
      </c>
    </row>
    <row r="165" spans="1:11" x14ac:dyDescent="0.15">
      <c r="A165" s="32" t="s">
        <v>1025</v>
      </c>
      <c r="B165" s="32" t="s">
        <v>1026</v>
      </c>
      <c r="C165" s="32" t="s">
        <v>1683</v>
      </c>
      <c r="D165" s="32" t="s">
        <v>455</v>
      </c>
      <c r="E165" s="32" t="s">
        <v>458</v>
      </c>
      <c r="F165" s="55">
        <v>1.281524E-2</v>
      </c>
      <c r="G165" s="55"/>
      <c r="H165" s="75" t="str">
        <f t="shared" si="4"/>
        <v/>
      </c>
      <c r="I165" s="76">
        <f t="shared" si="5"/>
        <v>9.4269926078562481E-7</v>
      </c>
      <c r="J165" s="68">
        <v>0.13386600000000001</v>
      </c>
      <c r="K165" s="68">
        <v>18.5043333333</v>
      </c>
    </row>
    <row r="166" spans="1:11" x14ac:dyDescent="0.15">
      <c r="A166" s="32" t="s">
        <v>238</v>
      </c>
      <c r="B166" s="32" t="s">
        <v>239</v>
      </c>
      <c r="C166" s="32" t="s">
        <v>1683</v>
      </c>
      <c r="D166" s="32" t="s">
        <v>456</v>
      </c>
      <c r="E166" s="32" t="s">
        <v>458</v>
      </c>
      <c r="F166" s="55">
        <v>9.1676578699999993</v>
      </c>
      <c r="G166" s="55">
        <v>3.00368894</v>
      </c>
      <c r="H166" s="75">
        <f t="shared" si="4"/>
        <v>2.0521329116056868</v>
      </c>
      <c r="I166" s="76">
        <f t="shared" si="5"/>
        <v>6.7438021427491913E-4</v>
      </c>
      <c r="J166" s="68">
        <v>16.00713</v>
      </c>
      <c r="K166" s="68">
        <v>11.048999999999999</v>
      </c>
    </row>
    <row r="167" spans="1:11" x14ac:dyDescent="0.15">
      <c r="A167" s="32" t="s">
        <v>664</v>
      </c>
      <c r="B167" s="32" t="s">
        <v>665</v>
      </c>
      <c r="C167" s="32" t="s">
        <v>1685</v>
      </c>
      <c r="D167" s="32" t="s">
        <v>455</v>
      </c>
      <c r="E167" s="32" t="s">
        <v>459</v>
      </c>
      <c r="F167" s="55">
        <v>18.965458390000002</v>
      </c>
      <c r="G167" s="55">
        <v>3.30214045</v>
      </c>
      <c r="H167" s="75">
        <f t="shared" si="4"/>
        <v>4.7433833227778068</v>
      </c>
      <c r="I167" s="76">
        <f t="shared" si="5"/>
        <v>1.3951142237455972E-3</v>
      </c>
      <c r="J167" s="68">
        <v>32.141345250000001</v>
      </c>
      <c r="K167" s="68">
        <v>10.44825</v>
      </c>
    </row>
    <row r="168" spans="1:11" x14ac:dyDescent="0.15">
      <c r="A168" s="32" t="s">
        <v>1209</v>
      </c>
      <c r="B168" s="32" t="s">
        <v>663</v>
      </c>
      <c r="C168" s="32" t="s">
        <v>1685</v>
      </c>
      <c r="D168" s="32" t="s">
        <v>455</v>
      </c>
      <c r="E168" s="32" t="s">
        <v>458</v>
      </c>
      <c r="F168" s="55">
        <v>8.3228518700000009</v>
      </c>
      <c r="G168" s="55">
        <v>2.2072381499999998</v>
      </c>
      <c r="H168" s="75">
        <f t="shared" si="4"/>
        <v>2.7707085979825066</v>
      </c>
      <c r="I168" s="76">
        <f t="shared" si="5"/>
        <v>6.1223561208976617E-4</v>
      </c>
      <c r="J168" s="68">
        <v>22.134114599999997</v>
      </c>
      <c r="K168" s="68">
        <v>10.376300000000001</v>
      </c>
    </row>
    <row r="169" spans="1:11" x14ac:dyDescent="0.15">
      <c r="A169" s="32" t="s">
        <v>276</v>
      </c>
      <c r="B169" s="32" t="s">
        <v>277</v>
      </c>
      <c r="C169" s="32" t="s">
        <v>1685</v>
      </c>
      <c r="D169" s="32" t="s">
        <v>455</v>
      </c>
      <c r="E169" s="32" t="s">
        <v>458</v>
      </c>
      <c r="F169" s="55">
        <v>0.63334177000000003</v>
      </c>
      <c r="G169" s="55">
        <v>0.66965656299999998</v>
      </c>
      <c r="H169" s="75">
        <f t="shared" si="4"/>
        <v>-5.422898095303208E-2</v>
      </c>
      <c r="I169" s="76">
        <f t="shared" si="5"/>
        <v>4.6589125010819869E-5</v>
      </c>
      <c r="J169" s="68">
        <v>4.7959735199999995</v>
      </c>
      <c r="K169" s="68">
        <v>66.899349999999998</v>
      </c>
    </row>
    <row r="170" spans="1:11" x14ac:dyDescent="0.15">
      <c r="A170" s="32" t="s">
        <v>278</v>
      </c>
      <c r="B170" s="32" t="s">
        <v>279</v>
      </c>
      <c r="C170" s="32" t="s">
        <v>1685</v>
      </c>
      <c r="D170" s="32" t="s">
        <v>455</v>
      </c>
      <c r="E170" s="32" t="s">
        <v>458</v>
      </c>
      <c r="F170" s="55">
        <v>0.33455592000000001</v>
      </c>
      <c r="G170" s="55">
        <v>0.12372366</v>
      </c>
      <c r="H170" s="75">
        <f t="shared" si="4"/>
        <v>1.7040577364103195</v>
      </c>
      <c r="I170" s="76">
        <f t="shared" si="5"/>
        <v>2.4610199924110249E-5</v>
      </c>
      <c r="J170" s="68">
        <v>1.9429197800000002</v>
      </c>
      <c r="K170" s="68">
        <v>29.088200000000001</v>
      </c>
    </row>
    <row r="171" spans="1:11" x14ac:dyDescent="0.15">
      <c r="A171" s="32" t="s">
        <v>280</v>
      </c>
      <c r="B171" s="32" t="s">
        <v>281</v>
      </c>
      <c r="C171" s="32" t="s">
        <v>1685</v>
      </c>
      <c r="D171" s="32" t="s">
        <v>455</v>
      </c>
      <c r="E171" s="32" t="s">
        <v>458</v>
      </c>
      <c r="F171" s="55">
        <v>6.3835168600000003</v>
      </c>
      <c r="G171" s="55">
        <v>6.3908012489999999</v>
      </c>
      <c r="H171" s="75">
        <f t="shared" si="4"/>
        <v>-1.1398240558865291E-3</v>
      </c>
      <c r="I171" s="76">
        <f t="shared" si="5"/>
        <v>4.6957658421805385E-4</v>
      </c>
      <c r="J171" s="68">
        <v>185.3165568</v>
      </c>
      <c r="K171" s="68">
        <v>28.311800000000002</v>
      </c>
    </row>
    <row r="172" spans="1:11" x14ac:dyDescent="0.15">
      <c r="A172" s="32" t="s">
        <v>282</v>
      </c>
      <c r="B172" s="32" t="s">
        <v>283</v>
      </c>
      <c r="C172" s="32" t="s">
        <v>1685</v>
      </c>
      <c r="D172" s="32" t="s">
        <v>455</v>
      </c>
      <c r="E172" s="32" t="s">
        <v>458</v>
      </c>
      <c r="F172" s="55">
        <v>1.21801811</v>
      </c>
      <c r="G172" s="55">
        <v>2.0309961159999999</v>
      </c>
      <c r="H172" s="75">
        <f t="shared" si="4"/>
        <v>-0.40028535731576942</v>
      </c>
      <c r="I172" s="76">
        <f t="shared" si="5"/>
        <v>8.9598382232443862E-5</v>
      </c>
      <c r="J172" s="68">
        <v>18.358384440000002</v>
      </c>
      <c r="K172" s="68">
        <v>34.749250000000004</v>
      </c>
    </row>
    <row r="173" spans="1:11" x14ac:dyDescent="0.15">
      <c r="A173" s="32" t="s">
        <v>284</v>
      </c>
      <c r="B173" s="32" t="s">
        <v>285</v>
      </c>
      <c r="C173" s="32" t="s">
        <v>1685</v>
      </c>
      <c r="D173" s="32" t="s">
        <v>455</v>
      </c>
      <c r="E173" s="32" t="s">
        <v>458</v>
      </c>
      <c r="F173" s="55">
        <v>781.87716603400008</v>
      </c>
      <c r="G173" s="55">
        <v>488.15300761100002</v>
      </c>
      <c r="H173" s="75">
        <f t="shared" si="4"/>
        <v>0.60170510852831494</v>
      </c>
      <c r="I173" s="76">
        <f t="shared" si="5"/>
        <v>5.751550704047767E-2</v>
      </c>
      <c r="J173" s="68">
        <v>1560.50605632</v>
      </c>
      <c r="K173" s="68">
        <v>3.3889</v>
      </c>
    </row>
    <row r="174" spans="1:11" x14ac:dyDescent="0.15">
      <c r="A174" s="32" t="s">
        <v>572</v>
      </c>
      <c r="B174" s="32" t="s">
        <v>573</v>
      </c>
      <c r="C174" s="32" t="s">
        <v>1685</v>
      </c>
      <c r="D174" s="32" t="s">
        <v>455</v>
      </c>
      <c r="E174" s="32" t="s">
        <v>458</v>
      </c>
      <c r="F174" s="55">
        <v>2.5027459100000002</v>
      </c>
      <c r="G174" s="55">
        <v>0.90066906999999996</v>
      </c>
      <c r="H174" s="75">
        <f t="shared" si="4"/>
        <v>1.778763025580528</v>
      </c>
      <c r="I174" s="76">
        <f t="shared" si="5"/>
        <v>1.8410398239059479E-4</v>
      </c>
      <c r="J174" s="68">
        <v>57.780248399999998</v>
      </c>
      <c r="K174" s="68">
        <v>93.034149999999997</v>
      </c>
    </row>
    <row r="175" spans="1:11" x14ac:dyDescent="0.15">
      <c r="A175" s="32" t="s">
        <v>484</v>
      </c>
      <c r="B175" s="32" t="s">
        <v>503</v>
      </c>
      <c r="C175" s="32" t="s">
        <v>1685</v>
      </c>
      <c r="D175" s="32" t="s">
        <v>455</v>
      </c>
      <c r="E175" s="32" t="s">
        <v>458</v>
      </c>
      <c r="F175" s="55">
        <v>7.0178992300000003</v>
      </c>
      <c r="G175" s="55">
        <v>1.3079522800000001</v>
      </c>
      <c r="H175" s="75">
        <f t="shared" si="4"/>
        <v>4.3655621365635753</v>
      </c>
      <c r="I175" s="76">
        <f t="shared" si="5"/>
        <v>5.1624225659363423E-4</v>
      </c>
      <c r="J175" s="68">
        <v>77.309636399999988</v>
      </c>
      <c r="K175" s="68">
        <v>49.860550000000003</v>
      </c>
    </row>
    <row r="176" spans="1:11" x14ac:dyDescent="0.15">
      <c r="A176" s="32" t="s">
        <v>136</v>
      </c>
      <c r="B176" s="32" t="s">
        <v>156</v>
      </c>
      <c r="C176" s="32" t="s">
        <v>1685</v>
      </c>
      <c r="D176" s="32" t="s">
        <v>455</v>
      </c>
      <c r="E176" s="32" t="s">
        <v>458</v>
      </c>
      <c r="F176" s="55">
        <v>34.688766049999998</v>
      </c>
      <c r="G176" s="55">
        <v>26.064677289999999</v>
      </c>
      <c r="H176" s="75">
        <f t="shared" si="4"/>
        <v>0.33087264668758154</v>
      </c>
      <c r="I176" s="76">
        <f t="shared" si="5"/>
        <v>2.5517332576604477E-3</v>
      </c>
      <c r="J176" s="68">
        <v>1030.1838502799999</v>
      </c>
      <c r="K176" s="68">
        <v>42.159550000000003</v>
      </c>
    </row>
    <row r="177" spans="1:11" x14ac:dyDescent="0.15">
      <c r="A177" s="32" t="s">
        <v>286</v>
      </c>
      <c r="B177" s="32" t="s">
        <v>287</v>
      </c>
      <c r="C177" s="32" t="s">
        <v>1685</v>
      </c>
      <c r="D177" s="32" t="s">
        <v>455</v>
      </c>
      <c r="E177" s="32" t="s">
        <v>458</v>
      </c>
      <c r="F177" s="55">
        <v>39.459943645999999</v>
      </c>
      <c r="G177" s="55">
        <v>49.501112887000005</v>
      </c>
      <c r="H177" s="75">
        <f t="shared" si="4"/>
        <v>-0.20284734332987131</v>
      </c>
      <c r="I177" s="76">
        <f t="shared" si="5"/>
        <v>2.9027048815103433E-3</v>
      </c>
      <c r="J177" s="68">
        <v>955.05642166999996</v>
      </c>
      <c r="K177" s="68">
        <v>46.737850000000002</v>
      </c>
    </row>
    <row r="178" spans="1:11" x14ac:dyDescent="0.15">
      <c r="A178" s="32" t="s">
        <v>534</v>
      </c>
      <c r="B178" s="32" t="s">
        <v>535</v>
      </c>
      <c r="C178" s="32" t="s">
        <v>1685</v>
      </c>
      <c r="D178" s="32" t="s">
        <v>455</v>
      </c>
      <c r="E178" s="32" t="s">
        <v>458</v>
      </c>
      <c r="F178" s="55">
        <v>5.1540750000000003E-2</v>
      </c>
      <c r="G178" s="55">
        <v>1.9350000000000001E-3</v>
      </c>
      <c r="H178" s="75">
        <f t="shared" si="4"/>
        <v>25.636046511627907</v>
      </c>
      <c r="I178" s="76">
        <f t="shared" si="5"/>
        <v>3.7913786183744271E-6</v>
      </c>
      <c r="J178" s="68">
        <v>3.8361000000000005</v>
      </c>
      <c r="K178" s="68">
        <v>48.136499999999998</v>
      </c>
    </row>
    <row r="179" spans="1:11" x14ac:dyDescent="0.15">
      <c r="A179" s="32" t="s">
        <v>956</v>
      </c>
      <c r="B179" s="32" t="s">
        <v>957</v>
      </c>
      <c r="C179" s="32" t="s">
        <v>1685</v>
      </c>
      <c r="D179" s="32" t="s">
        <v>455</v>
      </c>
      <c r="E179" s="32" t="s">
        <v>458</v>
      </c>
      <c r="F179" s="55">
        <v>12.802641599999999</v>
      </c>
      <c r="G179" s="55"/>
      <c r="H179" s="75" t="str">
        <f t="shared" si="4"/>
        <v/>
      </c>
      <c r="I179" s="76">
        <f t="shared" si="5"/>
        <v>9.4177251244793598E-4</v>
      </c>
      <c r="J179" s="68">
        <v>0.18</v>
      </c>
      <c r="K179" s="68">
        <v>32.451176470599997</v>
      </c>
    </row>
    <row r="180" spans="1:11" x14ac:dyDescent="0.15">
      <c r="A180" s="32" t="s">
        <v>934</v>
      </c>
      <c r="B180" s="32" t="s">
        <v>288</v>
      </c>
      <c r="C180" s="32" t="s">
        <v>1685</v>
      </c>
      <c r="D180" s="32" t="s">
        <v>455</v>
      </c>
      <c r="E180" s="32" t="s">
        <v>459</v>
      </c>
      <c r="F180" s="55">
        <v>412.82254604100001</v>
      </c>
      <c r="G180" s="55">
        <v>279.40723355199998</v>
      </c>
      <c r="H180" s="75">
        <f t="shared" si="4"/>
        <v>0.47749412494780796</v>
      </c>
      <c r="I180" s="76">
        <f t="shared" si="5"/>
        <v>3.0367555269233369E-2</v>
      </c>
      <c r="J180" s="68">
        <v>2306.81070641</v>
      </c>
      <c r="K180" s="68">
        <v>7.6000500000000004</v>
      </c>
    </row>
    <row r="181" spans="1:11" x14ac:dyDescent="0.15">
      <c r="A181" s="32" t="s">
        <v>962</v>
      </c>
      <c r="B181" s="32" t="s">
        <v>963</v>
      </c>
      <c r="C181" s="32" t="s">
        <v>1685</v>
      </c>
      <c r="D181" s="32" t="s">
        <v>455</v>
      </c>
      <c r="E181" s="32" t="s">
        <v>458</v>
      </c>
      <c r="F181" s="55">
        <v>7.81297569</v>
      </c>
      <c r="G181" s="55"/>
      <c r="H181" s="75" t="str">
        <f t="shared" si="4"/>
        <v/>
      </c>
      <c r="I181" s="76">
        <f t="shared" si="5"/>
        <v>5.7472871421050686E-4</v>
      </c>
      <c r="J181" s="68">
        <v>0.28000000000000003</v>
      </c>
      <c r="K181" s="68">
        <v>36.752882352900002</v>
      </c>
    </row>
    <row r="182" spans="1:11" x14ac:dyDescent="0.15">
      <c r="A182" s="32" t="s">
        <v>935</v>
      </c>
      <c r="B182" s="32" t="s">
        <v>289</v>
      </c>
      <c r="C182" s="32" t="s">
        <v>1685</v>
      </c>
      <c r="D182" s="32" t="s">
        <v>455</v>
      </c>
      <c r="E182" s="32" t="s">
        <v>458</v>
      </c>
      <c r="F182" s="55">
        <v>316.88962005900004</v>
      </c>
      <c r="G182" s="55">
        <v>312.306066332</v>
      </c>
      <c r="H182" s="75">
        <f t="shared" si="4"/>
        <v>1.4676479969900624E-2</v>
      </c>
      <c r="I182" s="76">
        <f t="shared" si="5"/>
        <v>2.3310652830556184E-2</v>
      </c>
      <c r="J182" s="68">
        <v>717.40089063999994</v>
      </c>
      <c r="K182" s="68">
        <v>7.2663500000000001</v>
      </c>
    </row>
    <row r="183" spans="1:11" x14ac:dyDescent="0.15">
      <c r="A183" s="32" t="s">
        <v>938</v>
      </c>
      <c r="B183" s="32" t="s">
        <v>775</v>
      </c>
      <c r="C183" s="32" t="s">
        <v>1685</v>
      </c>
      <c r="D183" s="32" t="s">
        <v>455</v>
      </c>
      <c r="E183" s="32" t="s">
        <v>458</v>
      </c>
      <c r="F183" s="55">
        <v>141.25795289999999</v>
      </c>
      <c r="G183" s="55">
        <v>124.40725645000001</v>
      </c>
      <c r="H183" s="75">
        <f t="shared" si="4"/>
        <v>0.13544785835521078</v>
      </c>
      <c r="I183" s="76">
        <f t="shared" si="5"/>
        <v>1.0391047516778508E-2</v>
      </c>
      <c r="J183" s="68">
        <v>2344.7179004900004</v>
      </c>
      <c r="K183" s="68">
        <v>10.270949999999999</v>
      </c>
    </row>
    <row r="184" spans="1:11" x14ac:dyDescent="0.15">
      <c r="A184" s="32" t="s">
        <v>954</v>
      </c>
      <c r="B184" s="32" t="s">
        <v>290</v>
      </c>
      <c r="C184" s="32" t="s">
        <v>1685</v>
      </c>
      <c r="D184" s="32" t="s">
        <v>455</v>
      </c>
      <c r="E184" s="32" t="s">
        <v>459</v>
      </c>
      <c r="F184" s="55">
        <v>13.444110174</v>
      </c>
      <c r="G184" s="55">
        <v>12.966181284999999</v>
      </c>
      <c r="H184" s="75">
        <f t="shared" si="4"/>
        <v>3.6859648843017068E-2</v>
      </c>
      <c r="I184" s="76">
        <f t="shared" si="5"/>
        <v>9.8895945163339103E-4</v>
      </c>
      <c r="J184" s="68">
        <v>95.234853089999987</v>
      </c>
      <c r="K184" s="68">
        <v>26.736750000000001</v>
      </c>
    </row>
    <row r="185" spans="1:11" x14ac:dyDescent="0.15">
      <c r="A185" s="32" t="s">
        <v>308</v>
      </c>
      <c r="B185" s="32" t="s">
        <v>309</v>
      </c>
      <c r="C185" s="32" t="s">
        <v>1685</v>
      </c>
      <c r="D185" s="32" t="s">
        <v>455</v>
      </c>
      <c r="E185" s="32" t="s">
        <v>459</v>
      </c>
      <c r="F185" s="55">
        <v>67.399855567000003</v>
      </c>
      <c r="G185" s="55">
        <v>42.293643979999999</v>
      </c>
      <c r="H185" s="75">
        <f t="shared" si="4"/>
        <v>0.59361665783332218</v>
      </c>
      <c r="I185" s="76">
        <f t="shared" si="5"/>
        <v>4.9579870544811319E-3</v>
      </c>
      <c r="J185" s="68">
        <v>351.55159859999998</v>
      </c>
      <c r="K185" s="68">
        <v>14.051</v>
      </c>
    </row>
    <row r="186" spans="1:11" x14ac:dyDescent="0.15">
      <c r="A186" s="32" t="s">
        <v>1000</v>
      </c>
      <c r="B186" s="32" t="s">
        <v>1001</v>
      </c>
      <c r="C186" s="32" t="s">
        <v>1685</v>
      </c>
      <c r="D186" s="32" t="s">
        <v>455</v>
      </c>
      <c r="E186" s="32" t="s">
        <v>458</v>
      </c>
      <c r="F186" s="55">
        <v>0.56444727000000006</v>
      </c>
      <c r="G186" s="55"/>
      <c r="H186" s="75" t="str">
        <f t="shared" si="4"/>
        <v/>
      </c>
      <c r="I186" s="76">
        <f t="shared" si="5"/>
        <v>4.152119072147412E-5</v>
      </c>
      <c r="J186" s="68">
        <v>0.5</v>
      </c>
      <c r="K186" s="68">
        <v>43.361909090899999</v>
      </c>
    </row>
    <row r="187" spans="1:11" x14ac:dyDescent="0.15">
      <c r="A187" s="32" t="s">
        <v>540</v>
      </c>
      <c r="B187" s="32" t="s">
        <v>692</v>
      </c>
      <c r="C187" s="32" t="s">
        <v>1685</v>
      </c>
      <c r="D187" s="32" t="s">
        <v>455</v>
      </c>
      <c r="E187" s="32" t="s">
        <v>458</v>
      </c>
      <c r="F187" s="55">
        <v>4.5789083799999997</v>
      </c>
      <c r="G187" s="55">
        <v>1.2403214950000001</v>
      </c>
      <c r="H187" s="75">
        <f t="shared" si="4"/>
        <v>2.6917108979071585</v>
      </c>
      <c r="I187" s="76">
        <f t="shared" si="5"/>
        <v>3.3682814719280342E-4</v>
      </c>
      <c r="J187" s="68">
        <v>106.29551790000001</v>
      </c>
      <c r="K187" s="68">
        <v>17.908950000000001</v>
      </c>
    </row>
    <row r="188" spans="1:11" x14ac:dyDescent="0.15">
      <c r="A188" s="32" t="s">
        <v>310</v>
      </c>
      <c r="B188" s="32" t="s">
        <v>311</v>
      </c>
      <c r="C188" s="32" t="s">
        <v>1685</v>
      </c>
      <c r="D188" s="32" t="s">
        <v>455</v>
      </c>
      <c r="E188" s="32" t="s">
        <v>459</v>
      </c>
      <c r="F188" s="55">
        <v>12.776288515000001</v>
      </c>
      <c r="G188" s="55">
        <v>4.2548814299999993</v>
      </c>
      <c r="H188" s="75">
        <f t="shared" si="4"/>
        <v>2.0027366743801371</v>
      </c>
      <c r="I188" s="76">
        <f t="shared" si="5"/>
        <v>9.3983395852706376E-4</v>
      </c>
      <c r="J188" s="68">
        <v>30.882887</v>
      </c>
      <c r="K188" s="68">
        <v>24.12435</v>
      </c>
    </row>
    <row r="189" spans="1:11" x14ac:dyDescent="0.15">
      <c r="A189" s="32" t="s">
        <v>312</v>
      </c>
      <c r="B189" s="32" t="s">
        <v>313</v>
      </c>
      <c r="C189" s="32" t="s">
        <v>1685</v>
      </c>
      <c r="D189" s="32" t="s">
        <v>455</v>
      </c>
      <c r="E189" s="32" t="s">
        <v>459</v>
      </c>
      <c r="F189" s="55">
        <v>0.20631522799999999</v>
      </c>
      <c r="G189" s="55">
        <v>0.54826648999999994</v>
      </c>
      <c r="H189" s="75">
        <f t="shared" si="4"/>
        <v>-0.62369535296603662</v>
      </c>
      <c r="I189" s="76">
        <f t="shared" si="5"/>
        <v>1.5176712486415988E-5</v>
      </c>
      <c r="J189" s="68">
        <v>124.144381536</v>
      </c>
      <c r="K189" s="68">
        <v>120.6539285714</v>
      </c>
    </row>
    <row r="190" spans="1:11" x14ac:dyDescent="0.15">
      <c r="A190" s="32" t="s">
        <v>314</v>
      </c>
      <c r="B190" s="32" t="s">
        <v>315</v>
      </c>
      <c r="C190" s="32" t="s">
        <v>1685</v>
      </c>
      <c r="D190" s="32" t="s">
        <v>455</v>
      </c>
      <c r="E190" s="32" t="s">
        <v>458</v>
      </c>
      <c r="F190" s="55">
        <v>7.8649862290000003</v>
      </c>
      <c r="G190" s="55">
        <v>5.5656780429999992</v>
      </c>
      <c r="H190" s="75">
        <f t="shared" si="4"/>
        <v>0.41312274411773786</v>
      </c>
      <c r="I190" s="76">
        <f t="shared" si="5"/>
        <v>5.7855465088187336E-4</v>
      </c>
      <c r="J190" s="68">
        <v>145.70383845000001</v>
      </c>
      <c r="K190" s="68">
        <v>130.5934</v>
      </c>
    </row>
    <row r="191" spans="1:11" x14ac:dyDescent="0.15">
      <c r="A191" s="32" t="s">
        <v>316</v>
      </c>
      <c r="B191" s="32" t="s">
        <v>317</v>
      </c>
      <c r="C191" s="32" t="s">
        <v>1685</v>
      </c>
      <c r="D191" s="32" t="s">
        <v>455</v>
      </c>
      <c r="E191" s="32" t="s">
        <v>458</v>
      </c>
      <c r="F191" s="55">
        <v>21.044662554999999</v>
      </c>
      <c r="G191" s="55">
        <v>22.758470406000001</v>
      </c>
      <c r="H191" s="75">
        <f t="shared" si="4"/>
        <v>-7.5304175563054354E-2</v>
      </c>
      <c r="I191" s="76">
        <f t="shared" si="5"/>
        <v>1.5480621380544895E-3</v>
      </c>
      <c r="J191" s="68">
        <v>247.93435092999999</v>
      </c>
      <c r="K191" s="68">
        <v>24.78265</v>
      </c>
    </row>
    <row r="192" spans="1:11" x14ac:dyDescent="0.15">
      <c r="A192" s="32" t="s">
        <v>1302</v>
      </c>
      <c r="B192" s="32" t="s">
        <v>1303</v>
      </c>
      <c r="C192" s="32" t="s">
        <v>1685</v>
      </c>
      <c r="D192" s="32" t="s">
        <v>455</v>
      </c>
      <c r="E192" s="32" t="s">
        <v>458</v>
      </c>
      <c r="F192" s="55">
        <v>1.02856375</v>
      </c>
      <c r="G192" s="55">
        <v>0.62585060999999997</v>
      </c>
      <c r="H192" s="75">
        <f t="shared" si="4"/>
        <v>0.64346528319274143</v>
      </c>
      <c r="I192" s="76">
        <f t="shared" si="5"/>
        <v>7.5661968624535336E-5</v>
      </c>
      <c r="J192" s="68">
        <v>6.554754</v>
      </c>
      <c r="K192" s="68">
        <v>244.667</v>
      </c>
    </row>
    <row r="193" spans="1:11" x14ac:dyDescent="0.15">
      <c r="A193" s="32" t="s">
        <v>1379</v>
      </c>
      <c r="B193" s="32" t="s">
        <v>651</v>
      </c>
      <c r="C193" s="32" t="s">
        <v>1686</v>
      </c>
      <c r="D193" s="32" t="s">
        <v>455</v>
      </c>
      <c r="E193" s="32" t="s">
        <v>458</v>
      </c>
      <c r="F193" s="55">
        <v>9.237202245999999</v>
      </c>
      <c r="G193" s="55">
        <v>13.285255642000001</v>
      </c>
      <c r="H193" s="75">
        <f t="shared" si="4"/>
        <v>-0.30470270991267101</v>
      </c>
      <c r="I193" s="76">
        <f t="shared" si="5"/>
        <v>6.7949595396040276E-4</v>
      </c>
      <c r="J193" s="68">
        <v>195.59999522000001</v>
      </c>
      <c r="K193" s="68">
        <v>73.539749999999998</v>
      </c>
    </row>
    <row r="194" spans="1:11" x14ac:dyDescent="0.15">
      <c r="A194" s="32" t="s">
        <v>1380</v>
      </c>
      <c r="B194" s="32" t="s">
        <v>318</v>
      </c>
      <c r="C194" s="32" t="s">
        <v>1686</v>
      </c>
      <c r="D194" s="32" t="s">
        <v>455</v>
      </c>
      <c r="E194" s="32" t="s">
        <v>458</v>
      </c>
      <c r="F194" s="55">
        <v>229.756607551</v>
      </c>
      <c r="G194" s="55">
        <v>305.02250362199999</v>
      </c>
      <c r="H194" s="75">
        <f t="shared" si="4"/>
        <v>-0.2467552235564674</v>
      </c>
      <c r="I194" s="76">
        <f t="shared" si="5"/>
        <v>1.6901079035503089E-2</v>
      </c>
      <c r="J194" s="68">
        <v>2582.5419972509999</v>
      </c>
      <c r="K194" s="68">
        <v>0.33755000000000002</v>
      </c>
    </row>
    <row r="195" spans="1:11" x14ac:dyDescent="0.15">
      <c r="A195" s="32" t="s">
        <v>670</v>
      </c>
      <c r="B195" s="32" t="s">
        <v>1376</v>
      </c>
      <c r="C195" s="32" t="s">
        <v>1686</v>
      </c>
      <c r="D195" s="32" t="s">
        <v>455</v>
      </c>
      <c r="E195" s="32" t="s">
        <v>459</v>
      </c>
      <c r="F195" s="55">
        <v>9.6183028719999992</v>
      </c>
      <c r="G195" s="55">
        <v>16.313143132</v>
      </c>
      <c r="H195" s="75">
        <f t="shared" si="4"/>
        <v>-0.41039548331230824</v>
      </c>
      <c r="I195" s="76">
        <f t="shared" si="5"/>
        <v>7.0753001952726993E-4</v>
      </c>
      <c r="J195" s="68">
        <v>2506.5206195579999</v>
      </c>
      <c r="K195" s="68">
        <v>0.43835000000000002</v>
      </c>
    </row>
    <row r="196" spans="1:11" x14ac:dyDescent="0.15">
      <c r="A196" s="32" t="s">
        <v>482</v>
      </c>
      <c r="B196" s="32" t="s">
        <v>501</v>
      </c>
      <c r="C196" s="32" t="s">
        <v>1686</v>
      </c>
      <c r="D196" s="32" t="s">
        <v>455</v>
      </c>
      <c r="E196" s="32" t="s">
        <v>458</v>
      </c>
      <c r="F196" s="55">
        <v>0.1917478</v>
      </c>
      <c r="G196" s="55">
        <v>0</v>
      </c>
      <c r="H196" s="75" t="str">
        <f t="shared" si="4"/>
        <v/>
      </c>
      <c r="I196" s="76">
        <f t="shared" si="5"/>
        <v>1.4105120880862926E-5</v>
      </c>
      <c r="J196" s="68">
        <v>4.5340518300000001</v>
      </c>
      <c r="K196" s="68">
        <v>16.773599999999998</v>
      </c>
    </row>
    <row r="197" spans="1:11" x14ac:dyDescent="0.15">
      <c r="A197" s="32" t="s">
        <v>363</v>
      </c>
      <c r="B197" s="32" t="s">
        <v>364</v>
      </c>
      <c r="C197" s="32" t="s">
        <v>1686</v>
      </c>
      <c r="D197" s="32" t="s">
        <v>455</v>
      </c>
      <c r="E197" s="32" t="s">
        <v>458</v>
      </c>
      <c r="F197" s="55">
        <v>0</v>
      </c>
      <c r="G197" s="55">
        <v>9.4809999999999998E-3</v>
      </c>
      <c r="H197" s="75">
        <f t="shared" si="4"/>
        <v>-1</v>
      </c>
      <c r="I197" s="76">
        <f t="shared" si="5"/>
        <v>0</v>
      </c>
      <c r="J197" s="68">
        <v>10.5926782</v>
      </c>
      <c r="K197" s="68">
        <v>83.4422</v>
      </c>
    </row>
    <row r="198" spans="1:11" x14ac:dyDescent="0.15">
      <c r="A198" s="32" t="s">
        <v>365</v>
      </c>
      <c r="B198" s="32" t="s">
        <v>552</v>
      </c>
      <c r="C198" s="32" t="s">
        <v>1686</v>
      </c>
      <c r="D198" s="32" t="s">
        <v>455</v>
      </c>
      <c r="E198" s="32" t="s">
        <v>458</v>
      </c>
      <c r="F198" s="55">
        <v>0</v>
      </c>
      <c r="G198" s="55">
        <v>8.3487000000000006E-3</v>
      </c>
      <c r="H198" s="75">
        <f t="shared" si="4"/>
        <v>-1</v>
      </c>
      <c r="I198" s="76">
        <f t="shared" si="5"/>
        <v>0</v>
      </c>
      <c r="J198" s="68">
        <v>11.4114319</v>
      </c>
      <c r="K198" s="68">
        <v>75.209400000000002</v>
      </c>
    </row>
    <row r="199" spans="1:11" x14ac:dyDescent="0.15">
      <c r="A199" s="32" t="s">
        <v>327</v>
      </c>
      <c r="B199" s="32" t="s">
        <v>328</v>
      </c>
      <c r="C199" s="32" t="s">
        <v>1686</v>
      </c>
      <c r="D199" s="32" t="s">
        <v>455</v>
      </c>
      <c r="E199" s="32" t="s">
        <v>458</v>
      </c>
      <c r="F199" s="55">
        <v>1.2972332900000001</v>
      </c>
      <c r="G199" s="55">
        <v>16.565113400000001</v>
      </c>
      <c r="H199" s="75">
        <f t="shared" ref="H199:H262" si="6">IF(ISERROR(F199/G199-1),"",((F199/G199-1)))</f>
        <v>-0.92168883733690588</v>
      </c>
      <c r="I199" s="76">
        <f t="shared" ref="I199:I262" si="7">F199/$F$658</f>
        <v>9.5425513962243711E-5</v>
      </c>
      <c r="J199" s="68">
        <v>85.583440260000003</v>
      </c>
      <c r="K199" s="68">
        <v>27.71735</v>
      </c>
    </row>
    <row r="200" spans="1:11" x14ac:dyDescent="0.15">
      <c r="A200" s="32" t="s">
        <v>1366</v>
      </c>
      <c r="B200" s="32" t="s">
        <v>1367</v>
      </c>
      <c r="C200" s="32" t="s">
        <v>1686</v>
      </c>
      <c r="D200" s="32" t="s">
        <v>455</v>
      </c>
      <c r="E200" s="32" t="s">
        <v>458</v>
      </c>
      <c r="F200" s="55">
        <v>0.19963979000000001</v>
      </c>
      <c r="G200" s="55">
        <v>0.10300558999999999</v>
      </c>
      <c r="H200" s="75">
        <f t="shared" si="6"/>
        <v>0.9381452016342029</v>
      </c>
      <c r="I200" s="76">
        <f t="shared" si="7"/>
        <v>1.4685661950646057E-5</v>
      </c>
      <c r="J200" s="68">
        <v>16.395792930000002</v>
      </c>
      <c r="K200" s="68">
        <v>43.3508</v>
      </c>
    </row>
    <row r="201" spans="1:11" x14ac:dyDescent="0.15">
      <c r="A201" s="32" t="s">
        <v>390</v>
      </c>
      <c r="B201" s="32" t="s">
        <v>391</v>
      </c>
      <c r="C201" s="32" t="s">
        <v>1686</v>
      </c>
      <c r="D201" s="32" t="s">
        <v>455</v>
      </c>
      <c r="E201" s="32" t="s">
        <v>459</v>
      </c>
      <c r="F201" s="55">
        <v>0.33166806999999998</v>
      </c>
      <c r="G201" s="55">
        <v>0.78920352999999999</v>
      </c>
      <c r="H201" s="75">
        <f t="shared" si="6"/>
        <v>-0.57974330145228825</v>
      </c>
      <c r="I201" s="76">
        <f t="shared" si="7"/>
        <v>2.4397767378152484E-5</v>
      </c>
      <c r="J201" s="68">
        <v>19.9316</v>
      </c>
      <c r="K201" s="68">
        <v>2.6389499999999999</v>
      </c>
    </row>
    <row r="202" spans="1:11" x14ac:dyDescent="0.15">
      <c r="A202" s="32" t="s">
        <v>329</v>
      </c>
      <c r="B202" s="32" t="s">
        <v>330</v>
      </c>
      <c r="C202" s="32" t="s">
        <v>1686</v>
      </c>
      <c r="D202" s="32" t="s">
        <v>455</v>
      </c>
      <c r="E202" s="32" t="s">
        <v>458</v>
      </c>
      <c r="F202" s="55">
        <v>13.95062819</v>
      </c>
      <c r="G202" s="55">
        <v>18.597832925000002</v>
      </c>
      <c r="H202" s="75">
        <f t="shared" si="6"/>
        <v>-0.24987883017020929</v>
      </c>
      <c r="I202" s="76">
        <f t="shared" si="7"/>
        <v>1.0262193202942823E-3</v>
      </c>
      <c r="J202" s="68">
        <v>339.01605438000001</v>
      </c>
      <c r="K202" s="68">
        <v>14.554650000000001</v>
      </c>
    </row>
    <row r="203" spans="1:11" x14ac:dyDescent="0.15">
      <c r="A203" s="32" t="s">
        <v>388</v>
      </c>
      <c r="B203" s="32" t="s">
        <v>389</v>
      </c>
      <c r="C203" s="32" t="s">
        <v>1686</v>
      </c>
      <c r="D203" s="32" t="s">
        <v>455</v>
      </c>
      <c r="E203" s="32" t="s">
        <v>459</v>
      </c>
      <c r="F203" s="55">
        <v>2.3496023799999999</v>
      </c>
      <c r="G203" s="55">
        <v>0.11362048</v>
      </c>
      <c r="H203" s="75">
        <f t="shared" si="6"/>
        <v>19.679391426616046</v>
      </c>
      <c r="I203" s="76">
        <f t="shared" si="7"/>
        <v>1.72838622356362E-4</v>
      </c>
      <c r="J203" s="68">
        <v>20.495999999999999</v>
      </c>
      <c r="K203" s="68">
        <v>9.4632000000000005</v>
      </c>
    </row>
    <row r="204" spans="1:11" x14ac:dyDescent="0.15">
      <c r="A204" s="32" t="s">
        <v>756</v>
      </c>
      <c r="B204" s="32" t="s">
        <v>331</v>
      </c>
      <c r="C204" s="32" t="s">
        <v>1686</v>
      </c>
      <c r="D204" s="32" t="s">
        <v>455</v>
      </c>
      <c r="E204" s="32" t="s">
        <v>458</v>
      </c>
      <c r="F204" s="55">
        <v>11.587478050000001</v>
      </c>
      <c r="G204" s="55">
        <v>9.1572710639999997</v>
      </c>
      <c r="H204" s="75">
        <f t="shared" si="6"/>
        <v>0.2653855028441694</v>
      </c>
      <c r="I204" s="76">
        <f t="shared" si="7"/>
        <v>8.5238411392253707E-4</v>
      </c>
      <c r="J204" s="68">
        <v>174.26779538</v>
      </c>
      <c r="K204" s="68">
        <v>25.519500000000001</v>
      </c>
    </row>
    <row r="205" spans="1:11" x14ac:dyDescent="0.15">
      <c r="A205" s="32" t="s">
        <v>752</v>
      </c>
      <c r="B205" s="32" t="s">
        <v>332</v>
      </c>
      <c r="C205" s="32" t="s">
        <v>1686</v>
      </c>
      <c r="D205" s="32" t="s">
        <v>455</v>
      </c>
      <c r="E205" s="32" t="s">
        <v>458</v>
      </c>
      <c r="F205" s="55">
        <v>1.5377454850000001</v>
      </c>
      <c r="G205" s="55">
        <v>1.7687671200000001</v>
      </c>
      <c r="H205" s="75">
        <f t="shared" si="6"/>
        <v>-0.1306116743056599</v>
      </c>
      <c r="I205" s="76">
        <f t="shared" si="7"/>
        <v>1.1311778257652078E-4</v>
      </c>
      <c r="J205" s="68">
        <v>76.520851960000002</v>
      </c>
      <c r="K205" s="68">
        <v>19.803349999999998</v>
      </c>
    </row>
    <row r="206" spans="1:11" x14ac:dyDescent="0.15">
      <c r="A206" s="32" t="s">
        <v>748</v>
      </c>
      <c r="B206" s="32" t="s">
        <v>333</v>
      </c>
      <c r="C206" s="32" t="s">
        <v>1686</v>
      </c>
      <c r="D206" s="32" t="s">
        <v>455</v>
      </c>
      <c r="E206" s="32" t="s">
        <v>458</v>
      </c>
      <c r="F206" s="55">
        <v>55.609669791000002</v>
      </c>
      <c r="G206" s="55">
        <v>64.335869134999996</v>
      </c>
      <c r="H206" s="75">
        <f t="shared" si="6"/>
        <v>-0.13563505803720877</v>
      </c>
      <c r="I206" s="76">
        <f t="shared" si="7"/>
        <v>4.0906915987924059E-3</v>
      </c>
      <c r="J206" s="68">
        <v>731.66569254000012</v>
      </c>
      <c r="K206" s="68">
        <v>3.8727499999999999</v>
      </c>
    </row>
    <row r="207" spans="1:11" x14ac:dyDescent="0.15">
      <c r="A207" s="32" t="s">
        <v>753</v>
      </c>
      <c r="B207" s="32" t="s">
        <v>334</v>
      </c>
      <c r="C207" s="32" t="s">
        <v>1686</v>
      </c>
      <c r="D207" s="32" t="s">
        <v>455</v>
      </c>
      <c r="E207" s="32" t="s">
        <v>458</v>
      </c>
      <c r="F207" s="55">
        <v>0.33763145500000002</v>
      </c>
      <c r="G207" s="55">
        <v>0.48884989000000001</v>
      </c>
      <c r="H207" s="75">
        <f t="shared" si="6"/>
        <v>-0.30933511102968636</v>
      </c>
      <c r="I207" s="76">
        <f t="shared" si="7"/>
        <v>2.4836438728145157E-5</v>
      </c>
      <c r="J207" s="68">
        <v>30.634740180000001</v>
      </c>
      <c r="K207" s="68">
        <v>29.724699999999999</v>
      </c>
    </row>
    <row r="208" spans="1:11" x14ac:dyDescent="0.15">
      <c r="A208" s="32" t="s">
        <v>754</v>
      </c>
      <c r="B208" s="32" t="s">
        <v>335</v>
      </c>
      <c r="C208" s="32" t="s">
        <v>1686</v>
      </c>
      <c r="D208" s="32" t="s">
        <v>455</v>
      </c>
      <c r="E208" s="32" t="s">
        <v>458</v>
      </c>
      <c r="F208" s="55">
        <v>1.7638419999999998E-2</v>
      </c>
      <c r="G208" s="55">
        <v>2.5019400000000001E-2</v>
      </c>
      <c r="H208" s="75">
        <f t="shared" si="6"/>
        <v>-0.29501027202890562</v>
      </c>
      <c r="I208" s="76">
        <f t="shared" si="7"/>
        <v>1.2974962228898076E-6</v>
      </c>
      <c r="J208" s="68">
        <v>31.596348690000003</v>
      </c>
      <c r="K208" s="68">
        <v>34.954099999999997</v>
      </c>
    </row>
    <row r="209" spans="1:11" x14ac:dyDescent="0.15">
      <c r="A209" s="32" t="s">
        <v>749</v>
      </c>
      <c r="B209" s="32" t="s">
        <v>336</v>
      </c>
      <c r="C209" s="32" t="s">
        <v>1686</v>
      </c>
      <c r="D209" s="32" t="s">
        <v>455</v>
      </c>
      <c r="E209" s="32" t="s">
        <v>458</v>
      </c>
      <c r="F209" s="55">
        <v>49.076642495999998</v>
      </c>
      <c r="G209" s="55">
        <v>36.429715598999998</v>
      </c>
      <c r="H209" s="75">
        <f t="shared" si="6"/>
        <v>0.34715963847236742</v>
      </c>
      <c r="I209" s="76">
        <f t="shared" si="7"/>
        <v>3.6101169079018089E-3</v>
      </c>
      <c r="J209" s="68">
        <v>686.60931107999988</v>
      </c>
      <c r="K209" s="68">
        <v>6.2667999999999999</v>
      </c>
    </row>
    <row r="210" spans="1:11" x14ac:dyDescent="0.15">
      <c r="A210" s="32" t="s">
        <v>750</v>
      </c>
      <c r="B210" s="32" t="s">
        <v>337</v>
      </c>
      <c r="C210" s="32" t="s">
        <v>1686</v>
      </c>
      <c r="D210" s="32" t="s">
        <v>455</v>
      </c>
      <c r="E210" s="32" t="s">
        <v>458</v>
      </c>
      <c r="F210" s="55">
        <v>22.481871680000001</v>
      </c>
      <c r="G210" s="55">
        <v>18.927486059</v>
      </c>
      <c r="H210" s="75">
        <f t="shared" si="6"/>
        <v>0.18778963090610201</v>
      </c>
      <c r="I210" s="76">
        <f t="shared" si="7"/>
        <v>1.6537843859196764E-3</v>
      </c>
      <c r="J210" s="68">
        <v>409.85316790000002</v>
      </c>
      <c r="K210" s="68">
        <v>9.6991499999999995</v>
      </c>
    </row>
    <row r="211" spans="1:11" x14ac:dyDescent="0.15">
      <c r="A211" s="32" t="s">
        <v>751</v>
      </c>
      <c r="B211" s="32" t="s">
        <v>338</v>
      </c>
      <c r="C211" s="32" t="s">
        <v>1686</v>
      </c>
      <c r="D211" s="32" t="s">
        <v>455</v>
      </c>
      <c r="E211" s="32" t="s">
        <v>458</v>
      </c>
      <c r="F211" s="55">
        <v>30.668421095999999</v>
      </c>
      <c r="G211" s="55">
        <v>19.837797129999998</v>
      </c>
      <c r="H211" s="75">
        <f t="shared" si="6"/>
        <v>0.54595900416892729</v>
      </c>
      <c r="I211" s="76">
        <f t="shared" si="7"/>
        <v>2.255993480938434E-3</v>
      </c>
      <c r="J211" s="68">
        <v>168.69874767999997</v>
      </c>
      <c r="K211" s="68">
        <v>14.31915</v>
      </c>
    </row>
    <row r="212" spans="1:11" x14ac:dyDescent="0.15">
      <c r="A212" s="32" t="s">
        <v>747</v>
      </c>
      <c r="B212" s="32" t="s">
        <v>339</v>
      </c>
      <c r="C212" s="32" t="s">
        <v>1686</v>
      </c>
      <c r="D212" s="32" t="s">
        <v>455</v>
      </c>
      <c r="E212" s="32" t="s">
        <v>458</v>
      </c>
      <c r="F212" s="55">
        <v>38.839040496000003</v>
      </c>
      <c r="G212" s="55">
        <v>32.338864133999998</v>
      </c>
      <c r="H212" s="75">
        <f t="shared" si="6"/>
        <v>0.20100199979398581</v>
      </c>
      <c r="I212" s="76">
        <f t="shared" si="7"/>
        <v>2.8570307512931592E-3</v>
      </c>
      <c r="J212" s="68">
        <v>640.17396955000004</v>
      </c>
      <c r="K212" s="68">
        <v>12.763949999999999</v>
      </c>
    </row>
    <row r="213" spans="1:11" x14ac:dyDescent="0.15">
      <c r="A213" s="32" t="s">
        <v>972</v>
      </c>
      <c r="B213" s="32" t="s">
        <v>400</v>
      </c>
      <c r="C213" s="32" t="s">
        <v>1686</v>
      </c>
      <c r="D213" s="32" t="s">
        <v>455</v>
      </c>
      <c r="E213" s="32" t="s">
        <v>458</v>
      </c>
      <c r="F213" s="55">
        <v>3.0462439100000003</v>
      </c>
      <c r="G213" s="55">
        <v>7.3727270799999998</v>
      </c>
      <c r="H213" s="75">
        <f t="shared" si="6"/>
        <v>-0.58682264012409369</v>
      </c>
      <c r="I213" s="76">
        <f t="shared" si="7"/>
        <v>2.2408412812633329E-4</v>
      </c>
      <c r="J213" s="68">
        <v>38.473599999999998</v>
      </c>
      <c r="K213" s="68">
        <v>44.276600000000002</v>
      </c>
    </row>
    <row r="214" spans="1:11" x14ac:dyDescent="0.15">
      <c r="A214" s="32" t="s">
        <v>755</v>
      </c>
      <c r="B214" s="32" t="s">
        <v>340</v>
      </c>
      <c r="C214" s="32" t="s">
        <v>1686</v>
      </c>
      <c r="D214" s="32" t="s">
        <v>455</v>
      </c>
      <c r="E214" s="32" t="s">
        <v>458</v>
      </c>
      <c r="F214" s="55">
        <v>13.379772752000001</v>
      </c>
      <c r="G214" s="55">
        <v>9.9394937679999984</v>
      </c>
      <c r="H214" s="75">
        <f t="shared" si="6"/>
        <v>0.34612215312976113</v>
      </c>
      <c r="I214" s="76">
        <f t="shared" si="7"/>
        <v>9.8422673963109893E-4</v>
      </c>
      <c r="J214" s="68">
        <v>349.09959984000005</v>
      </c>
      <c r="K214" s="68">
        <v>33.345700000000001</v>
      </c>
    </row>
    <row r="215" spans="1:11" x14ac:dyDescent="0.15">
      <c r="A215" s="32" t="s">
        <v>341</v>
      </c>
      <c r="B215" s="32" t="s">
        <v>342</v>
      </c>
      <c r="C215" s="32" t="s">
        <v>1686</v>
      </c>
      <c r="D215" s="32" t="s">
        <v>455</v>
      </c>
      <c r="E215" s="32" t="s">
        <v>458</v>
      </c>
      <c r="F215" s="55">
        <v>6.1609944949999997</v>
      </c>
      <c r="G215" s="55">
        <v>5.2367799100000001</v>
      </c>
      <c r="H215" s="75">
        <f t="shared" si="6"/>
        <v>0.17648528310978784</v>
      </c>
      <c r="I215" s="76">
        <f t="shared" si="7"/>
        <v>4.532076618261385E-4</v>
      </c>
      <c r="J215" s="68">
        <v>40.4616033</v>
      </c>
      <c r="K215" s="68">
        <v>33.100499999999997</v>
      </c>
    </row>
    <row r="216" spans="1:11" x14ac:dyDescent="0.15">
      <c r="A216" s="32" t="s">
        <v>45</v>
      </c>
      <c r="B216" s="32" t="s">
        <v>343</v>
      </c>
      <c r="C216" s="32" t="s">
        <v>1686</v>
      </c>
      <c r="D216" s="32" t="s">
        <v>455</v>
      </c>
      <c r="E216" s="32" t="s">
        <v>458</v>
      </c>
      <c r="F216" s="55">
        <v>10.989079859999999</v>
      </c>
      <c r="G216" s="55">
        <v>12.806906769999999</v>
      </c>
      <c r="H216" s="75">
        <f t="shared" si="6"/>
        <v>-0.14194113712596357</v>
      </c>
      <c r="I216" s="76">
        <f t="shared" si="7"/>
        <v>8.0836546648647978E-4</v>
      </c>
      <c r="J216" s="68">
        <v>115.157005</v>
      </c>
      <c r="K216" s="68">
        <v>25.5627</v>
      </c>
    </row>
    <row r="217" spans="1:11" x14ac:dyDescent="0.15">
      <c r="A217" s="32" t="s">
        <v>344</v>
      </c>
      <c r="B217" s="32" t="s">
        <v>345</v>
      </c>
      <c r="C217" s="32" t="s">
        <v>1686</v>
      </c>
      <c r="D217" s="32" t="s">
        <v>455</v>
      </c>
      <c r="E217" s="32" t="s">
        <v>458</v>
      </c>
      <c r="F217" s="55">
        <v>3.9582599999999999E-3</v>
      </c>
      <c r="G217" s="55">
        <v>0.97235559999999999</v>
      </c>
      <c r="H217" s="75">
        <f t="shared" si="6"/>
        <v>-0.99592920532364904</v>
      </c>
      <c r="I217" s="76">
        <f t="shared" si="7"/>
        <v>2.9117275805972475E-7</v>
      </c>
      <c r="J217" s="68">
        <v>17.065913510000001</v>
      </c>
      <c r="K217" s="68">
        <v>15.04505</v>
      </c>
    </row>
    <row r="218" spans="1:11" x14ac:dyDescent="0.15">
      <c r="A218" s="32" t="s">
        <v>47</v>
      </c>
      <c r="B218" s="32" t="s">
        <v>346</v>
      </c>
      <c r="C218" s="32" t="s">
        <v>1686</v>
      </c>
      <c r="D218" s="32" t="s">
        <v>455</v>
      </c>
      <c r="E218" s="32" t="s">
        <v>458</v>
      </c>
      <c r="F218" s="55">
        <v>2.5573720400000002</v>
      </c>
      <c r="G218" s="55">
        <v>5.7398351349999999</v>
      </c>
      <c r="H218" s="75">
        <f t="shared" si="6"/>
        <v>-0.55445200430830832</v>
      </c>
      <c r="I218" s="76">
        <f t="shared" si="7"/>
        <v>1.8812232401904492E-4</v>
      </c>
      <c r="J218" s="68">
        <v>90.945976320000014</v>
      </c>
      <c r="K218" s="68">
        <v>14.652850000000001</v>
      </c>
    </row>
    <row r="219" spans="1:11" x14ac:dyDescent="0.15">
      <c r="A219" s="32" t="s">
        <v>84</v>
      </c>
      <c r="B219" s="32" t="s">
        <v>759</v>
      </c>
      <c r="C219" s="32" t="s">
        <v>1686</v>
      </c>
      <c r="D219" s="32" t="s">
        <v>455</v>
      </c>
      <c r="E219" s="32" t="s">
        <v>458</v>
      </c>
      <c r="F219" s="55">
        <v>0</v>
      </c>
      <c r="G219" s="55">
        <v>0</v>
      </c>
      <c r="H219" s="75" t="str">
        <f t="shared" si="6"/>
        <v/>
      </c>
      <c r="I219" s="76">
        <f t="shared" si="7"/>
        <v>0</v>
      </c>
      <c r="J219" s="68">
        <v>52.730396950000006</v>
      </c>
      <c r="K219" s="68">
        <v>18.709</v>
      </c>
    </row>
    <row r="220" spans="1:11" x14ac:dyDescent="0.15">
      <c r="A220" s="32" t="s">
        <v>78</v>
      </c>
      <c r="B220" s="32" t="s">
        <v>760</v>
      </c>
      <c r="C220" s="32" t="s">
        <v>1686</v>
      </c>
      <c r="D220" s="32" t="s">
        <v>455</v>
      </c>
      <c r="E220" s="32" t="s">
        <v>458</v>
      </c>
      <c r="F220" s="55">
        <v>0.97681059999999997</v>
      </c>
      <c r="G220" s="55">
        <v>2.971325E-2</v>
      </c>
      <c r="H220" s="75">
        <f t="shared" si="6"/>
        <v>31.874579522603554</v>
      </c>
      <c r="I220" s="76">
        <f t="shared" si="7"/>
        <v>7.1854965693000101E-5</v>
      </c>
      <c r="J220" s="68">
        <v>11.758373440000002</v>
      </c>
      <c r="K220" s="68">
        <v>18.50395</v>
      </c>
    </row>
    <row r="221" spans="1:11" x14ac:dyDescent="0.15">
      <c r="A221" s="32" t="s">
        <v>347</v>
      </c>
      <c r="B221" s="32" t="s">
        <v>348</v>
      </c>
      <c r="C221" s="32" t="s">
        <v>1686</v>
      </c>
      <c r="D221" s="32" t="s">
        <v>455</v>
      </c>
      <c r="E221" s="32" t="s">
        <v>458</v>
      </c>
      <c r="F221" s="55">
        <v>0</v>
      </c>
      <c r="G221" s="55">
        <v>0.31655223999999998</v>
      </c>
      <c r="H221" s="75">
        <f t="shared" si="6"/>
        <v>-1</v>
      </c>
      <c r="I221" s="76">
        <f t="shared" si="7"/>
        <v>0</v>
      </c>
      <c r="J221" s="68">
        <v>4.5911495000000002</v>
      </c>
      <c r="K221" s="68">
        <v>29.622299999999999</v>
      </c>
    </row>
    <row r="222" spans="1:11" x14ac:dyDescent="0.15">
      <c r="A222" s="32" t="s">
        <v>71</v>
      </c>
      <c r="B222" s="32" t="s">
        <v>349</v>
      </c>
      <c r="C222" s="32" t="s">
        <v>1686</v>
      </c>
      <c r="D222" s="32" t="s">
        <v>455</v>
      </c>
      <c r="E222" s="32" t="s">
        <v>458</v>
      </c>
      <c r="F222" s="55">
        <v>0.92721290000000001</v>
      </c>
      <c r="G222" s="55">
        <v>2.0208075999999999</v>
      </c>
      <c r="H222" s="75">
        <f t="shared" si="6"/>
        <v>-0.54116715515123759</v>
      </c>
      <c r="I222" s="76">
        <f t="shared" si="7"/>
        <v>6.8206519380120499E-5</v>
      </c>
      <c r="J222" s="68">
        <v>13.536560300000001</v>
      </c>
      <c r="K222" s="68">
        <v>26.995550000000001</v>
      </c>
    </row>
    <row r="223" spans="1:11" x14ac:dyDescent="0.15">
      <c r="A223" s="32" t="s">
        <v>765</v>
      </c>
      <c r="B223" s="32" t="s">
        <v>766</v>
      </c>
      <c r="C223" s="32" t="s">
        <v>1686</v>
      </c>
      <c r="D223" s="32" t="s">
        <v>455</v>
      </c>
      <c r="E223" s="32" t="s">
        <v>458</v>
      </c>
      <c r="F223" s="55">
        <v>0.21032500000000001</v>
      </c>
      <c r="G223" s="55">
        <v>4.1563199999999995E-2</v>
      </c>
      <c r="H223" s="75">
        <f t="shared" si="6"/>
        <v>4.0603659006043822</v>
      </c>
      <c r="I223" s="76">
        <f t="shared" si="7"/>
        <v>1.547167450822119E-5</v>
      </c>
      <c r="J223" s="68">
        <v>34.779686640000001</v>
      </c>
      <c r="K223" s="68">
        <v>28.620950000000001</v>
      </c>
    </row>
    <row r="224" spans="1:11" x14ac:dyDescent="0.15">
      <c r="A224" s="32" t="s">
        <v>767</v>
      </c>
      <c r="B224" s="32" t="s">
        <v>768</v>
      </c>
      <c r="C224" s="32" t="s">
        <v>1686</v>
      </c>
      <c r="D224" s="32" t="s">
        <v>455</v>
      </c>
      <c r="E224" s="32" t="s">
        <v>458</v>
      </c>
      <c r="F224" s="55">
        <v>4.6231290000000001E-2</v>
      </c>
      <c r="G224" s="55">
        <v>8.36451E-2</v>
      </c>
      <c r="H224" s="75">
        <f t="shared" si="6"/>
        <v>-0.44729231000979131</v>
      </c>
      <c r="I224" s="76">
        <f t="shared" si="7"/>
        <v>3.4008105121843873E-6</v>
      </c>
      <c r="J224" s="68">
        <v>7.4929163399999998</v>
      </c>
      <c r="K224" s="68">
        <v>27.890750000000001</v>
      </c>
    </row>
    <row r="225" spans="1:11" x14ac:dyDescent="0.15">
      <c r="A225" s="32" t="s">
        <v>50</v>
      </c>
      <c r="B225" s="32" t="s">
        <v>1378</v>
      </c>
      <c r="C225" s="32" t="s">
        <v>1686</v>
      </c>
      <c r="D225" s="32" t="s">
        <v>455</v>
      </c>
      <c r="E225" s="32" t="s">
        <v>458</v>
      </c>
      <c r="F225" s="55">
        <v>18.091065637</v>
      </c>
      <c r="G225" s="55">
        <v>16.189213290999998</v>
      </c>
      <c r="H225" s="75">
        <f t="shared" si="6"/>
        <v>0.11747651425763173</v>
      </c>
      <c r="I225" s="76">
        <f t="shared" si="7"/>
        <v>1.3307931964461155E-3</v>
      </c>
      <c r="J225" s="68">
        <v>774.72917396000003</v>
      </c>
      <c r="K225" s="68">
        <v>13.458600000000001</v>
      </c>
    </row>
    <row r="226" spans="1:11" x14ac:dyDescent="0.15">
      <c r="A226" s="32" t="s">
        <v>94</v>
      </c>
      <c r="B226" s="32" t="s">
        <v>350</v>
      </c>
      <c r="C226" s="32" t="s">
        <v>1686</v>
      </c>
      <c r="D226" s="32" t="s">
        <v>455</v>
      </c>
      <c r="E226" s="32" t="s">
        <v>458</v>
      </c>
      <c r="F226" s="55">
        <v>1.68892E-2</v>
      </c>
      <c r="G226" s="55">
        <v>2.95455493</v>
      </c>
      <c r="H226" s="75">
        <f t="shared" si="6"/>
        <v>-0.99428367371731352</v>
      </c>
      <c r="I226" s="76">
        <f t="shared" si="7"/>
        <v>1.2423830029917952E-6</v>
      </c>
      <c r="J226" s="68">
        <v>14.706423060000001</v>
      </c>
      <c r="K226" s="68">
        <v>25.977150000000002</v>
      </c>
    </row>
    <row r="227" spans="1:11" x14ac:dyDescent="0.15">
      <c r="A227" s="32" t="s">
        <v>943</v>
      </c>
      <c r="B227" s="32" t="s">
        <v>944</v>
      </c>
      <c r="C227" s="32" t="s">
        <v>1685</v>
      </c>
      <c r="D227" s="32" t="s">
        <v>455</v>
      </c>
      <c r="E227" s="32" t="s">
        <v>458</v>
      </c>
      <c r="F227" s="55">
        <v>40.139921430000001</v>
      </c>
      <c r="G227" s="55"/>
      <c r="H227" s="75" t="str">
        <f t="shared" si="6"/>
        <v/>
      </c>
      <c r="I227" s="76">
        <f t="shared" si="7"/>
        <v>2.9527245888531202E-3</v>
      </c>
      <c r="J227" s="68">
        <v>0.12</v>
      </c>
      <c r="K227" s="68">
        <v>29.337411764700001</v>
      </c>
    </row>
    <row r="228" spans="1:11" x14ac:dyDescent="0.15">
      <c r="A228" s="32" t="s">
        <v>351</v>
      </c>
      <c r="B228" s="32" t="s">
        <v>352</v>
      </c>
      <c r="C228" s="32" t="s">
        <v>1685</v>
      </c>
      <c r="D228" s="32" t="s">
        <v>455</v>
      </c>
      <c r="E228" s="32" t="s">
        <v>458</v>
      </c>
      <c r="F228" s="55">
        <v>7.8578905539999999</v>
      </c>
      <c r="G228" s="55">
        <v>5.7059395459999998</v>
      </c>
      <c r="H228" s="75">
        <f t="shared" si="6"/>
        <v>0.37714227265316347</v>
      </c>
      <c r="I228" s="76">
        <f t="shared" si="7"/>
        <v>5.7803268737769591E-4</v>
      </c>
      <c r="J228" s="68">
        <v>72.165576779999995</v>
      </c>
      <c r="K228" s="68">
        <v>67.352350000000001</v>
      </c>
    </row>
    <row r="229" spans="1:11" x14ac:dyDescent="0.15">
      <c r="A229" s="32" t="s">
        <v>1213</v>
      </c>
      <c r="B229" s="32" t="s">
        <v>1214</v>
      </c>
      <c r="C229" s="32" t="s">
        <v>1685</v>
      </c>
      <c r="D229" s="32" t="s">
        <v>455</v>
      </c>
      <c r="E229" s="32" t="s">
        <v>458</v>
      </c>
      <c r="F229" s="55">
        <v>36.621191880000005</v>
      </c>
      <c r="G229" s="55">
        <v>14.330828369999999</v>
      </c>
      <c r="H229" s="75">
        <f t="shared" si="6"/>
        <v>1.5554134718871109</v>
      </c>
      <c r="I229" s="76">
        <f t="shared" si="7"/>
        <v>2.6938840407487123E-3</v>
      </c>
      <c r="J229" s="68">
        <v>320.09409749999998</v>
      </c>
      <c r="K229" s="68">
        <v>23.252749999999999</v>
      </c>
    </row>
    <row r="230" spans="1:11" x14ac:dyDescent="0.15">
      <c r="A230" s="32" t="s">
        <v>353</v>
      </c>
      <c r="B230" s="32" t="s">
        <v>354</v>
      </c>
      <c r="C230" s="32" t="s">
        <v>1685</v>
      </c>
      <c r="D230" s="32" t="s">
        <v>455</v>
      </c>
      <c r="E230" s="32" t="s">
        <v>458</v>
      </c>
      <c r="F230" s="55">
        <v>31.300587155000002</v>
      </c>
      <c r="G230" s="55">
        <v>21.320525986</v>
      </c>
      <c r="H230" s="75">
        <f t="shared" si="6"/>
        <v>0.46809638634400264</v>
      </c>
      <c r="I230" s="76">
        <f t="shared" si="7"/>
        <v>2.3024961197117277E-3</v>
      </c>
      <c r="J230" s="68">
        <v>283.36603077999996</v>
      </c>
      <c r="K230" s="68">
        <v>39.155500000000004</v>
      </c>
    </row>
    <row r="231" spans="1:11" x14ac:dyDescent="0.15">
      <c r="A231" s="32" t="s">
        <v>355</v>
      </c>
      <c r="B231" s="32" t="s">
        <v>356</v>
      </c>
      <c r="C231" s="32" t="s">
        <v>1685</v>
      </c>
      <c r="D231" s="32" t="s">
        <v>455</v>
      </c>
      <c r="E231" s="32" t="s">
        <v>458</v>
      </c>
      <c r="F231" s="55">
        <v>39.245386025999998</v>
      </c>
      <c r="G231" s="55">
        <v>46.171520673000003</v>
      </c>
      <c r="H231" s="75">
        <f t="shared" si="6"/>
        <v>-0.15000880512584547</v>
      </c>
      <c r="I231" s="76">
        <f t="shared" si="7"/>
        <v>2.8869218521039549E-3</v>
      </c>
      <c r="J231" s="68">
        <v>459.53470394999999</v>
      </c>
      <c r="K231" s="68">
        <v>24.1997</v>
      </c>
    </row>
    <row r="232" spans="1:11" x14ac:dyDescent="0.15">
      <c r="A232" s="32" t="s">
        <v>357</v>
      </c>
      <c r="B232" s="32" t="s">
        <v>358</v>
      </c>
      <c r="C232" s="32" t="s">
        <v>1685</v>
      </c>
      <c r="D232" s="32" t="s">
        <v>455</v>
      </c>
      <c r="E232" s="32" t="s">
        <v>458</v>
      </c>
      <c r="F232" s="55">
        <v>14.119565116</v>
      </c>
      <c r="G232" s="55">
        <v>5.565789702</v>
      </c>
      <c r="H232" s="75">
        <f t="shared" si="6"/>
        <v>1.5368484746964666</v>
      </c>
      <c r="I232" s="76">
        <f t="shared" si="7"/>
        <v>1.0386464551165404E-3</v>
      </c>
      <c r="J232" s="68">
        <v>91.035779969999993</v>
      </c>
      <c r="K232" s="68">
        <v>47.487400000000001</v>
      </c>
    </row>
    <row r="233" spans="1:11" x14ac:dyDescent="0.15">
      <c r="A233" s="32" t="s">
        <v>359</v>
      </c>
      <c r="B233" s="32" t="s">
        <v>360</v>
      </c>
      <c r="C233" s="32" t="s">
        <v>1685</v>
      </c>
      <c r="D233" s="32" t="s">
        <v>455</v>
      </c>
      <c r="E233" s="32" t="s">
        <v>458</v>
      </c>
      <c r="F233" s="55">
        <v>37.746725398999999</v>
      </c>
      <c r="G233" s="55">
        <v>42.307416748000001</v>
      </c>
      <c r="H233" s="75">
        <f t="shared" si="6"/>
        <v>-0.10779886127686111</v>
      </c>
      <c r="I233" s="76">
        <f t="shared" si="7"/>
        <v>2.7766791828100967E-3</v>
      </c>
      <c r="J233" s="68">
        <v>277.00371763999999</v>
      </c>
      <c r="K233" s="68">
        <v>51.841000000000001</v>
      </c>
    </row>
    <row r="234" spans="1:11" x14ac:dyDescent="0.15">
      <c r="A234" s="32" t="s">
        <v>361</v>
      </c>
      <c r="B234" s="32" t="s">
        <v>362</v>
      </c>
      <c r="C234" s="32" t="s">
        <v>1685</v>
      </c>
      <c r="D234" s="32" t="s">
        <v>455</v>
      </c>
      <c r="E234" s="32" t="s">
        <v>458</v>
      </c>
      <c r="F234" s="55">
        <v>241.107812685</v>
      </c>
      <c r="G234" s="55">
        <v>186.02945018299999</v>
      </c>
      <c r="H234" s="75">
        <f t="shared" si="6"/>
        <v>0.29607334993367229</v>
      </c>
      <c r="I234" s="76">
        <f t="shared" si="7"/>
        <v>1.7736082725550859E-2</v>
      </c>
      <c r="J234" s="68">
        <v>3118.2716990700001</v>
      </c>
      <c r="K234" s="68">
        <v>18.6648</v>
      </c>
    </row>
    <row r="235" spans="1:11" x14ac:dyDescent="0.15">
      <c r="A235" s="32" t="s">
        <v>575</v>
      </c>
      <c r="B235" s="32" t="s">
        <v>576</v>
      </c>
      <c r="C235" s="32" t="s">
        <v>1685</v>
      </c>
      <c r="D235" s="32" t="s">
        <v>455</v>
      </c>
      <c r="E235" s="32" t="s">
        <v>458</v>
      </c>
      <c r="F235" s="55">
        <v>2.8659032099999999</v>
      </c>
      <c r="G235" s="55">
        <v>4.585917705</v>
      </c>
      <c r="H235" s="75">
        <f t="shared" si="6"/>
        <v>-0.37506440491173187</v>
      </c>
      <c r="I235" s="76">
        <f t="shared" si="7"/>
        <v>2.1081812260637719E-4</v>
      </c>
      <c r="J235" s="68">
        <v>19.063199999999998</v>
      </c>
      <c r="K235" s="68">
        <v>24.159050000000001</v>
      </c>
    </row>
    <row r="236" spans="1:11" x14ac:dyDescent="0.15">
      <c r="A236" s="32" t="s">
        <v>577</v>
      </c>
      <c r="B236" s="32" t="s">
        <v>578</v>
      </c>
      <c r="C236" s="32" t="s">
        <v>1685</v>
      </c>
      <c r="D236" s="32" t="s">
        <v>455</v>
      </c>
      <c r="E236" s="32" t="s">
        <v>458</v>
      </c>
      <c r="F236" s="55">
        <v>8.5912949100000002</v>
      </c>
      <c r="G236" s="55">
        <v>8.8702395000000003</v>
      </c>
      <c r="H236" s="75">
        <f t="shared" si="6"/>
        <v>-3.1447244462790458E-2</v>
      </c>
      <c r="I236" s="76">
        <f t="shared" si="7"/>
        <v>6.3198249590708418E-4</v>
      </c>
      <c r="J236" s="68">
        <v>254.56927999999999</v>
      </c>
      <c r="K236" s="68">
        <v>21.976400000000002</v>
      </c>
    </row>
    <row r="237" spans="1:11" x14ac:dyDescent="0.15">
      <c r="A237" s="32" t="s">
        <v>579</v>
      </c>
      <c r="B237" s="32" t="s">
        <v>580</v>
      </c>
      <c r="C237" s="32" t="s">
        <v>1685</v>
      </c>
      <c r="D237" s="32" t="s">
        <v>455</v>
      </c>
      <c r="E237" s="32" t="s">
        <v>458</v>
      </c>
      <c r="F237" s="55">
        <v>99.68985750200001</v>
      </c>
      <c r="G237" s="55">
        <v>67.554226283999995</v>
      </c>
      <c r="H237" s="75">
        <f t="shared" si="6"/>
        <v>0.47570126971628479</v>
      </c>
      <c r="I237" s="76">
        <f t="shared" si="7"/>
        <v>7.3332653134049524E-3</v>
      </c>
      <c r="J237" s="68">
        <v>918.26175419999993</v>
      </c>
      <c r="K237" s="68">
        <v>15.03335</v>
      </c>
    </row>
    <row r="238" spans="1:11" x14ac:dyDescent="0.15">
      <c r="A238" s="32" t="s">
        <v>581</v>
      </c>
      <c r="B238" s="32" t="s">
        <v>582</v>
      </c>
      <c r="C238" s="32" t="s">
        <v>1685</v>
      </c>
      <c r="D238" s="32" t="s">
        <v>455</v>
      </c>
      <c r="E238" s="32" t="s">
        <v>458</v>
      </c>
      <c r="F238" s="55">
        <v>47.888048851999997</v>
      </c>
      <c r="G238" s="55">
        <v>43.166695775000001</v>
      </c>
      <c r="H238" s="75">
        <f t="shared" si="6"/>
        <v>0.10937490100260039</v>
      </c>
      <c r="I238" s="76">
        <f t="shared" si="7"/>
        <v>3.5226830128227238E-3</v>
      </c>
      <c r="J238" s="68">
        <v>460.91787659999994</v>
      </c>
      <c r="K238" s="68">
        <v>22.109850000000002</v>
      </c>
    </row>
    <row r="239" spans="1:11" x14ac:dyDescent="0.15">
      <c r="A239" s="32" t="s">
        <v>583</v>
      </c>
      <c r="B239" s="32" t="s">
        <v>584</v>
      </c>
      <c r="C239" s="32" t="s">
        <v>1685</v>
      </c>
      <c r="D239" s="32" t="s">
        <v>455</v>
      </c>
      <c r="E239" s="32" t="s">
        <v>458</v>
      </c>
      <c r="F239" s="55">
        <v>19.227450765</v>
      </c>
      <c r="G239" s="55">
        <v>12.873679238999999</v>
      </c>
      <c r="H239" s="75">
        <f t="shared" si="6"/>
        <v>0.49354744731806366</v>
      </c>
      <c r="I239" s="76">
        <f t="shared" si="7"/>
        <v>1.4143865915080401E-3</v>
      </c>
      <c r="J239" s="68">
        <v>115.94750195</v>
      </c>
      <c r="K239" s="68">
        <v>32.641849999999998</v>
      </c>
    </row>
    <row r="240" spans="1:11" x14ac:dyDescent="0.15">
      <c r="A240" s="32" t="s">
        <v>1211</v>
      </c>
      <c r="B240" s="32" t="s">
        <v>1212</v>
      </c>
      <c r="C240" s="32" t="s">
        <v>1685</v>
      </c>
      <c r="D240" s="32" t="s">
        <v>455</v>
      </c>
      <c r="E240" s="32" t="s">
        <v>458</v>
      </c>
      <c r="F240" s="55">
        <v>11.766673580000001</v>
      </c>
      <c r="G240" s="55">
        <v>6.0221716699999996</v>
      </c>
      <c r="H240" s="75">
        <f t="shared" si="6"/>
        <v>0.95389208823401095</v>
      </c>
      <c r="I240" s="76">
        <f t="shared" si="7"/>
        <v>8.6556587982525041E-4</v>
      </c>
      <c r="J240" s="68">
        <v>199.09261838</v>
      </c>
      <c r="K240" s="68">
        <v>25.813549999999999</v>
      </c>
    </row>
    <row r="241" spans="1:11" x14ac:dyDescent="0.15">
      <c r="A241" s="32" t="s">
        <v>570</v>
      </c>
      <c r="B241" s="32" t="s">
        <v>571</v>
      </c>
      <c r="C241" s="32" t="s">
        <v>1685</v>
      </c>
      <c r="D241" s="32" t="s">
        <v>455</v>
      </c>
      <c r="E241" s="32" t="s">
        <v>458</v>
      </c>
      <c r="F241" s="55">
        <v>2.4072329100000003</v>
      </c>
      <c r="G241" s="55">
        <v>3.1543000000000001</v>
      </c>
      <c r="H241" s="75">
        <f t="shared" si="6"/>
        <v>-0.23684084899977798</v>
      </c>
      <c r="I241" s="76">
        <f t="shared" si="7"/>
        <v>1.7707797004159334E-4</v>
      </c>
      <c r="J241" s="68">
        <v>172.72546980000001</v>
      </c>
      <c r="K241" s="68">
        <v>17.876650000000001</v>
      </c>
    </row>
    <row r="242" spans="1:11" x14ac:dyDescent="0.15">
      <c r="A242" s="32" t="s">
        <v>585</v>
      </c>
      <c r="B242" s="32" t="s">
        <v>586</v>
      </c>
      <c r="C242" s="32" t="s">
        <v>1685</v>
      </c>
      <c r="D242" s="32" t="s">
        <v>455</v>
      </c>
      <c r="E242" s="32" t="s">
        <v>459</v>
      </c>
      <c r="F242" s="55">
        <v>26.522661389</v>
      </c>
      <c r="G242" s="55">
        <v>18.389662715</v>
      </c>
      <c r="H242" s="75">
        <f t="shared" si="6"/>
        <v>0.44225926271970772</v>
      </c>
      <c r="I242" s="76">
        <f t="shared" si="7"/>
        <v>1.9510280951022167E-3</v>
      </c>
      <c r="J242" s="68">
        <v>295.89386210000004</v>
      </c>
      <c r="K242" s="68">
        <v>37.2166</v>
      </c>
    </row>
    <row r="243" spans="1:11" x14ac:dyDescent="0.15">
      <c r="A243" s="32" t="s">
        <v>587</v>
      </c>
      <c r="B243" s="32" t="s">
        <v>588</v>
      </c>
      <c r="C243" s="32" t="s">
        <v>1685</v>
      </c>
      <c r="D243" s="32" t="s">
        <v>455</v>
      </c>
      <c r="E243" s="32" t="s">
        <v>458</v>
      </c>
      <c r="F243" s="55">
        <v>17.368220010000002</v>
      </c>
      <c r="G243" s="55">
        <v>14.526163631999999</v>
      </c>
      <c r="H243" s="75">
        <f t="shared" si="6"/>
        <v>0.19565085799661341</v>
      </c>
      <c r="I243" s="76">
        <f t="shared" si="7"/>
        <v>1.2776200964312099E-3</v>
      </c>
      <c r="J243" s="68">
        <v>118.2945718</v>
      </c>
      <c r="K243" s="68">
        <v>29.893599999999999</v>
      </c>
    </row>
    <row r="244" spans="1:11" x14ac:dyDescent="0.15">
      <c r="A244" s="32" t="s">
        <v>589</v>
      </c>
      <c r="B244" s="32" t="s">
        <v>590</v>
      </c>
      <c r="C244" s="32" t="s">
        <v>1685</v>
      </c>
      <c r="D244" s="32" t="s">
        <v>455</v>
      </c>
      <c r="E244" s="32" t="s">
        <v>458</v>
      </c>
      <c r="F244" s="55">
        <v>89.179900246000003</v>
      </c>
      <c r="G244" s="55">
        <v>65.310639108000004</v>
      </c>
      <c r="H244" s="75">
        <f t="shared" si="6"/>
        <v>0.36547278458765242</v>
      </c>
      <c r="I244" s="76">
        <f t="shared" si="7"/>
        <v>6.5601444872542347E-3</v>
      </c>
      <c r="J244" s="68">
        <v>1469.1071475000001</v>
      </c>
      <c r="K244" s="68">
        <v>14.117150000000001</v>
      </c>
    </row>
    <row r="245" spans="1:11" x14ac:dyDescent="0.15">
      <c r="A245" s="32" t="s">
        <v>591</v>
      </c>
      <c r="B245" s="32" t="s">
        <v>592</v>
      </c>
      <c r="C245" s="32" t="s">
        <v>1685</v>
      </c>
      <c r="D245" s="32" t="s">
        <v>455</v>
      </c>
      <c r="E245" s="32" t="s">
        <v>458</v>
      </c>
      <c r="F245" s="55">
        <v>104.88206523100001</v>
      </c>
      <c r="G245" s="55">
        <v>113.41116145900001</v>
      </c>
      <c r="H245" s="75">
        <f t="shared" si="6"/>
        <v>-7.5205086679968502E-2</v>
      </c>
      <c r="I245" s="76">
        <f t="shared" si="7"/>
        <v>7.7152082491575178E-3</v>
      </c>
      <c r="J245" s="68">
        <v>1646.1366238799999</v>
      </c>
      <c r="K245" s="68">
        <v>15.981400000000001</v>
      </c>
    </row>
    <row r="246" spans="1:11" x14ac:dyDescent="0.15">
      <c r="A246" s="32" t="s">
        <v>387</v>
      </c>
      <c r="B246" s="32" t="s">
        <v>1180</v>
      </c>
      <c r="C246" s="32" t="s">
        <v>1685</v>
      </c>
      <c r="D246" s="32" t="s">
        <v>455</v>
      </c>
      <c r="E246" s="32" t="s">
        <v>458</v>
      </c>
      <c r="F246" s="55">
        <v>14.554061619999999</v>
      </c>
      <c r="G246" s="55">
        <v>7.75728917</v>
      </c>
      <c r="H246" s="75">
        <f t="shared" si="6"/>
        <v>0.8761788172452516</v>
      </c>
      <c r="I246" s="76">
        <f t="shared" si="7"/>
        <v>1.0706083639949334E-3</v>
      </c>
      <c r="J246" s="68">
        <v>65.099571659999995</v>
      </c>
      <c r="K246" s="68">
        <v>74.817149999999998</v>
      </c>
    </row>
    <row r="247" spans="1:11" x14ac:dyDescent="0.15">
      <c r="A247" s="32" t="s">
        <v>137</v>
      </c>
      <c r="B247" s="32" t="s">
        <v>157</v>
      </c>
      <c r="C247" s="32" t="s">
        <v>1685</v>
      </c>
      <c r="D247" s="32" t="s">
        <v>455</v>
      </c>
      <c r="E247" s="32" t="s">
        <v>458</v>
      </c>
      <c r="F247" s="55">
        <v>5.0346620800000004</v>
      </c>
      <c r="G247" s="55">
        <v>5.4232200300000004</v>
      </c>
      <c r="H247" s="75">
        <f t="shared" si="6"/>
        <v>-7.1647093027866648E-2</v>
      </c>
      <c r="I247" s="76">
        <f t="shared" si="7"/>
        <v>3.7035375233873235E-4</v>
      </c>
      <c r="J247" s="68">
        <v>85.837432890000002</v>
      </c>
      <c r="K247" s="68">
        <v>42.627549999999999</v>
      </c>
    </row>
    <row r="248" spans="1:11" x14ac:dyDescent="0.15">
      <c r="A248" s="32" t="s">
        <v>48</v>
      </c>
      <c r="B248" s="32" t="s">
        <v>600</v>
      </c>
      <c r="C248" s="32" t="s">
        <v>1685</v>
      </c>
      <c r="D248" s="32" t="s">
        <v>455</v>
      </c>
      <c r="E248" s="32" t="s">
        <v>458</v>
      </c>
      <c r="F248" s="55">
        <v>36.828363013999997</v>
      </c>
      <c r="G248" s="55">
        <v>36.023460795999995</v>
      </c>
      <c r="H248" s="75">
        <f t="shared" si="6"/>
        <v>2.2343833718757367E-2</v>
      </c>
      <c r="I248" s="76">
        <f t="shared" si="7"/>
        <v>2.7091237143621531E-3</v>
      </c>
      <c r="J248" s="68">
        <v>151.29246083999999</v>
      </c>
      <c r="K248" s="68">
        <v>19.540099999999999</v>
      </c>
    </row>
    <row r="249" spans="1:11" x14ac:dyDescent="0.15">
      <c r="A249" s="32" t="s">
        <v>973</v>
      </c>
      <c r="B249" s="32" t="s">
        <v>974</v>
      </c>
      <c r="C249" s="32" t="s">
        <v>1685</v>
      </c>
      <c r="D249" s="32" t="s">
        <v>455</v>
      </c>
      <c r="E249" s="32" t="s">
        <v>458</v>
      </c>
      <c r="F249" s="55">
        <v>2.82343609</v>
      </c>
      <c r="G249" s="55"/>
      <c r="H249" s="75" t="str">
        <f t="shared" si="6"/>
        <v/>
      </c>
      <c r="I249" s="76">
        <f t="shared" si="7"/>
        <v>2.0769420743727427E-4</v>
      </c>
      <c r="J249" s="68">
        <v>0.18</v>
      </c>
      <c r="K249" s="68">
        <v>49.234312500000001</v>
      </c>
    </row>
    <row r="250" spans="1:11" x14ac:dyDescent="0.15">
      <c r="A250" s="32" t="s">
        <v>992</v>
      </c>
      <c r="B250" s="32" t="s">
        <v>993</v>
      </c>
      <c r="C250" s="32" t="s">
        <v>1685</v>
      </c>
      <c r="D250" s="32" t="s">
        <v>455</v>
      </c>
      <c r="E250" s="32" t="s">
        <v>458</v>
      </c>
      <c r="F250" s="55">
        <v>0.84923409999999999</v>
      </c>
      <c r="G250" s="55"/>
      <c r="H250" s="75" t="str">
        <f t="shared" si="6"/>
        <v/>
      </c>
      <c r="I250" s="76">
        <f t="shared" si="7"/>
        <v>6.2470336747805371E-5</v>
      </c>
      <c r="J250" s="68">
        <v>0.38</v>
      </c>
      <c r="K250" s="68">
        <v>55.176166666699999</v>
      </c>
    </row>
    <row r="251" spans="1:11" x14ac:dyDescent="0.15">
      <c r="A251" s="32" t="s">
        <v>538</v>
      </c>
      <c r="B251" s="32" t="s">
        <v>539</v>
      </c>
      <c r="C251" s="32" t="s">
        <v>1685</v>
      </c>
      <c r="D251" s="32" t="s">
        <v>455</v>
      </c>
      <c r="E251" s="32" t="s">
        <v>458</v>
      </c>
      <c r="F251" s="55">
        <v>5.3198459999999996E-2</v>
      </c>
      <c r="G251" s="55">
        <v>1.7762529999999999E-2</v>
      </c>
      <c r="H251" s="75">
        <f t="shared" si="6"/>
        <v>1.9949821337388309</v>
      </c>
      <c r="I251" s="76">
        <f t="shared" si="7"/>
        <v>3.9133210862171622E-6</v>
      </c>
      <c r="J251" s="68">
        <v>8.1514500000000005</v>
      </c>
      <c r="K251" s="68">
        <v>37.533949999999997</v>
      </c>
    </row>
    <row r="252" spans="1:11" x14ac:dyDescent="0.15">
      <c r="A252" s="32" t="s">
        <v>593</v>
      </c>
      <c r="B252" s="32" t="s">
        <v>594</v>
      </c>
      <c r="C252" s="32" t="s">
        <v>1685</v>
      </c>
      <c r="D252" s="32" t="s">
        <v>455</v>
      </c>
      <c r="E252" s="32" t="s">
        <v>458</v>
      </c>
      <c r="F252" s="55">
        <v>52.756175820999999</v>
      </c>
      <c r="G252" s="55">
        <v>25.687940239</v>
      </c>
      <c r="H252" s="75">
        <f t="shared" si="6"/>
        <v>1.0537332043814245</v>
      </c>
      <c r="I252" s="76">
        <f t="shared" si="7"/>
        <v>3.8807863097634651E-3</v>
      </c>
      <c r="J252" s="68">
        <v>133.35759522000001</v>
      </c>
      <c r="K252" s="68">
        <v>10.985749999999999</v>
      </c>
    </row>
    <row r="253" spans="1:11" x14ac:dyDescent="0.15">
      <c r="A253" s="32" t="s">
        <v>49</v>
      </c>
      <c r="B253" s="32" t="s">
        <v>595</v>
      </c>
      <c r="C253" s="32" t="s">
        <v>1685</v>
      </c>
      <c r="D253" s="32" t="s">
        <v>455</v>
      </c>
      <c r="E253" s="32" t="s">
        <v>458</v>
      </c>
      <c r="F253" s="55">
        <v>21.937108272</v>
      </c>
      <c r="G253" s="55">
        <v>21.524560912999998</v>
      </c>
      <c r="H253" s="75">
        <f t="shared" si="6"/>
        <v>1.9166354225178983E-2</v>
      </c>
      <c r="I253" s="76">
        <f t="shared" si="7"/>
        <v>1.6137111557636542E-3</v>
      </c>
      <c r="J253" s="68">
        <v>235.93618998000002</v>
      </c>
      <c r="K253" s="68">
        <v>31.842549999999999</v>
      </c>
    </row>
    <row r="254" spans="1:11" x14ac:dyDescent="0.15">
      <c r="A254" s="32" t="s">
        <v>532</v>
      </c>
      <c r="B254" s="32" t="s">
        <v>533</v>
      </c>
      <c r="C254" s="32" t="s">
        <v>1685</v>
      </c>
      <c r="D254" s="32" t="s">
        <v>455</v>
      </c>
      <c r="E254" s="32" t="s">
        <v>458</v>
      </c>
      <c r="F254" s="55">
        <v>1.477355E-2</v>
      </c>
      <c r="G254" s="55">
        <v>6.3060000000000004E-4</v>
      </c>
      <c r="H254" s="75">
        <f t="shared" si="6"/>
        <v>22.42776720583571</v>
      </c>
      <c r="I254" s="76">
        <f t="shared" si="7"/>
        <v>1.0867541040339055E-6</v>
      </c>
      <c r="J254" s="68">
        <v>5.6105999999999998</v>
      </c>
      <c r="K254" s="68">
        <v>37.841949999999997</v>
      </c>
    </row>
    <row r="255" spans="1:11" x14ac:dyDescent="0.15">
      <c r="A255" s="32" t="s">
        <v>596</v>
      </c>
      <c r="B255" s="32" t="s">
        <v>597</v>
      </c>
      <c r="C255" s="32" t="s">
        <v>1685</v>
      </c>
      <c r="D255" s="32" t="s">
        <v>455</v>
      </c>
      <c r="E255" s="32" t="s">
        <v>458</v>
      </c>
      <c r="F255" s="55">
        <v>11.482314844000001</v>
      </c>
      <c r="G255" s="55">
        <v>9.8195151569999997</v>
      </c>
      <c r="H255" s="75">
        <f t="shared" si="6"/>
        <v>0.16933623100674655</v>
      </c>
      <c r="I255" s="76">
        <f t="shared" si="7"/>
        <v>8.4464822473450415E-4</v>
      </c>
      <c r="J255" s="68">
        <v>108.8764467</v>
      </c>
      <c r="K255" s="68">
        <v>35.499549999999999</v>
      </c>
    </row>
    <row r="256" spans="1:11" x14ac:dyDescent="0.15">
      <c r="A256" s="32" t="s">
        <v>536</v>
      </c>
      <c r="B256" s="32" t="s">
        <v>537</v>
      </c>
      <c r="C256" s="32" t="s">
        <v>1685</v>
      </c>
      <c r="D256" s="32" t="s">
        <v>455</v>
      </c>
      <c r="E256" s="32" t="s">
        <v>458</v>
      </c>
      <c r="F256" s="55">
        <v>8.7731970000000006E-2</v>
      </c>
      <c r="G256" s="55">
        <v>5.8231999999999997E-3</v>
      </c>
      <c r="H256" s="75">
        <f t="shared" si="6"/>
        <v>14.065937972248937</v>
      </c>
      <c r="I256" s="76">
        <f t="shared" si="7"/>
        <v>6.453633585189713E-6</v>
      </c>
      <c r="J256" s="68">
        <v>4.2149999999999999</v>
      </c>
      <c r="K256" s="68">
        <v>47.682099999999998</v>
      </c>
    </row>
    <row r="257" spans="1:11" x14ac:dyDescent="0.15">
      <c r="A257" s="32" t="s">
        <v>598</v>
      </c>
      <c r="B257" s="32" t="s">
        <v>599</v>
      </c>
      <c r="C257" s="32" t="s">
        <v>1685</v>
      </c>
      <c r="D257" s="32" t="s">
        <v>455</v>
      </c>
      <c r="E257" s="32" t="s">
        <v>458</v>
      </c>
      <c r="F257" s="55">
        <v>1.9386825379999999</v>
      </c>
      <c r="G257" s="55">
        <v>2.676919539</v>
      </c>
      <c r="H257" s="75">
        <f t="shared" si="6"/>
        <v>-0.27577855450813382</v>
      </c>
      <c r="I257" s="76">
        <f t="shared" si="7"/>
        <v>1.4261103151174686E-4</v>
      </c>
      <c r="J257" s="68">
        <v>27.461677049999999</v>
      </c>
      <c r="K257" s="68">
        <v>364.02687500000002</v>
      </c>
    </row>
    <row r="258" spans="1:11" x14ac:dyDescent="0.15">
      <c r="A258" s="32" t="s">
        <v>483</v>
      </c>
      <c r="B258" s="32" t="s">
        <v>502</v>
      </c>
      <c r="C258" s="32" t="s">
        <v>1685</v>
      </c>
      <c r="D258" s="32" t="s">
        <v>455</v>
      </c>
      <c r="E258" s="32" t="s">
        <v>458</v>
      </c>
      <c r="F258" s="55">
        <v>1.5889E-2</v>
      </c>
      <c r="G258" s="55">
        <v>2.0053099999999997E-2</v>
      </c>
      <c r="H258" s="75">
        <f t="shared" si="6"/>
        <v>-0.2076536794809779</v>
      </c>
      <c r="I258" s="76">
        <f t="shared" si="7"/>
        <v>1.1688074944068774E-6</v>
      </c>
      <c r="J258" s="68">
        <v>2.7409976</v>
      </c>
      <c r="K258" s="68">
        <v>28.698799999999999</v>
      </c>
    </row>
    <row r="259" spans="1:11" x14ac:dyDescent="0.15">
      <c r="A259" s="32" t="s">
        <v>601</v>
      </c>
      <c r="B259" s="32" t="s">
        <v>602</v>
      </c>
      <c r="C259" s="32" t="s">
        <v>1685</v>
      </c>
      <c r="D259" s="32" t="s">
        <v>455</v>
      </c>
      <c r="E259" s="32" t="s">
        <v>459</v>
      </c>
      <c r="F259" s="55">
        <v>4.29826219</v>
      </c>
      <c r="G259" s="55">
        <v>8.8242204600000012</v>
      </c>
      <c r="H259" s="75">
        <f t="shared" si="6"/>
        <v>-0.5129017674157248</v>
      </c>
      <c r="I259" s="76">
        <f t="shared" si="7"/>
        <v>3.1618358994258403E-4</v>
      </c>
      <c r="J259" s="68">
        <v>36.941763999999999</v>
      </c>
      <c r="K259" s="68">
        <v>32.679850000000002</v>
      </c>
    </row>
    <row r="260" spans="1:11" x14ac:dyDescent="0.15">
      <c r="A260" s="32" t="s">
        <v>941</v>
      </c>
      <c r="B260" s="32" t="s">
        <v>942</v>
      </c>
      <c r="C260" s="32" t="s">
        <v>1685</v>
      </c>
      <c r="D260" s="32" t="s">
        <v>455</v>
      </c>
      <c r="E260" s="32" t="s">
        <v>458</v>
      </c>
      <c r="F260" s="55">
        <v>49.868935640000004</v>
      </c>
      <c r="G260" s="55"/>
      <c r="H260" s="75" t="str">
        <f t="shared" si="6"/>
        <v/>
      </c>
      <c r="I260" s="76">
        <f t="shared" si="7"/>
        <v>3.6683986225770175E-3</v>
      </c>
      <c r="J260" s="68">
        <v>0.1</v>
      </c>
      <c r="K260" s="68">
        <v>40.164235294100003</v>
      </c>
    </row>
    <row r="261" spans="1:11" x14ac:dyDescent="0.15">
      <c r="A261" s="32" t="s">
        <v>603</v>
      </c>
      <c r="B261" s="32" t="s">
        <v>604</v>
      </c>
      <c r="C261" s="32" t="s">
        <v>1685</v>
      </c>
      <c r="D261" s="32" t="s">
        <v>455</v>
      </c>
      <c r="E261" s="32" t="s">
        <v>458</v>
      </c>
      <c r="F261" s="55">
        <v>561.77799733299992</v>
      </c>
      <c r="G261" s="55">
        <v>712.27936489400008</v>
      </c>
      <c r="H261" s="75">
        <f t="shared" si="6"/>
        <v>-0.21129541999773849</v>
      </c>
      <c r="I261" s="76">
        <f t="shared" si="7"/>
        <v>4.1324836898212418E-2</v>
      </c>
      <c r="J261" s="68">
        <v>717.89078230000007</v>
      </c>
      <c r="K261" s="68">
        <v>4.3648999999999996</v>
      </c>
    </row>
    <row r="262" spans="1:11" x14ac:dyDescent="0.15">
      <c r="A262" s="32" t="s">
        <v>605</v>
      </c>
      <c r="B262" s="32" t="s">
        <v>606</v>
      </c>
      <c r="C262" s="32" t="s">
        <v>1685</v>
      </c>
      <c r="D262" s="32" t="s">
        <v>455</v>
      </c>
      <c r="E262" s="32" t="s">
        <v>459</v>
      </c>
      <c r="F262" s="55">
        <v>2.3364276299999998</v>
      </c>
      <c r="G262" s="55">
        <v>0.36600174299999999</v>
      </c>
      <c r="H262" s="75">
        <f t="shared" si="6"/>
        <v>5.3836516483474774</v>
      </c>
      <c r="I262" s="76">
        <f t="shared" si="7"/>
        <v>1.7186947725365338E-4</v>
      </c>
      <c r="J262" s="68">
        <v>18.9816</v>
      </c>
      <c r="K262" s="68">
        <v>32.45335</v>
      </c>
    </row>
    <row r="263" spans="1:11" x14ac:dyDescent="0.15">
      <c r="A263" s="32" t="s">
        <v>607</v>
      </c>
      <c r="B263" s="32" t="s">
        <v>608</v>
      </c>
      <c r="C263" s="32" t="s">
        <v>1685</v>
      </c>
      <c r="D263" s="32" t="s">
        <v>455</v>
      </c>
      <c r="E263" s="32" t="s">
        <v>459</v>
      </c>
      <c r="F263" s="55">
        <v>47.267228484999997</v>
      </c>
      <c r="G263" s="55">
        <v>30.848124008999999</v>
      </c>
      <c r="H263" s="75">
        <f t="shared" ref="H263:H326" si="8">IF(ISERROR(F263/G263-1),"",((F263/G263-1)))</f>
        <v>0.53225617451517282</v>
      </c>
      <c r="I263" s="76">
        <f t="shared" ref="I263:I326" si="9">F263/$F$658</f>
        <v>3.4770149721889501E-3</v>
      </c>
      <c r="J263" s="68">
        <v>270.24755039999997</v>
      </c>
      <c r="K263" s="68">
        <v>18.311350000000001</v>
      </c>
    </row>
    <row r="264" spans="1:11" x14ac:dyDescent="0.15">
      <c r="A264" s="32" t="s">
        <v>940</v>
      </c>
      <c r="B264" s="32" t="s">
        <v>291</v>
      </c>
      <c r="C264" s="32" t="s">
        <v>1685</v>
      </c>
      <c r="D264" s="32" t="s">
        <v>455</v>
      </c>
      <c r="E264" s="32" t="s">
        <v>458</v>
      </c>
      <c r="F264" s="55">
        <v>59.003905777</v>
      </c>
      <c r="G264" s="55">
        <v>32.849839975999998</v>
      </c>
      <c r="H264" s="75">
        <f t="shared" si="8"/>
        <v>0.79617026506394217</v>
      </c>
      <c r="I264" s="76">
        <f t="shared" si="9"/>
        <v>4.3403743011791078E-3</v>
      </c>
      <c r="J264" s="68">
        <v>286.41351312</v>
      </c>
      <c r="K264" s="68">
        <v>14.5924</v>
      </c>
    </row>
    <row r="265" spans="1:11" x14ac:dyDescent="0.15">
      <c r="A265" s="32" t="s">
        <v>946</v>
      </c>
      <c r="B265" s="32" t="s">
        <v>292</v>
      </c>
      <c r="C265" s="32" t="s">
        <v>1685</v>
      </c>
      <c r="D265" s="32" t="s">
        <v>455</v>
      </c>
      <c r="E265" s="32" t="s">
        <v>458</v>
      </c>
      <c r="F265" s="55">
        <v>34.968797365</v>
      </c>
      <c r="G265" s="55">
        <v>33.442283678000003</v>
      </c>
      <c r="H265" s="75">
        <f t="shared" si="8"/>
        <v>4.564621548271286E-2</v>
      </c>
      <c r="I265" s="76">
        <f t="shared" si="9"/>
        <v>2.5723325842159652E-3</v>
      </c>
      <c r="J265" s="68">
        <v>282.58401911999999</v>
      </c>
      <c r="K265" s="68">
        <v>22.296500000000002</v>
      </c>
    </row>
    <row r="266" spans="1:11" x14ac:dyDescent="0.15">
      <c r="A266" s="32" t="s">
        <v>939</v>
      </c>
      <c r="B266" s="32" t="s">
        <v>293</v>
      </c>
      <c r="C266" s="32" t="s">
        <v>1685</v>
      </c>
      <c r="D266" s="32" t="s">
        <v>455</v>
      </c>
      <c r="E266" s="32" t="s">
        <v>458</v>
      </c>
      <c r="F266" s="55">
        <v>62.206549545999998</v>
      </c>
      <c r="G266" s="55">
        <v>53.106354803999999</v>
      </c>
      <c r="H266" s="75">
        <f t="shared" si="8"/>
        <v>0.1713579245946395</v>
      </c>
      <c r="I266" s="76">
        <f t="shared" si="9"/>
        <v>4.5759633274943378E-3</v>
      </c>
      <c r="J266" s="68">
        <v>108.1255452</v>
      </c>
      <c r="K266" s="68">
        <v>12.23405</v>
      </c>
    </row>
    <row r="267" spans="1:11" x14ac:dyDescent="0.15">
      <c r="A267" s="32" t="s">
        <v>987</v>
      </c>
      <c r="B267" s="32" t="s">
        <v>1288</v>
      </c>
      <c r="C267" s="32" t="s">
        <v>1685</v>
      </c>
      <c r="D267" s="32" t="s">
        <v>455</v>
      </c>
      <c r="E267" s="32" t="s">
        <v>458</v>
      </c>
      <c r="F267" s="55">
        <v>1.1680755700000001</v>
      </c>
      <c r="G267" s="55">
        <v>0.94271815000000003</v>
      </c>
      <c r="H267" s="75">
        <f t="shared" si="8"/>
        <v>0.2390506855097676</v>
      </c>
      <c r="I267" s="76">
        <f t="shared" si="9"/>
        <v>8.5924569214524839E-5</v>
      </c>
      <c r="J267" s="68">
        <v>5.8081955199999999</v>
      </c>
      <c r="K267" s="68">
        <v>35.304600000000001</v>
      </c>
    </row>
    <row r="268" spans="1:11" x14ac:dyDescent="0.15">
      <c r="A268" s="32" t="s">
        <v>945</v>
      </c>
      <c r="B268" s="32" t="s">
        <v>1210</v>
      </c>
      <c r="C268" s="32" t="s">
        <v>1685</v>
      </c>
      <c r="D268" s="32" t="s">
        <v>455</v>
      </c>
      <c r="E268" s="32" t="s">
        <v>458</v>
      </c>
      <c r="F268" s="55">
        <v>39.95441769</v>
      </c>
      <c r="G268" s="55">
        <v>11.215705640000001</v>
      </c>
      <c r="H268" s="75">
        <f t="shared" si="8"/>
        <v>2.5623632584922222</v>
      </c>
      <c r="I268" s="76">
        <f t="shared" si="9"/>
        <v>2.9390787859987864E-3</v>
      </c>
      <c r="J268" s="68">
        <v>54.943442450000006</v>
      </c>
      <c r="K268" s="68">
        <v>12.382899999999999</v>
      </c>
    </row>
    <row r="269" spans="1:11" x14ac:dyDescent="0.15">
      <c r="A269" s="32" t="s">
        <v>959</v>
      </c>
      <c r="B269" s="32" t="s">
        <v>294</v>
      </c>
      <c r="C269" s="32" t="s">
        <v>1685</v>
      </c>
      <c r="D269" s="32" t="s">
        <v>455</v>
      </c>
      <c r="E269" s="32" t="s">
        <v>458</v>
      </c>
      <c r="F269" s="55">
        <v>11.969093129000001</v>
      </c>
      <c r="G269" s="55">
        <v>4.4570539249999994</v>
      </c>
      <c r="H269" s="75">
        <f t="shared" si="8"/>
        <v>1.6854270400150031</v>
      </c>
      <c r="I269" s="76">
        <f t="shared" si="9"/>
        <v>8.8045602306180773E-4</v>
      </c>
      <c r="J269" s="68">
        <v>28.162787980000001</v>
      </c>
      <c r="K269" s="68">
        <v>13.22185</v>
      </c>
    </row>
    <row r="270" spans="1:11" x14ac:dyDescent="0.15">
      <c r="A270" s="32" t="s">
        <v>961</v>
      </c>
      <c r="B270" s="32" t="s">
        <v>295</v>
      </c>
      <c r="C270" s="32" t="s">
        <v>1685</v>
      </c>
      <c r="D270" s="32" t="s">
        <v>455</v>
      </c>
      <c r="E270" s="32" t="s">
        <v>458</v>
      </c>
      <c r="F270" s="55">
        <v>8.9911361250000006</v>
      </c>
      <c r="G270" s="55">
        <v>13.897893288000001</v>
      </c>
      <c r="H270" s="75">
        <f t="shared" si="8"/>
        <v>-0.3530576225705151</v>
      </c>
      <c r="I270" s="76">
        <f t="shared" si="9"/>
        <v>6.6139513412627677E-4</v>
      </c>
      <c r="J270" s="68">
        <v>113.93540623999999</v>
      </c>
      <c r="K270" s="68">
        <v>15.0519</v>
      </c>
    </row>
    <row r="271" spans="1:11" x14ac:dyDescent="0.15">
      <c r="A271" s="32" t="s">
        <v>976</v>
      </c>
      <c r="B271" s="32" t="s">
        <v>296</v>
      </c>
      <c r="C271" s="32" t="s">
        <v>1685</v>
      </c>
      <c r="D271" s="32" t="s">
        <v>455</v>
      </c>
      <c r="E271" s="32" t="s">
        <v>458</v>
      </c>
      <c r="F271" s="55">
        <v>2.5871773899999999</v>
      </c>
      <c r="G271" s="55">
        <v>0.48939368</v>
      </c>
      <c r="H271" s="75">
        <f t="shared" si="8"/>
        <v>4.286495301696581</v>
      </c>
      <c r="I271" s="76">
        <f t="shared" si="9"/>
        <v>1.9031482930278963E-4</v>
      </c>
      <c r="J271" s="68">
        <v>3.2277279999999999</v>
      </c>
      <c r="K271" s="68">
        <v>17.446449999999999</v>
      </c>
    </row>
    <row r="272" spans="1:11" x14ac:dyDescent="0.15">
      <c r="A272" s="32" t="s">
        <v>967</v>
      </c>
      <c r="B272" s="32" t="s">
        <v>297</v>
      </c>
      <c r="C272" s="32" t="s">
        <v>1685</v>
      </c>
      <c r="D272" s="32" t="s">
        <v>455</v>
      </c>
      <c r="E272" s="32" t="s">
        <v>458</v>
      </c>
      <c r="F272" s="55">
        <v>5.3092222800000002</v>
      </c>
      <c r="G272" s="55">
        <v>7.2572293099999996</v>
      </c>
      <c r="H272" s="75">
        <f t="shared" si="8"/>
        <v>-0.26842296788331743</v>
      </c>
      <c r="I272" s="76">
        <f t="shared" si="9"/>
        <v>3.9055061931751332E-4</v>
      </c>
      <c r="J272" s="68">
        <v>57.324856079999996</v>
      </c>
      <c r="K272" s="68">
        <v>18.774550000000001</v>
      </c>
    </row>
    <row r="273" spans="1:11" x14ac:dyDescent="0.15">
      <c r="A273" s="32" t="s">
        <v>983</v>
      </c>
      <c r="B273" s="32" t="s">
        <v>1290</v>
      </c>
      <c r="C273" s="32" t="s">
        <v>1685</v>
      </c>
      <c r="D273" s="32" t="s">
        <v>455</v>
      </c>
      <c r="E273" s="32" t="s">
        <v>458</v>
      </c>
      <c r="F273" s="55">
        <v>1.38735024</v>
      </c>
      <c r="G273" s="55">
        <v>0.66948200000000002</v>
      </c>
      <c r="H273" s="75">
        <f t="shared" si="8"/>
        <v>1.0722741462802583</v>
      </c>
      <c r="I273" s="76">
        <f t="shared" si="9"/>
        <v>1.0205458857569261E-4</v>
      </c>
      <c r="J273" s="68">
        <v>4.0876719699999997</v>
      </c>
      <c r="K273" s="68">
        <v>17.852599999999999</v>
      </c>
    </row>
    <row r="274" spans="1:11" x14ac:dyDescent="0.15">
      <c r="A274" s="32" t="s">
        <v>965</v>
      </c>
      <c r="B274" s="32" t="s">
        <v>298</v>
      </c>
      <c r="C274" s="32" t="s">
        <v>1685</v>
      </c>
      <c r="D274" s="32" t="s">
        <v>455</v>
      </c>
      <c r="E274" s="32" t="s">
        <v>458</v>
      </c>
      <c r="F274" s="55">
        <v>6.6483718060000001</v>
      </c>
      <c r="G274" s="55">
        <v>0.70257281000000005</v>
      </c>
      <c r="H274" s="75">
        <f t="shared" si="8"/>
        <v>8.462893683574233</v>
      </c>
      <c r="I274" s="76">
        <f t="shared" si="9"/>
        <v>4.8905952498308177E-4</v>
      </c>
      <c r="J274" s="68">
        <v>33.71142012</v>
      </c>
      <c r="K274" s="68">
        <v>18.377949999999998</v>
      </c>
    </row>
    <row r="275" spans="1:11" x14ac:dyDescent="0.15">
      <c r="A275" s="32" t="s">
        <v>975</v>
      </c>
      <c r="B275" s="32" t="s">
        <v>1291</v>
      </c>
      <c r="C275" s="32" t="s">
        <v>1685</v>
      </c>
      <c r="D275" s="32" t="s">
        <v>455</v>
      </c>
      <c r="E275" s="32" t="s">
        <v>458</v>
      </c>
      <c r="F275" s="55">
        <v>2.6204142999999998</v>
      </c>
      <c r="G275" s="55">
        <v>1.7932309799999999</v>
      </c>
      <c r="H275" s="75">
        <f t="shared" si="8"/>
        <v>0.46128096671628982</v>
      </c>
      <c r="I275" s="76">
        <f t="shared" si="9"/>
        <v>1.927597628731167E-4</v>
      </c>
      <c r="J275" s="68">
        <v>1.62593217</v>
      </c>
      <c r="K275" s="68">
        <v>20.58905</v>
      </c>
    </row>
    <row r="276" spans="1:11" x14ac:dyDescent="0.15">
      <c r="A276" s="32" t="s">
        <v>948</v>
      </c>
      <c r="B276" s="32" t="s">
        <v>300</v>
      </c>
      <c r="C276" s="32" t="s">
        <v>1685</v>
      </c>
      <c r="D276" s="32" t="s">
        <v>455</v>
      </c>
      <c r="E276" s="32" t="s">
        <v>458</v>
      </c>
      <c r="F276" s="55">
        <v>23.363456287999998</v>
      </c>
      <c r="G276" s="55">
        <v>10.534029302999999</v>
      </c>
      <c r="H276" s="75">
        <f t="shared" si="8"/>
        <v>1.21790310392874</v>
      </c>
      <c r="I276" s="76">
        <f t="shared" si="9"/>
        <v>1.7186344518007352E-3</v>
      </c>
      <c r="J276" s="68">
        <v>126.3316195</v>
      </c>
      <c r="K276" s="68">
        <v>13.550649999999999</v>
      </c>
    </row>
    <row r="277" spans="1:11" x14ac:dyDescent="0.15">
      <c r="A277" s="32" t="s">
        <v>981</v>
      </c>
      <c r="B277" s="32" t="s">
        <v>299</v>
      </c>
      <c r="C277" s="32" t="s">
        <v>1685</v>
      </c>
      <c r="D277" s="32" t="s">
        <v>455</v>
      </c>
      <c r="E277" s="32" t="s">
        <v>458</v>
      </c>
      <c r="F277" s="55">
        <v>1.5961325479999999</v>
      </c>
      <c r="G277" s="55">
        <v>0.77964410699999998</v>
      </c>
      <c r="H277" s="75">
        <f t="shared" si="8"/>
        <v>1.0472578881430574</v>
      </c>
      <c r="I277" s="76">
        <f t="shared" si="9"/>
        <v>1.1741278143175435E-4</v>
      </c>
      <c r="J277" s="68">
        <v>6.8219451299999996</v>
      </c>
      <c r="K277" s="68">
        <v>20.844249999999999</v>
      </c>
    </row>
    <row r="278" spans="1:11" x14ac:dyDescent="0.15">
      <c r="A278" s="32" t="s">
        <v>958</v>
      </c>
      <c r="B278" s="32" t="s">
        <v>301</v>
      </c>
      <c r="C278" s="32" t="s">
        <v>1685</v>
      </c>
      <c r="D278" s="32" t="s">
        <v>455</v>
      </c>
      <c r="E278" s="32" t="s">
        <v>458</v>
      </c>
      <c r="F278" s="55">
        <v>12.73771138</v>
      </c>
      <c r="G278" s="55">
        <v>1.8385981359999999</v>
      </c>
      <c r="H278" s="75">
        <f t="shared" si="8"/>
        <v>5.9279475109834445</v>
      </c>
      <c r="I278" s="76">
        <f t="shared" si="9"/>
        <v>9.3699619375264452E-4</v>
      </c>
      <c r="J278" s="68">
        <v>49.46693415</v>
      </c>
      <c r="K278" s="68">
        <v>16.606850000000001</v>
      </c>
    </row>
    <row r="279" spans="1:11" x14ac:dyDescent="0.15">
      <c r="A279" s="32" t="s">
        <v>986</v>
      </c>
      <c r="B279" s="32" t="s">
        <v>302</v>
      </c>
      <c r="C279" s="32" t="s">
        <v>1685</v>
      </c>
      <c r="D279" s="32" t="s">
        <v>455</v>
      </c>
      <c r="E279" s="32" t="s">
        <v>458</v>
      </c>
      <c r="F279" s="55">
        <v>1.1820371969999999</v>
      </c>
      <c r="G279" s="55">
        <v>1.3618022599999999</v>
      </c>
      <c r="H279" s="75">
        <f t="shared" si="8"/>
        <v>-0.13200526117499622</v>
      </c>
      <c r="I279" s="76">
        <f t="shared" si="9"/>
        <v>8.6951597616042442E-5</v>
      </c>
      <c r="J279" s="68">
        <v>6.6495563999999998</v>
      </c>
      <c r="K279" s="68">
        <v>20.784300000000002</v>
      </c>
    </row>
    <row r="280" spans="1:11" x14ac:dyDescent="0.15">
      <c r="A280" s="32" t="s">
        <v>951</v>
      </c>
      <c r="B280" s="32" t="s">
        <v>303</v>
      </c>
      <c r="C280" s="32" t="s">
        <v>1685</v>
      </c>
      <c r="D280" s="32" t="s">
        <v>455</v>
      </c>
      <c r="E280" s="32" t="s">
        <v>458</v>
      </c>
      <c r="F280" s="55">
        <v>16.633693483999998</v>
      </c>
      <c r="G280" s="55">
        <v>6.2306007460000004</v>
      </c>
      <c r="H280" s="75">
        <f t="shared" si="8"/>
        <v>1.6696773171798411</v>
      </c>
      <c r="I280" s="76">
        <f t="shared" si="9"/>
        <v>1.2235877401828965E-3</v>
      </c>
      <c r="J280" s="68">
        <v>59.857595600000003</v>
      </c>
      <c r="K280" s="68">
        <v>12.257099999999999</v>
      </c>
    </row>
    <row r="281" spans="1:11" x14ac:dyDescent="0.15">
      <c r="A281" s="32" t="s">
        <v>978</v>
      </c>
      <c r="B281" s="32" t="s">
        <v>304</v>
      </c>
      <c r="C281" s="32" t="s">
        <v>1685</v>
      </c>
      <c r="D281" s="32" t="s">
        <v>455</v>
      </c>
      <c r="E281" s="32" t="s">
        <v>458</v>
      </c>
      <c r="F281" s="55">
        <v>1.9661265700000001</v>
      </c>
      <c r="G281" s="55">
        <v>0.5266923</v>
      </c>
      <c r="H281" s="75">
        <f t="shared" si="8"/>
        <v>2.7329700282309046</v>
      </c>
      <c r="I281" s="76">
        <f t="shared" si="9"/>
        <v>1.4462983636279742E-4</v>
      </c>
      <c r="J281" s="68">
        <v>1.8813119599999999</v>
      </c>
      <c r="K281" s="68">
        <v>17.601500000000001</v>
      </c>
    </row>
    <row r="282" spans="1:11" x14ac:dyDescent="0.15">
      <c r="A282" s="32" t="s">
        <v>953</v>
      </c>
      <c r="B282" s="32" t="s">
        <v>305</v>
      </c>
      <c r="C282" s="32" t="s">
        <v>1685</v>
      </c>
      <c r="D282" s="32" t="s">
        <v>455</v>
      </c>
      <c r="E282" s="32" t="s">
        <v>458</v>
      </c>
      <c r="F282" s="55">
        <v>14.453651889</v>
      </c>
      <c r="G282" s="55">
        <v>5.319280762</v>
      </c>
      <c r="H282" s="75">
        <f t="shared" si="8"/>
        <v>1.7172192135926214</v>
      </c>
      <c r="I282" s="76">
        <f t="shared" si="9"/>
        <v>1.06322214421369E-3</v>
      </c>
      <c r="J282" s="68">
        <v>42.173747340000006</v>
      </c>
      <c r="K282" s="68">
        <v>13.98715</v>
      </c>
    </row>
    <row r="283" spans="1:11" x14ac:dyDescent="0.15">
      <c r="A283" s="32" t="s">
        <v>1010</v>
      </c>
      <c r="B283" s="32" t="s">
        <v>1289</v>
      </c>
      <c r="C283" s="32" t="s">
        <v>1685</v>
      </c>
      <c r="D283" s="32" t="s">
        <v>455</v>
      </c>
      <c r="E283" s="32" t="s">
        <v>458</v>
      </c>
      <c r="F283" s="55">
        <v>7.8738880000000011E-2</v>
      </c>
      <c r="G283" s="55">
        <v>0.39657300000000001</v>
      </c>
      <c r="H283" s="75">
        <f t="shared" si="8"/>
        <v>-0.80145173776328693</v>
      </c>
      <c r="I283" s="76">
        <f t="shared" si="9"/>
        <v>5.79209472246232E-6</v>
      </c>
      <c r="J283" s="68">
        <v>1.80994068</v>
      </c>
      <c r="K283" s="68">
        <v>20.103100000000001</v>
      </c>
    </row>
    <row r="284" spans="1:11" x14ac:dyDescent="0.15">
      <c r="A284" s="32" t="s">
        <v>947</v>
      </c>
      <c r="B284" s="32" t="s">
        <v>306</v>
      </c>
      <c r="C284" s="32" t="s">
        <v>1685</v>
      </c>
      <c r="D284" s="32" t="s">
        <v>455</v>
      </c>
      <c r="E284" s="32" t="s">
        <v>459</v>
      </c>
      <c r="F284" s="55">
        <v>25.306172326000002</v>
      </c>
      <c r="G284" s="55">
        <v>22.504225967</v>
      </c>
      <c r="H284" s="75">
        <f t="shared" si="8"/>
        <v>0.12450756418411157</v>
      </c>
      <c r="I284" s="76">
        <f t="shared" si="9"/>
        <v>1.8615421907848652E-3</v>
      </c>
      <c r="J284" s="68">
        <v>255.47446853</v>
      </c>
      <c r="K284" s="68">
        <v>18.503350000000001</v>
      </c>
    </row>
    <row r="285" spans="1:11" x14ac:dyDescent="0.15">
      <c r="A285" s="32" t="s">
        <v>439</v>
      </c>
      <c r="B285" s="32" t="s">
        <v>440</v>
      </c>
      <c r="C285" s="32" t="s">
        <v>1685</v>
      </c>
      <c r="D285" s="32" t="s">
        <v>455</v>
      </c>
      <c r="E285" s="32" t="s">
        <v>458</v>
      </c>
      <c r="F285" s="55">
        <v>0.47432519000000001</v>
      </c>
      <c r="G285" s="55">
        <v>1.3025999999999999E-3</v>
      </c>
      <c r="H285" s="75">
        <f t="shared" si="8"/>
        <v>363.13725625671736</v>
      </c>
      <c r="I285" s="76">
        <f t="shared" si="9"/>
        <v>3.4891738741139538E-5</v>
      </c>
      <c r="J285" s="68">
        <v>5.26</v>
      </c>
      <c r="K285" s="68">
        <v>56.1721</v>
      </c>
    </row>
    <row r="286" spans="1:11" x14ac:dyDescent="0.15">
      <c r="A286" s="32" t="s">
        <v>995</v>
      </c>
      <c r="B286" s="32" t="s">
        <v>996</v>
      </c>
      <c r="C286" s="32" t="s">
        <v>1683</v>
      </c>
      <c r="D286" s="32" t="s">
        <v>455</v>
      </c>
      <c r="E286" s="32" t="s">
        <v>458</v>
      </c>
      <c r="F286" s="55">
        <v>0.80657661000000003</v>
      </c>
      <c r="G286" s="55"/>
      <c r="H286" s="75" t="str">
        <f t="shared" si="8"/>
        <v/>
      </c>
      <c r="I286" s="76">
        <f t="shared" si="9"/>
        <v>5.9332417809886915E-5</v>
      </c>
      <c r="J286" s="68">
        <v>0.115741</v>
      </c>
      <c r="K286" s="68">
        <v>21.2827222222</v>
      </c>
    </row>
    <row r="287" spans="1:11" x14ac:dyDescent="0.15">
      <c r="A287" s="32" t="s">
        <v>1246</v>
      </c>
      <c r="B287" s="32" t="s">
        <v>559</v>
      </c>
      <c r="C287" s="32" t="s">
        <v>1683</v>
      </c>
      <c r="D287" s="32" t="s">
        <v>455</v>
      </c>
      <c r="E287" s="32" t="s">
        <v>458</v>
      </c>
      <c r="F287" s="55">
        <v>6.2116539699999995</v>
      </c>
      <c r="G287" s="55">
        <v>19.33074401</v>
      </c>
      <c r="H287" s="75">
        <f t="shared" si="8"/>
        <v>-0.6786645166483688</v>
      </c>
      <c r="I287" s="76">
        <f t="shared" si="9"/>
        <v>4.5693421315364294E-4</v>
      </c>
      <c r="J287" s="68">
        <v>431.99456760000004</v>
      </c>
      <c r="K287" s="68">
        <v>10.376749999999999</v>
      </c>
    </row>
    <row r="288" spans="1:11" x14ac:dyDescent="0.15">
      <c r="A288" s="32" t="s">
        <v>671</v>
      </c>
      <c r="B288" s="32" t="s">
        <v>672</v>
      </c>
      <c r="C288" s="32" t="s">
        <v>1683</v>
      </c>
      <c r="D288" s="32" t="s">
        <v>455</v>
      </c>
      <c r="E288" s="32" t="s">
        <v>459</v>
      </c>
      <c r="F288" s="55">
        <v>8.2057363799999994</v>
      </c>
      <c r="G288" s="55">
        <v>4.0976793999999996</v>
      </c>
      <c r="H288" s="75">
        <f t="shared" si="8"/>
        <v>1.0025325504967517</v>
      </c>
      <c r="I288" s="76">
        <f t="shared" si="9"/>
        <v>6.0362050337158793E-4</v>
      </c>
      <c r="J288" s="68">
        <v>9.9085000000000001</v>
      </c>
      <c r="K288" s="68">
        <v>14.007400000000001</v>
      </c>
    </row>
    <row r="289" spans="1:11" x14ac:dyDescent="0.15">
      <c r="A289" s="32" t="s">
        <v>59</v>
      </c>
      <c r="B289" s="32" t="s">
        <v>563</v>
      </c>
      <c r="C289" s="32" t="s">
        <v>1683</v>
      </c>
      <c r="D289" s="32" t="s">
        <v>455</v>
      </c>
      <c r="E289" s="32" t="s">
        <v>458</v>
      </c>
      <c r="F289" s="55">
        <v>2.4776208500000001</v>
      </c>
      <c r="G289" s="55">
        <v>3.1197675400000002</v>
      </c>
      <c r="H289" s="75">
        <f t="shared" si="8"/>
        <v>-0.20583158256720635</v>
      </c>
      <c r="I289" s="76">
        <f t="shared" si="9"/>
        <v>1.8225576296675296E-4</v>
      </c>
      <c r="J289" s="68">
        <v>11.703219839999999</v>
      </c>
      <c r="K289" s="68">
        <v>28.040600000000001</v>
      </c>
    </row>
    <row r="290" spans="1:11" x14ac:dyDescent="0.15">
      <c r="A290" s="32" t="s">
        <v>79</v>
      </c>
      <c r="B290" s="32" t="s">
        <v>562</v>
      </c>
      <c r="C290" s="32" t="s">
        <v>1683</v>
      </c>
      <c r="D290" s="32" t="s">
        <v>455</v>
      </c>
      <c r="E290" s="32" t="s">
        <v>458</v>
      </c>
      <c r="F290" s="55">
        <v>0.32457359999999996</v>
      </c>
      <c r="G290" s="55">
        <v>0.43900203999999998</v>
      </c>
      <c r="H290" s="75">
        <f t="shared" si="8"/>
        <v>-0.26065582747633709</v>
      </c>
      <c r="I290" s="76">
        <f t="shared" si="9"/>
        <v>2.3875892514734723E-5</v>
      </c>
      <c r="J290" s="68">
        <v>5.8425977699999994</v>
      </c>
      <c r="K290" s="68">
        <v>14.91925</v>
      </c>
    </row>
    <row r="291" spans="1:11" x14ac:dyDescent="0.15">
      <c r="A291" s="32" t="s">
        <v>494</v>
      </c>
      <c r="B291" s="32" t="s">
        <v>514</v>
      </c>
      <c r="C291" s="32" t="s">
        <v>1683</v>
      </c>
      <c r="D291" s="32" t="s">
        <v>455</v>
      </c>
      <c r="E291" s="32" t="s">
        <v>458</v>
      </c>
      <c r="F291" s="55">
        <v>18.438046660000001</v>
      </c>
      <c r="G291" s="55">
        <v>64.020674450000001</v>
      </c>
      <c r="H291" s="75">
        <f t="shared" si="8"/>
        <v>-0.7119985564288287</v>
      </c>
      <c r="I291" s="76">
        <f t="shared" si="9"/>
        <v>1.3563173968425765E-3</v>
      </c>
      <c r="J291" s="68">
        <v>50.340589600000001</v>
      </c>
      <c r="K291" s="68">
        <v>15.101649999999999</v>
      </c>
    </row>
    <row r="292" spans="1:11" x14ac:dyDescent="0.15">
      <c r="A292" s="32" t="s">
        <v>500</v>
      </c>
      <c r="B292" s="32" t="s">
        <v>520</v>
      </c>
      <c r="C292" s="32" t="s">
        <v>1683</v>
      </c>
      <c r="D292" s="32" t="s">
        <v>455</v>
      </c>
      <c r="E292" s="32" t="s">
        <v>458</v>
      </c>
      <c r="F292" s="55">
        <v>10.859077279999999</v>
      </c>
      <c r="G292" s="55">
        <v>26.090703960000003</v>
      </c>
      <c r="H292" s="75">
        <f t="shared" si="8"/>
        <v>-0.58379515950783878</v>
      </c>
      <c r="I292" s="76">
        <f t="shared" si="9"/>
        <v>7.988023731642928E-4</v>
      </c>
      <c r="J292" s="68">
        <v>216.66344631999999</v>
      </c>
      <c r="K292" s="68">
        <v>14.9086</v>
      </c>
    </row>
    <row r="293" spans="1:11" x14ac:dyDescent="0.15">
      <c r="A293" s="32" t="s">
        <v>498</v>
      </c>
      <c r="B293" s="32" t="s">
        <v>518</v>
      </c>
      <c r="C293" s="32" t="s">
        <v>1683</v>
      </c>
      <c r="D293" s="32" t="s">
        <v>455</v>
      </c>
      <c r="E293" s="32" t="s">
        <v>458</v>
      </c>
      <c r="F293" s="55">
        <v>70.665928059999999</v>
      </c>
      <c r="G293" s="55">
        <v>94.643210180000011</v>
      </c>
      <c r="H293" s="75">
        <f t="shared" si="8"/>
        <v>-0.25334392265856265</v>
      </c>
      <c r="I293" s="76">
        <f t="shared" si="9"/>
        <v>5.1982419482500628E-3</v>
      </c>
      <c r="J293" s="68">
        <v>216.35421289999999</v>
      </c>
      <c r="K293" s="68">
        <v>14.3316</v>
      </c>
    </row>
    <row r="294" spans="1:11" x14ac:dyDescent="0.15">
      <c r="A294" s="32" t="s">
        <v>493</v>
      </c>
      <c r="B294" s="32" t="s">
        <v>513</v>
      </c>
      <c r="C294" s="32" t="s">
        <v>1683</v>
      </c>
      <c r="D294" s="32" t="s">
        <v>455</v>
      </c>
      <c r="E294" s="32" t="s">
        <v>458</v>
      </c>
      <c r="F294" s="55">
        <v>7.2968705199999997</v>
      </c>
      <c r="G294" s="55">
        <v>8.061556809999999</v>
      </c>
      <c r="H294" s="75">
        <f t="shared" si="8"/>
        <v>-9.4855907862789079E-2</v>
      </c>
      <c r="I294" s="76">
        <f t="shared" si="9"/>
        <v>5.3676360686592036E-4</v>
      </c>
      <c r="J294" s="68">
        <v>31.079491520000005</v>
      </c>
      <c r="K294" s="68">
        <v>12.521699999999999</v>
      </c>
    </row>
    <row r="295" spans="1:11" x14ac:dyDescent="0.15">
      <c r="A295" s="32" t="s">
        <v>492</v>
      </c>
      <c r="B295" s="32" t="s">
        <v>512</v>
      </c>
      <c r="C295" s="32" t="s">
        <v>1683</v>
      </c>
      <c r="D295" s="32" t="s">
        <v>455</v>
      </c>
      <c r="E295" s="32" t="s">
        <v>458</v>
      </c>
      <c r="F295" s="55">
        <v>4.9805582099999999</v>
      </c>
      <c r="G295" s="55">
        <v>4.7916299699999998</v>
      </c>
      <c r="H295" s="75">
        <f t="shared" si="8"/>
        <v>3.9428804223795355E-2</v>
      </c>
      <c r="I295" s="76">
        <f t="shared" si="9"/>
        <v>3.6637382857182343E-4</v>
      </c>
      <c r="J295" s="68">
        <v>17.382574999999999</v>
      </c>
      <c r="K295" s="68">
        <v>14.51815</v>
      </c>
    </row>
    <row r="296" spans="1:11" x14ac:dyDescent="0.15">
      <c r="A296" s="32" t="s">
        <v>491</v>
      </c>
      <c r="B296" s="32" t="s">
        <v>511</v>
      </c>
      <c r="C296" s="32" t="s">
        <v>1683</v>
      </c>
      <c r="D296" s="32" t="s">
        <v>455</v>
      </c>
      <c r="E296" s="32" t="s">
        <v>458</v>
      </c>
      <c r="F296" s="55">
        <v>0.52644848999999994</v>
      </c>
      <c r="G296" s="55">
        <v>2.1960439199999997</v>
      </c>
      <c r="H296" s="75">
        <f t="shared" si="8"/>
        <v>-0.76027415244044849</v>
      </c>
      <c r="I296" s="76">
        <f t="shared" si="9"/>
        <v>3.8725970201471712E-5</v>
      </c>
      <c r="J296" s="68">
        <v>15.707357099999999</v>
      </c>
      <c r="K296" s="68">
        <v>19.119250000000001</v>
      </c>
    </row>
    <row r="297" spans="1:11" x14ac:dyDescent="0.15">
      <c r="A297" s="32" t="s">
        <v>490</v>
      </c>
      <c r="B297" s="32" t="s">
        <v>510</v>
      </c>
      <c r="C297" s="32" t="s">
        <v>1683</v>
      </c>
      <c r="D297" s="32" t="s">
        <v>455</v>
      </c>
      <c r="E297" s="32" t="s">
        <v>458</v>
      </c>
      <c r="F297" s="55">
        <v>12.155806800000001</v>
      </c>
      <c r="G297" s="55">
        <v>14.584669539999998</v>
      </c>
      <c r="H297" s="75">
        <f t="shared" si="8"/>
        <v>-0.16653532898627454</v>
      </c>
      <c r="I297" s="76">
        <f t="shared" si="9"/>
        <v>8.9419082940412123E-4</v>
      </c>
      <c r="J297" s="68">
        <v>19.392670020000004</v>
      </c>
      <c r="K297" s="68">
        <v>17.002949999999998</v>
      </c>
    </row>
    <row r="298" spans="1:11" x14ac:dyDescent="0.15">
      <c r="A298" s="32" t="s">
        <v>485</v>
      </c>
      <c r="B298" s="32" t="s">
        <v>504</v>
      </c>
      <c r="C298" s="32" t="s">
        <v>1683</v>
      </c>
      <c r="D298" s="32" t="s">
        <v>455</v>
      </c>
      <c r="E298" s="32" t="s">
        <v>458</v>
      </c>
      <c r="F298" s="55">
        <v>11.13626212</v>
      </c>
      <c r="G298" s="55">
        <v>16.227340569999999</v>
      </c>
      <c r="H298" s="75">
        <f t="shared" si="8"/>
        <v>-0.31373461523399826</v>
      </c>
      <c r="I298" s="76">
        <f t="shared" si="9"/>
        <v>8.1919231075180444E-4</v>
      </c>
      <c r="J298" s="68">
        <v>61.997675399999999</v>
      </c>
      <c r="K298" s="68">
        <v>15.67815</v>
      </c>
    </row>
    <row r="299" spans="1:11" x14ac:dyDescent="0.15">
      <c r="A299" s="32" t="s">
        <v>486</v>
      </c>
      <c r="B299" s="32" t="s">
        <v>505</v>
      </c>
      <c r="C299" s="32" t="s">
        <v>1683</v>
      </c>
      <c r="D299" s="32" t="s">
        <v>455</v>
      </c>
      <c r="E299" s="32" t="s">
        <v>458</v>
      </c>
      <c r="F299" s="55">
        <v>11.838341300000002</v>
      </c>
      <c r="G299" s="55">
        <v>12.38537275</v>
      </c>
      <c r="H299" s="75">
        <f t="shared" si="8"/>
        <v>-4.4167540294659191E-2</v>
      </c>
      <c r="I299" s="76">
        <f t="shared" si="9"/>
        <v>8.708378143864597E-4</v>
      </c>
      <c r="J299" s="68">
        <v>99.181054829999994</v>
      </c>
      <c r="K299" s="68">
        <v>16.51915</v>
      </c>
    </row>
    <row r="300" spans="1:11" x14ac:dyDescent="0.15">
      <c r="A300" s="32" t="s">
        <v>496</v>
      </c>
      <c r="B300" s="32" t="s">
        <v>516</v>
      </c>
      <c r="C300" s="32" t="s">
        <v>1683</v>
      </c>
      <c r="D300" s="32" t="s">
        <v>455</v>
      </c>
      <c r="E300" s="32" t="s">
        <v>458</v>
      </c>
      <c r="F300" s="55">
        <v>15.40419429</v>
      </c>
      <c r="G300" s="55">
        <v>9.167351720000001</v>
      </c>
      <c r="H300" s="75">
        <f t="shared" si="8"/>
        <v>0.68033198250628457</v>
      </c>
      <c r="I300" s="76">
        <f t="shared" si="9"/>
        <v>1.1331448002675831E-3</v>
      </c>
      <c r="J300" s="68">
        <v>126.10759727999999</v>
      </c>
      <c r="K300" s="68">
        <v>17.212399999999999</v>
      </c>
    </row>
    <row r="301" spans="1:11" x14ac:dyDescent="0.15">
      <c r="A301" s="32" t="s">
        <v>489</v>
      </c>
      <c r="B301" s="32" t="s">
        <v>509</v>
      </c>
      <c r="C301" s="32" t="s">
        <v>1683</v>
      </c>
      <c r="D301" s="32" t="s">
        <v>455</v>
      </c>
      <c r="E301" s="32" t="s">
        <v>458</v>
      </c>
      <c r="F301" s="55">
        <v>1.2108760700000001</v>
      </c>
      <c r="G301" s="55">
        <v>0.80541836</v>
      </c>
      <c r="H301" s="75">
        <f t="shared" si="8"/>
        <v>0.50341254947304659</v>
      </c>
      <c r="I301" s="76">
        <f t="shared" si="9"/>
        <v>8.9073008081940139E-5</v>
      </c>
      <c r="J301" s="68">
        <v>62.469403839999998</v>
      </c>
      <c r="K301" s="68">
        <v>17.656849999999999</v>
      </c>
    </row>
    <row r="302" spans="1:11" x14ac:dyDescent="0.15">
      <c r="A302" s="32" t="s">
        <v>499</v>
      </c>
      <c r="B302" s="32" t="s">
        <v>519</v>
      </c>
      <c r="C302" s="32" t="s">
        <v>1683</v>
      </c>
      <c r="D302" s="32" t="s">
        <v>455</v>
      </c>
      <c r="E302" s="32" t="s">
        <v>458</v>
      </c>
      <c r="F302" s="55">
        <v>17.10001458</v>
      </c>
      <c r="G302" s="55">
        <v>12.729493960000001</v>
      </c>
      <c r="H302" s="75">
        <f t="shared" si="8"/>
        <v>0.34333812748044212</v>
      </c>
      <c r="I302" s="76">
        <f t="shared" si="9"/>
        <v>1.2578906913947305E-3</v>
      </c>
      <c r="J302" s="68">
        <v>49.927162039999999</v>
      </c>
      <c r="K302" s="68">
        <v>14.956250000000001</v>
      </c>
    </row>
    <row r="303" spans="1:11" x14ac:dyDescent="0.15">
      <c r="A303" s="32" t="s">
        <v>488</v>
      </c>
      <c r="B303" s="32" t="s">
        <v>508</v>
      </c>
      <c r="C303" s="32" t="s">
        <v>1683</v>
      </c>
      <c r="D303" s="32" t="s">
        <v>455</v>
      </c>
      <c r="E303" s="32" t="s">
        <v>458</v>
      </c>
      <c r="F303" s="55">
        <v>2.0512538600000001</v>
      </c>
      <c r="G303" s="55">
        <v>8.36702777</v>
      </c>
      <c r="H303" s="75">
        <f t="shared" si="8"/>
        <v>-0.75484079694885486</v>
      </c>
      <c r="I303" s="76">
        <f t="shared" si="9"/>
        <v>1.5089186761275321E-4</v>
      </c>
      <c r="J303" s="68">
        <v>13.743148140000001</v>
      </c>
      <c r="K303" s="68">
        <v>14.507149999999999</v>
      </c>
    </row>
    <row r="304" spans="1:11" x14ac:dyDescent="0.15">
      <c r="A304" s="32" t="s">
        <v>487</v>
      </c>
      <c r="B304" s="32" t="s">
        <v>507</v>
      </c>
      <c r="C304" s="32" t="s">
        <v>1683</v>
      </c>
      <c r="D304" s="32" t="s">
        <v>455</v>
      </c>
      <c r="E304" s="32" t="s">
        <v>458</v>
      </c>
      <c r="F304" s="55">
        <v>20.056011469999998</v>
      </c>
      <c r="G304" s="55">
        <v>9.2506818699999993</v>
      </c>
      <c r="H304" s="75">
        <f t="shared" si="8"/>
        <v>1.1680576363826463</v>
      </c>
      <c r="I304" s="76">
        <f t="shared" si="9"/>
        <v>1.4753361768548236E-3</v>
      </c>
      <c r="J304" s="68">
        <v>31.519536439999996</v>
      </c>
      <c r="K304" s="68">
        <v>14.9185</v>
      </c>
    </row>
    <row r="305" spans="1:11" x14ac:dyDescent="0.15">
      <c r="A305" s="32" t="s">
        <v>497</v>
      </c>
      <c r="B305" s="32" t="s">
        <v>517</v>
      </c>
      <c r="C305" s="32" t="s">
        <v>1683</v>
      </c>
      <c r="D305" s="32" t="s">
        <v>455</v>
      </c>
      <c r="E305" s="32" t="s">
        <v>458</v>
      </c>
      <c r="F305" s="55">
        <v>2.3819191800000001</v>
      </c>
      <c r="G305" s="55">
        <v>0.91773143000000001</v>
      </c>
      <c r="H305" s="75">
        <f t="shared" si="8"/>
        <v>1.5954425250533264</v>
      </c>
      <c r="I305" s="76">
        <f t="shared" si="9"/>
        <v>1.7521587190228989E-4</v>
      </c>
      <c r="J305" s="68">
        <v>12.979843750000001</v>
      </c>
      <c r="K305" s="68">
        <v>15.030099999999999</v>
      </c>
    </row>
    <row r="306" spans="1:11" x14ac:dyDescent="0.15">
      <c r="A306" s="32" t="s">
        <v>367</v>
      </c>
      <c r="B306" s="32" t="s">
        <v>506</v>
      </c>
      <c r="C306" s="32" t="s">
        <v>1683</v>
      </c>
      <c r="D306" s="32" t="s">
        <v>455</v>
      </c>
      <c r="E306" s="32" t="s">
        <v>458</v>
      </c>
      <c r="F306" s="55">
        <v>8.4399287200000011</v>
      </c>
      <c r="G306" s="55">
        <v>7.3134050799999999</v>
      </c>
      <c r="H306" s="75">
        <f t="shared" si="8"/>
        <v>0.15403544965404836</v>
      </c>
      <c r="I306" s="76">
        <f t="shared" si="9"/>
        <v>6.2084787841877056E-4</v>
      </c>
      <c r="J306" s="68">
        <v>13.288743559999999</v>
      </c>
      <c r="K306" s="68">
        <v>13.8239</v>
      </c>
    </row>
    <row r="307" spans="1:11" x14ac:dyDescent="0.15">
      <c r="A307" s="32" t="s">
        <v>366</v>
      </c>
      <c r="B307" s="32" t="s">
        <v>97</v>
      </c>
      <c r="C307" s="32" t="s">
        <v>1683</v>
      </c>
      <c r="D307" s="32" t="s">
        <v>455</v>
      </c>
      <c r="E307" s="32" t="s">
        <v>458</v>
      </c>
      <c r="F307" s="55">
        <v>6.3754685999999996</v>
      </c>
      <c r="G307" s="55">
        <v>1.51289597</v>
      </c>
      <c r="H307" s="75">
        <f t="shared" si="8"/>
        <v>3.2140826113774361</v>
      </c>
      <c r="I307" s="76">
        <f t="shared" si="9"/>
        <v>4.6898454780261326E-4</v>
      </c>
      <c r="J307" s="68">
        <v>14.446527479999999</v>
      </c>
      <c r="K307" s="68">
        <v>19.53295</v>
      </c>
    </row>
    <row r="308" spans="1:11" x14ac:dyDescent="0.15">
      <c r="A308" s="32" t="s">
        <v>495</v>
      </c>
      <c r="B308" s="32" t="s">
        <v>515</v>
      </c>
      <c r="C308" s="32" t="s">
        <v>1683</v>
      </c>
      <c r="D308" s="32" t="s">
        <v>455</v>
      </c>
      <c r="E308" s="32" t="s">
        <v>458</v>
      </c>
      <c r="F308" s="55">
        <v>13.803553340000001</v>
      </c>
      <c r="G308" s="55">
        <v>20.00003697</v>
      </c>
      <c r="H308" s="75">
        <f t="shared" si="8"/>
        <v>-0.30982360879105908</v>
      </c>
      <c r="I308" s="76">
        <f t="shared" si="9"/>
        <v>1.015400377194102E-3</v>
      </c>
      <c r="J308" s="68">
        <v>136.86237231999999</v>
      </c>
      <c r="K308" s="68">
        <v>13.619899999999999</v>
      </c>
    </row>
    <row r="309" spans="1:11" x14ac:dyDescent="0.15">
      <c r="A309" s="32" t="s">
        <v>74</v>
      </c>
      <c r="B309" s="32" t="s">
        <v>558</v>
      </c>
      <c r="C309" s="32" t="s">
        <v>1683</v>
      </c>
      <c r="D309" s="32" t="s">
        <v>455</v>
      </c>
      <c r="E309" s="32" t="s">
        <v>458</v>
      </c>
      <c r="F309" s="55">
        <v>4.2092725899999994</v>
      </c>
      <c r="G309" s="55">
        <v>7.2916812699999998</v>
      </c>
      <c r="H309" s="75">
        <f t="shared" si="8"/>
        <v>-0.42272948663868304</v>
      </c>
      <c r="I309" s="76">
        <f t="shared" si="9"/>
        <v>3.0963744409298551E-4</v>
      </c>
      <c r="J309" s="68">
        <v>21.24265488</v>
      </c>
      <c r="K309" s="68">
        <v>41.276449999999997</v>
      </c>
    </row>
    <row r="310" spans="1:11" x14ac:dyDescent="0.15">
      <c r="A310" s="32" t="s">
        <v>72</v>
      </c>
      <c r="B310" s="32" t="s">
        <v>566</v>
      </c>
      <c r="C310" s="32" t="s">
        <v>1683</v>
      </c>
      <c r="D310" s="32" t="s">
        <v>455</v>
      </c>
      <c r="E310" s="32" t="s">
        <v>458</v>
      </c>
      <c r="F310" s="55">
        <v>0.204455</v>
      </c>
      <c r="G310" s="55">
        <v>0.86261500000000002</v>
      </c>
      <c r="H310" s="75">
        <f t="shared" si="8"/>
        <v>-0.76298232699408197</v>
      </c>
      <c r="I310" s="76">
        <f t="shared" si="9"/>
        <v>1.5039872633202727E-5</v>
      </c>
      <c r="J310" s="68">
        <v>10.60503136</v>
      </c>
      <c r="K310" s="68">
        <v>44.637099999999997</v>
      </c>
    </row>
    <row r="311" spans="1:11" x14ac:dyDescent="0.15">
      <c r="A311" s="32" t="s">
        <v>67</v>
      </c>
      <c r="B311" s="32" t="s">
        <v>555</v>
      </c>
      <c r="C311" s="32" t="s">
        <v>1683</v>
      </c>
      <c r="D311" s="32" t="s">
        <v>455</v>
      </c>
      <c r="E311" s="32" t="s">
        <v>458</v>
      </c>
      <c r="F311" s="55">
        <v>2.8666078599999998</v>
      </c>
      <c r="G311" s="55">
        <v>0.49021199999999998</v>
      </c>
      <c r="H311" s="75">
        <f t="shared" si="8"/>
        <v>4.8476901014255054</v>
      </c>
      <c r="I311" s="76">
        <f t="shared" si="9"/>
        <v>2.1086995722157848E-4</v>
      </c>
      <c r="J311" s="68">
        <v>10.214495900000001</v>
      </c>
      <c r="K311" s="68">
        <v>57.369950000000003</v>
      </c>
    </row>
    <row r="312" spans="1:11" x14ac:dyDescent="0.15">
      <c r="A312" s="32" t="s">
        <v>90</v>
      </c>
      <c r="B312" s="32" t="s">
        <v>609</v>
      </c>
      <c r="C312" s="32" t="s">
        <v>1687</v>
      </c>
      <c r="D312" s="32" t="s">
        <v>455</v>
      </c>
      <c r="E312" s="32" t="s">
        <v>458</v>
      </c>
      <c r="F312" s="55">
        <v>2.182154E-2</v>
      </c>
      <c r="G312" s="55">
        <v>0.11182605</v>
      </c>
      <c r="H312" s="75">
        <f t="shared" si="8"/>
        <v>-0.80486174732989313</v>
      </c>
      <c r="I312" s="76">
        <f t="shared" si="9"/>
        <v>1.6052098616338002E-6</v>
      </c>
      <c r="J312" s="68">
        <v>2.3366572400000001</v>
      </c>
      <c r="K312" s="68">
        <v>89.060100000000006</v>
      </c>
    </row>
    <row r="313" spans="1:11" x14ac:dyDescent="0.15">
      <c r="A313" s="32" t="s">
        <v>85</v>
      </c>
      <c r="B313" s="32" t="s">
        <v>610</v>
      </c>
      <c r="C313" s="32" t="s">
        <v>1687</v>
      </c>
      <c r="D313" s="32" t="s">
        <v>455</v>
      </c>
      <c r="E313" s="32" t="s">
        <v>458</v>
      </c>
      <c r="F313" s="55">
        <v>0.86184032999999993</v>
      </c>
      <c r="G313" s="55">
        <v>0.76769630200000005</v>
      </c>
      <c r="H313" s="75">
        <f t="shared" si="8"/>
        <v>0.12263186334848308</v>
      </c>
      <c r="I313" s="76">
        <f t="shared" si="9"/>
        <v>6.3397661066530065E-5</v>
      </c>
      <c r="J313" s="68">
        <v>15.12884</v>
      </c>
      <c r="K313" s="68">
        <v>101.32980000000001</v>
      </c>
    </row>
    <row r="314" spans="1:11" x14ac:dyDescent="0.15">
      <c r="A314" s="32" t="s">
        <v>93</v>
      </c>
      <c r="B314" s="32" t="s">
        <v>620</v>
      </c>
      <c r="C314" s="32" t="s">
        <v>1687</v>
      </c>
      <c r="D314" s="32" t="s">
        <v>455</v>
      </c>
      <c r="E314" s="32" t="s">
        <v>458</v>
      </c>
      <c r="F314" s="55">
        <v>1.48623324</v>
      </c>
      <c r="G314" s="55">
        <v>6.3857632600000001</v>
      </c>
      <c r="H314" s="75">
        <f t="shared" si="8"/>
        <v>-0.76725832457497023</v>
      </c>
      <c r="I314" s="76">
        <f t="shared" si="9"/>
        <v>1.0932850080864845E-4</v>
      </c>
      <c r="J314" s="68">
        <v>70.702395499999994</v>
      </c>
      <c r="K314" s="68">
        <v>70.533100000000005</v>
      </c>
    </row>
    <row r="315" spans="1:11" x14ac:dyDescent="0.15">
      <c r="A315" s="32" t="s">
        <v>91</v>
      </c>
      <c r="B315" s="32" t="s">
        <v>621</v>
      </c>
      <c r="C315" s="32" t="s">
        <v>1687</v>
      </c>
      <c r="D315" s="32" t="s">
        <v>455</v>
      </c>
      <c r="E315" s="32" t="s">
        <v>458</v>
      </c>
      <c r="F315" s="55">
        <v>1.072E-3</v>
      </c>
      <c r="G315" s="55">
        <v>1.3281600000000001E-3</v>
      </c>
      <c r="H315" s="75">
        <f t="shared" si="8"/>
        <v>-0.19286832911697394</v>
      </c>
      <c r="I315" s="76">
        <f t="shared" si="9"/>
        <v>7.8857173768278214E-8</v>
      </c>
      <c r="J315" s="68">
        <v>11.126972070000001</v>
      </c>
      <c r="K315" s="68">
        <v>75.319149999999993</v>
      </c>
    </row>
    <row r="316" spans="1:11" x14ac:dyDescent="0.15">
      <c r="A316" s="32" t="s">
        <v>1296</v>
      </c>
      <c r="B316" s="32" t="s">
        <v>659</v>
      </c>
      <c r="C316" s="32" t="s">
        <v>1687</v>
      </c>
      <c r="D316" s="32" t="s">
        <v>455</v>
      </c>
      <c r="E316" s="32" t="s">
        <v>458</v>
      </c>
      <c r="F316" s="55">
        <v>1.3363E-2</v>
      </c>
      <c r="G316" s="55">
        <v>0.23316557999999998</v>
      </c>
      <c r="H316" s="75">
        <f t="shared" si="8"/>
        <v>-0.94268879651962356</v>
      </c>
      <c r="I316" s="76">
        <f t="shared" si="9"/>
        <v>9.8299292263572925E-7</v>
      </c>
      <c r="J316" s="68">
        <v>174.20110224999999</v>
      </c>
      <c r="K316" s="68">
        <v>24.03135</v>
      </c>
    </row>
    <row r="317" spans="1:11" x14ac:dyDescent="0.15">
      <c r="A317" s="32" t="s">
        <v>1301</v>
      </c>
      <c r="B317" s="32" t="s">
        <v>762</v>
      </c>
      <c r="C317" s="32" t="s">
        <v>1687</v>
      </c>
      <c r="D317" s="32" t="s">
        <v>455</v>
      </c>
      <c r="E317" s="32" t="s">
        <v>458</v>
      </c>
      <c r="F317" s="55">
        <v>4.0403949999999994E-2</v>
      </c>
      <c r="G317" s="55">
        <v>0.35899490000000001</v>
      </c>
      <c r="H317" s="75">
        <f t="shared" si="8"/>
        <v>-0.88745257940990252</v>
      </c>
      <c r="I317" s="76">
        <f t="shared" si="9"/>
        <v>2.9721467407414406E-6</v>
      </c>
      <c r="J317" s="68">
        <v>5.8114408800000001</v>
      </c>
      <c r="K317" s="68">
        <v>37.592599999999997</v>
      </c>
    </row>
    <row r="318" spans="1:11" x14ac:dyDescent="0.15">
      <c r="A318" s="32" t="s">
        <v>611</v>
      </c>
      <c r="B318" s="32" t="s">
        <v>612</v>
      </c>
      <c r="C318" s="32" t="s">
        <v>1687</v>
      </c>
      <c r="D318" s="32" t="s">
        <v>455</v>
      </c>
      <c r="E318" s="32" t="s">
        <v>459</v>
      </c>
      <c r="F318" s="55">
        <v>3.1284858199999999</v>
      </c>
      <c r="G318" s="55">
        <v>0.76376175600000007</v>
      </c>
      <c r="H318" s="75">
        <f t="shared" si="8"/>
        <v>3.0961540629955291</v>
      </c>
      <c r="I318" s="76">
        <f t="shared" si="9"/>
        <v>2.3013390852549847E-4</v>
      </c>
      <c r="J318" s="68">
        <v>177.3590805</v>
      </c>
      <c r="K318" s="68">
        <v>103.1592</v>
      </c>
    </row>
    <row r="319" spans="1:11" x14ac:dyDescent="0.15">
      <c r="A319" s="32" t="s">
        <v>1292</v>
      </c>
      <c r="B319" s="32" t="s">
        <v>763</v>
      </c>
      <c r="C319" s="32" t="s">
        <v>1687</v>
      </c>
      <c r="D319" s="32" t="s">
        <v>455</v>
      </c>
      <c r="E319" s="32" t="s">
        <v>458</v>
      </c>
      <c r="F319" s="55">
        <v>2.4519410000000001</v>
      </c>
      <c r="G319" s="55">
        <v>0.44511020000000001</v>
      </c>
      <c r="H319" s="75">
        <f t="shared" si="8"/>
        <v>4.5086156192331694</v>
      </c>
      <c r="I319" s="76">
        <f t="shared" si="9"/>
        <v>1.803667327486622E-4</v>
      </c>
      <c r="J319" s="68">
        <v>167.42106674999999</v>
      </c>
      <c r="K319" s="68">
        <v>20.718450000000001</v>
      </c>
    </row>
    <row r="320" spans="1:11" x14ac:dyDescent="0.15">
      <c r="A320" s="32" t="s">
        <v>1293</v>
      </c>
      <c r="B320" s="32" t="s">
        <v>1368</v>
      </c>
      <c r="C320" s="32" t="s">
        <v>1687</v>
      </c>
      <c r="D320" s="32" t="s">
        <v>455</v>
      </c>
      <c r="E320" s="32" t="s">
        <v>458</v>
      </c>
      <c r="F320" s="55">
        <v>0.62029787999999997</v>
      </c>
      <c r="G320" s="55">
        <v>3.3933570000000003E-2</v>
      </c>
      <c r="H320" s="75">
        <f t="shared" si="8"/>
        <v>17.2797707403023</v>
      </c>
      <c r="I320" s="76">
        <f t="shared" si="9"/>
        <v>4.562960607393152E-5</v>
      </c>
      <c r="J320" s="68">
        <v>467.32412925</v>
      </c>
      <c r="K320" s="68">
        <v>13.464399999999999</v>
      </c>
    </row>
    <row r="321" spans="1:11" x14ac:dyDescent="0.15">
      <c r="A321" s="32" t="s">
        <v>1300</v>
      </c>
      <c r="B321" s="32" t="s">
        <v>761</v>
      </c>
      <c r="C321" s="32" t="s">
        <v>1687</v>
      </c>
      <c r="D321" s="32" t="s">
        <v>455</v>
      </c>
      <c r="E321" s="32" t="s">
        <v>458</v>
      </c>
      <c r="F321" s="55">
        <v>1.16854941</v>
      </c>
      <c r="G321" s="55">
        <v>2.0266192599999999</v>
      </c>
      <c r="H321" s="75">
        <f t="shared" si="8"/>
        <v>-0.42339963254864155</v>
      </c>
      <c r="I321" s="76">
        <f t="shared" si="9"/>
        <v>8.5959425262303163E-5</v>
      </c>
      <c r="J321" s="68">
        <v>10.64959569</v>
      </c>
      <c r="K321" s="68">
        <v>21.903949999999998</v>
      </c>
    </row>
    <row r="322" spans="1:11" x14ac:dyDescent="0.15">
      <c r="A322" s="32" t="s">
        <v>1299</v>
      </c>
      <c r="B322" s="32" t="s">
        <v>1370</v>
      </c>
      <c r="C322" s="32" t="s">
        <v>1687</v>
      </c>
      <c r="D322" s="32" t="s">
        <v>455</v>
      </c>
      <c r="E322" s="32" t="s">
        <v>458</v>
      </c>
      <c r="F322" s="55">
        <v>0</v>
      </c>
      <c r="G322" s="55">
        <v>2.07675E-3</v>
      </c>
      <c r="H322" s="75">
        <f t="shared" si="8"/>
        <v>-1</v>
      </c>
      <c r="I322" s="76">
        <f t="shared" si="9"/>
        <v>0</v>
      </c>
      <c r="J322" s="68">
        <v>28.571842799999995</v>
      </c>
      <c r="K322" s="68">
        <v>1.4289000000000001</v>
      </c>
    </row>
    <row r="323" spans="1:11" x14ac:dyDescent="0.15">
      <c r="A323" s="32" t="s">
        <v>613</v>
      </c>
      <c r="B323" s="32" t="s">
        <v>614</v>
      </c>
      <c r="C323" s="32" t="s">
        <v>1687</v>
      </c>
      <c r="D323" s="32" t="s">
        <v>455</v>
      </c>
      <c r="E323" s="32" t="s">
        <v>458</v>
      </c>
      <c r="F323" s="55">
        <v>2.3947523999999998</v>
      </c>
      <c r="G323" s="55">
        <v>2.40057842</v>
      </c>
      <c r="H323" s="75">
        <f t="shared" si="8"/>
        <v>-2.4269234245637428E-3</v>
      </c>
      <c r="I323" s="76">
        <f t="shared" si="9"/>
        <v>1.7615989378619523E-4</v>
      </c>
      <c r="J323" s="68">
        <v>41.308353600000004</v>
      </c>
      <c r="K323" s="68">
        <v>24.40485</v>
      </c>
    </row>
    <row r="324" spans="1:11" x14ac:dyDescent="0.15">
      <c r="A324" s="32" t="s">
        <v>615</v>
      </c>
      <c r="B324" s="32" t="s">
        <v>616</v>
      </c>
      <c r="C324" s="32" t="s">
        <v>1687</v>
      </c>
      <c r="D324" s="32" t="s">
        <v>455</v>
      </c>
      <c r="E324" s="32" t="s">
        <v>458</v>
      </c>
      <c r="F324" s="55">
        <v>9.128631403</v>
      </c>
      <c r="G324" s="55">
        <v>2.7747824929999996</v>
      </c>
      <c r="H324" s="75">
        <f t="shared" si="8"/>
        <v>2.2898547637621993</v>
      </c>
      <c r="I324" s="76">
        <f t="shared" si="9"/>
        <v>6.7150939628072052E-4</v>
      </c>
      <c r="J324" s="68">
        <v>42.993129600000003</v>
      </c>
      <c r="K324" s="68">
        <v>33.41995</v>
      </c>
    </row>
    <row r="325" spans="1:11" x14ac:dyDescent="0.15">
      <c r="A325" s="32" t="s">
        <v>618</v>
      </c>
      <c r="B325" s="32" t="s">
        <v>619</v>
      </c>
      <c r="C325" s="32" t="s">
        <v>1687</v>
      </c>
      <c r="D325" s="32" t="s">
        <v>455</v>
      </c>
      <c r="E325" s="32" t="s">
        <v>458</v>
      </c>
      <c r="F325" s="55">
        <v>2.8325422999999996</v>
      </c>
      <c r="G325" s="55">
        <v>2.2543723250000003</v>
      </c>
      <c r="H325" s="75">
        <f t="shared" si="8"/>
        <v>0.25646605424860303</v>
      </c>
      <c r="I325" s="76">
        <f t="shared" si="9"/>
        <v>2.0836406749729329E-4</v>
      </c>
      <c r="J325" s="68">
        <v>48.384138360000001</v>
      </c>
      <c r="K325" s="68">
        <v>26.812899999999999</v>
      </c>
    </row>
    <row r="326" spans="1:11" x14ac:dyDescent="0.15">
      <c r="A326" s="32" t="s">
        <v>1297</v>
      </c>
      <c r="B326" s="32" t="s">
        <v>661</v>
      </c>
      <c r="C326" s="32" t="s">
        <v>1687</v>
      </c>
      <c r="D326" s="32" t="s">
        <v>455</v>
      </c>
      <c r="E326" s="32" t="s">
        <v>458</v>
      </c>
      <c r="F326" s="55">
        <v>5.1086572400000003</v>
      </c>
      <c r="G326" s="55">
        <v>4.9123799999999997</v>
      </c>
      <c r="H326" s="75">
        <f t="shared" si="8"/>
        <v>3.9955630468327064E-2</v>
      </c>
      <c r="I326" s="76">
        <f t="shared" si="9"/>
        <v>3.7579689523997446E-4</v>
      </c>
      <c r="J326" s="68">
        <v>78.596655600000005</v>
      </c>
      <c r="K326" s="68">
        <v>46.65625</v>
      </c>
    </row>
    <row r="327" spans="1:11" x14ac:dyDescent="0.15">
      <c r="A327" s="32" t="s">
        <v>1298</v>
      </c>
      <c r="B327" s="32" t="s">
        <v>662</v>
      </c>
      <c r="C327" s="32" t="s">
        <v>1687</v>
      </c>
      <c r="D327" s="32" t="s">
        <v>455</v>
      </c>
      <c r="E327" s="32" t="s">
        <v>458</v>
      </c>
      <c r="F327" s="55">
        <v>2.00473824</v>
      </c>
      <c r="G327" s="55">
        <v>1.90219318</v>
      </c>
      <c r="H327" s="75">
        <f t="shared" ref="H327:H390" si="10">IF(ISERROR(F327/G327-1),"",((F327/G327-1)))</f>
        <v>5.3908856933237326E-2</v>
      </c>
      <c r="I327" s="76">
        <f t="shared" ref="I327:I390" si="11">F327/$F$658</f>
        <v>1.4747014155932112E-4</v>
      </c>
      <c r="J327" s="68">
        <v>25.691619079999999</v>
      </c>
      <c r="K327" s="68">
        <v>51.819200000000002</v>
      </c>
    </row>
    <row r="328" spans="1:11" x14ac:dyDescent="0.15">
      <c r="A328" s="32" t="s">
        <v>386</v>
      </c>
      <c r="B328" s="32" t="s">
        <v>617</v>
      </c>
      <c r="C328" s="32" t="s">
        <v>1687</v>
      </c>
      <c r="D328" s="32" t="s">
        <v>455</v>
      </c>
      <c r="E328" s="32" t="s">
        <v>458</v>
      </c>
      <c r="F328" s="55">
        <v>13.156247950999999</v>
      </c>
      <c r="G328" s="55">
        <v>17.867219977000001</v>
      </c>
      <c r="H328" s="75">
        <f t="shared" si="10"/>
        <v>-0.26366564200050768</v>
      </c>
      <c r="I328" s="76">
        <f t="shared" si="11"/>
        <v>9.6778407724865784E-4</v>
      </c>
      <c r="J328" s="68">
        <v>285.26432755000002</v>
      </c>
      <c r="K328" s="68">
        <v>20.675149999999999</v>
      </c>
    </row>
    <row r="329" spans="1:11" x14ac:dyDescent="0.15">
      <c r="A329" s="32" t="s">
        <v>622</v>
      </c>
      <c r="B329" s="32" t="s">
        <v>623</v>
      </c>
      <c r="C329" s="32" t="s">
        <v>1687</v>
      </c>
      <c r="D329" s="32" t="s">
        <v>455</v>
      </c>
      <c r="E329" s="32" t="s">
        <v>458</v>
      </c>
      <c r="F329" s="55">
        <v>0.68014753000000006</v>
      </c>
      <c r="G329" s="55">
        <v>0.22943163500000002</v>
      </c>
      <c r="H329" s="75">
        <f t="shared" si="10"/>
        <v>1.9644888770460969</v>
      </c>
      <c r="I329" s="76">
        <f t="shared" si="11"/>
        <v>5.003219399372689E-5</v>
      </c>
      <c r="J329" s="68">
        <v>3.57795</v>
      </c>
      <c r="K329" s="68">
        <v>172.58484999999999</v>
      </c>
    </row>
    <row r="330" spans="1:11" x14ac:dyDescent="0.15">
      <c r="A330" s="32" t="s">
        <v>1294</v>
      </c>
      <c r="B330" s="32" t="s">
        <v>764</v>
      </c>
      <c r="C330" s="32" t="s">
        <v>1687</v>
      </c>
      <c r="D330" s="32" t="s">
        <v>455</v>
      </c>
      <c r="E330" s="32" t="s">
        <v>458</v>
      </c>
      <c r="F330" s="55">
        <v>1.142745E-2</v>
      </c>
      <c r="G330" s="55">
        <v>2.6429999999999999E-5</v>
      </c>
      <c r="H330" s="75">
        <f t="shared" si="10"/>
        <v>431.36662883087405</v>
      </c>
      <c r="I330" s="76">
        <f t="shared" si="11"/>
        <v>8.4061232311409604E-7</v>
      </c>
      <c r="J330" s="68">
        <v>3.3109870400000001</v>
      </c>
      <c r="K330" s="68">
        <v>25.197949999999999</v>
      </c>
    </row>
    <row r="331" spans="1:11" x14ac:dyDescent="0.15">
      <c r="A331" s="32" t="s">
        <v>1295</v>
      </c>
      <c r="B331" s="32" t="s">
        <v>1369</v>
      </c>
      <c r="C331" s="32" t="s">
        <v>1687</v>
      </c>
      <c r="D331" s="32" t="s">
        <v>455</v>
      </c>
      <c r="E331" s="32" t="s">
        <v>458</v>
      </c>
      <c r="F331" s="55">
        <v>4.6005000000000004E-3</v>
      </c>
      <c r="G331" s="55">
        <v>4.0847399999999999E-3</v>
      </c>
      <c r="H331" s="75">
        <f t="shared" si="10"/>
        <v>0.12626507439886026</v>
      </c>
      <c r="I331" s="76">
        <f t="shared" si="11"/>
        <v>3.3841644395612311E-7</v>
      </c>
      <c r="J331" s="68">
        <v>182.2025223</v>
      </c>
      <c r="K331" s="68">
        <v>18.8004</v>
      </c>
    </row>
    <row r="332" spans="1:11" x14ac:dyDescent="0.15">
      <c r="A332" s="32" t="s">
        <v>624</v>
      </c>
      <c r="B332" s="32" t="s">
        <v>625</v>
      </c>
      <c r="C332" s="32" t="s">
        <v>1688</v>
      </c>
      <c r="D332" s="32" t="s">
        <v>456</v>
      </c>
      <c r="E332" s="32" t="s">
        <v>458</v>
      </c>
      <c r="F332" s="55">
        <v>149.529850412</v>
      </c>
      <c r="G332" s="55">
        <v>139.16728988999998</v>
      </c>
      <c r="H332" s="75">
        <f t="shared" si="10"/>
        <v>7.4461179277046652E-2</v>
      </c>
      <c r="I332" s="76">
        <f t="shared" si="11"/>
        <v>1.0999534885712437E-2</v>
      </c>
      <c r="J332" s="68">
        <v>1537.74210432</v>
      </c>
      <c r="K332" s="68">
        <v>5.1589999999999998</v>
      </c>
    </row>
    <row r="333" spans="1:11" x14ac:dyDescent="0.15">
      <c r="A333" s="32" t="s">
        <v>51</v>
      </c>
      <c r="B333" s="32" t="s">
        <v>656</v>
      </c>
      <c r="C333" s="32" t="s">
        <v>1688</v>
      </c>
      <c r="D333" s="32" t="s">
        <v>456</v>
      </c>
      <c r="E333" s="32" t="s">
        <v>459</v>
      </c>
      <c r="F333" s="55">
        <v>20.5526664</v>
      </c>
      <c r="G333" s="55">
        <v>6.4575704600000003</v>
      </c>
      <c r="H333" s="75">
        <f t="shared" si="10"/>
        <v>2.1827242965924989</v>
      </c>
      <c r="I333" s="76">
        <f t="shared" si="11"/>
        <v>1.5118705090543406E-3</v>
      </c>
      <c r="J333" s="68">
        <v>95.600581020000007</v>
      </c>
      <c r="K333" s="68">
        <v>9.5030000000000001</v>
      </c>
    </row>
    <row r="334" spans="1:11" x14ac:dyDescent="0.15">
      <c r="A334" s="32" t="s">
        <v>553</v>
      </c>
      <c r="B334" s="32" t="s">
        <v>554</v>
      </c>
      <c r="C334" s="32" t="s">
        <v>1688</v>
      </c>
      <c r="D334" s="32" t="s">
        <v>456</v>
      </c>
      <c r="E334" s="32" t="s">
        <v>459</v>
      </c>
      <c r="F334" s="55">
        <v>3.0852591600000001</v>
      </c>
      <c r="G334" s="55">
        <v>6.0895358000000002</v>
      </c>
      <c r="H334" s="75">
        <f t="shared" si="10"/>
        <v>-0.49335068200108123</v>
      </c>
      <c r="I334" s="76">
        <f t="shared" si="11"/>
        <v>2.2695412098907845E-4</v>
      </c>
      <c r="J334" s="68">
        <v>51.250534399999999</v>
      </c>
      <c r="K334" s="68">
        <v>24.53285</v>
      </c>
    </row>
    <row r="335" spans="1:11" x14ac:dyDescent="0.15">
      <c r="A335" s="32" t="s">
        <v>144</v>
      </c>
      <c r="B335" s="32" t="s">
        <v>178</v>
      </c>
      <c r="C335" s="32" t="s">
        <v>1688</v>
      </c>
      <c r="D335" s="32" t="s">
        <v>456</v>
      </c>
      <c r="E335" s="32" t="s">
        <v>459</v>
      </c>
      <c r="F335" s="55">
        <v>5.1750505700000007</v>
      </c>
      <c r="G335" s="55">
        <v>15.622325160000001</v>
      </c>
      <c r="H335" s="75">
        <f t="shared" si="10"/>
        <v>-0.66874005520955371</v>
      </c>
      <c r="I335" s="76">
        <f t="shared" si="11"/>
        <v>3.8068084147212434E-4</v>
      </c>
      <c r="J335" s="68">
        <v>125.65017600000002</v>
      </c>
      <c r="K335" s="68">
        <v>7.2827000000000002</v>
      </c>
    </row>
    <row r="336" spans="1:11" x14ac:dyDescent="0.15">
      <c r="A336" s="32" t="s">
        <v>148</v>
      </c>
      <c r="B336" s="32" t="s">
        <v>182</v>
      </c>
      <c r="C336" s="32" t="s">
        <v>1688</v>
      </c>
      <c r="D336" s="32" t="s">
        <v>456</v>
      </c>
      <c r="E336" s="32" t="s">
        <v>459</v>
      </c>
      <c r="F336" s="55">
        <v>3.8202249500000001</v>
      </c>
      <c r="G336" s="55">
        <v>1.0875360000000001</v>
      </c>
      <c r="H336" s="75">
        <f t="shared" si="10"/>
        <v>2.5127342451192418</v>
      </c>
      <c r="I336" s="76">
        <f t="shared" si="11"/>
        <v>2.8101878984707274E-4</v>
      </c>
      <c r="J336" s="68">
        <v>22.571498039999998</v>
      </c>
      <c r="K336" s="68">
        <v>24.631599999999999</v>
      </c>
    </row>
    <row r="337" spans="1:11" x14ac:dyDescent="0.15">
      <c r="A337" s="32" t="s">
        <v>145</v>
      </c>
      <c r="B337" s="32" t="s">
        <v>179</v>
      </c>
      <c r="C337" s="32" t="s">
        <v>1688</v>
      </c>
      <c r="D337" s="32" t="s">
        <v>456</v>
      </c>
      <c r="E337" s="32" t="s">
        <v>459</v>
      </c>
      <c r="F337" s="55">
        <v>0.40157617000000001</v>
      </c>
      <c r="G337" s="55">
        <v>1.51477993</v>
      </c>
      <c r="H337" s="75">
        <f t="shared" si="10"/>
        <v>-0.73489471173545318</v>
      </c>
      <c r="I337" s="76">
        <f t="shared" si="11"/>
        <v>2.9540262890755255E-5</v>
      </c>
      <c r="J337" s="68">
        <v>41.356616939999995</v>
      </c>
      <c r="K337" s="68">
        <v>8.0512499999999996</v>
      </c>
    </row>
    <row r="338" spans="1:11" x14ac:dyDescent="0.15">
      <c r="A338" s="32" t="s">
        <v>146</v>
      </c>
      <c r="B338" s="32" t="s">
        <v>180</v>
      </c>
      <c r="C338" s="32" t="s">
        <v>1688</v>
      </c>
      <c r="D338" s="32" t="s">
        <v>456</v>
      </c>
      <c r="E338" s="32" t="s">
        <v>459</v>
      </c>
      <c r="F338" s="55">
        <v>1.1213472199999999</v>
      </c>
      <c r="G338" s="55">
        <v>25.781538680000001</v>
      </c>
      <c r="H338" s="75">
        <f t="shared" si="10"/>
        <v>-0.95650580696838383</v>
      </c>
      <c r="I338" s="76">
        <f t="shared" si="11"/>
        <v>8.2487194572869113E-5</v>
      </c>
      <c r="J338" s="68">
        <v>114.31796895000001</v>
      </c>
      <c r="K338" s="68">
        <v>7.2286999999999999</v>
      </c>
    </row>
    <row r="339" spans="1:11" x14ac:dyDescent="0.15">
      <c r="A339" s="32" t="s">
        <v>147</v>
      </c>
      <c r="B339" s="32" t="s">
        <v>181</v>
      </c>
      <c r="C339" s="32" t="s">
        <v>1688</v>
      </c>
      <c r="D339" s="32" t="s">
        <v>456</v>
      </c>
      <c r="E339" s="32" t="s">
        <v>459</v>
      </c>
      <c r="F339" s="55">
        <v>18.41454993</v>
      </c>
      <c r="G339" s="55">
        <v>13.91141279</v>
      </c>
      <c r="H339" s="75">
        <f t="shared" si="10"/>
        <v>0.32370092153666863</v>
      </c>
      <c r="I339" s="76">
        <f t="shared" si="11"/>
        <v>1.3545889586703782E-3</v>
      </c>
      <c r="J339" s="68">
        <v>190.52616471000002</v>
      </c>
      <c r="K339" s="68">
        <v>6.7849500000000003</v>
      </c>
    </row>
    <row r="340" spans="1:11" x14ac:dyDescent="0.15">
      <c r="A340" s="32" t="s">
        <v>149</v>
      </c>
      <c r="B340" s="32" t="s">
        <v>183</v>
      </c>
      <c r="C340" s="32" t="s">
        <v>1688</v>
      </c>
      <c r="D340" s="32" t="s">
        <v>456</v>
      </c>
      <c r="E340" s="32" t="s">
        <v>459</v>
      </c>
      <c r="F340" s="55">
        <v>20.44328045</v>
      </c>
      <c r="G340" s="55">
        <v>18.628585640000001</v>
      </c>
      <c r="H340" s="75">
        <f t="shared" si="10"/>
        <v>9.7414524380391887E-2</v>
      </c>
      <c r="I340" s="76">
        <f t="shared" si="11"/>
        <v>1.5038239914545661E-3</v>
      </c>
      <c r="J340" s="68">
        <v>341.98982364999995</v>
      </c>
      <c r="K340" s="68">
        <v>5.9210000000000003</v>
      </c>
    </row>
    <row r="341" spans="1:11" x14ac:dyDescent="0.15">
      <c r="A341" s="32" t="s">
        <v>395</v>
      </c>
      <c r="B341" s="32" t="s">
        <v>626</v>
      </c>
      <c r="C341" s="32" t="s">
        <v>1688</v>
      </c>
      <c r="D341" s="32" t="s">
        <v>456</v>
      </c>
      <c r="E341" s="32" t="s">
        <v>459</v>
      </c>
      <c r="F341" s="55">
        <v>118.768286304</v>
      </c>
      <c r="G341" s="55">
        <v>53.944242979999999</v>
      </c>
      <c r="H341" s="75">
        <f t="shared" si="10"/>
        <v>1.2016860325212781</v>
      </c>
      <c r="I341" s="76">
        <f t="shared" si="11"/>
        <v>8.7366897306298003E-3</v>
      </c>
      <c r="J341" s="68">
        <v>1852.7211907200001</v>
      </c>
      <c r="K341" s="68">
        <v>7.6494499999999999</v>
      </c>
    </row>
    <row r="342" spans="1:11" x14ac:dyDescent="0.15">
      <c r="A342" s="32" t="s">
        <v>673</v>
      </c>
      <c r="B342" s="32" t="s">
        <v>674</v>
      </c>
      <c r="C342" s="32" t="s">
        <v>1688</v>
      </c>
      <c r="D342" s="32" t="s">
        <v>455</v>
      </c>
      <c r="E342" s="32" t="s">
        <v>458</v>
      </c>
      <c r="F342" s="55">
        <v>1.8727482799999999</v>
      </c>
      <c r="G342" s="55">
        <v>7.9278229900000001</v>
      </c>
      <c r="H342" s="75">
        <f t="shared" si="10"/>
        <v>-0.7637752151678654</v>
      </c>
      <c r="I342" s="76">
        <f t="shared" si="11"/>
        <v>1.3776085498153371E-4</v>
      </c>
      <c r="J342" s="68">
        <v>5.0340402500000003</v>
      </c>
      <c r="K342" s="68">
        <v>17.081849999999999</v>
      </c>
    </row>
    <row r="343" spans="1:11" x14ac:dyDescent="0.15">
      <c r="A343" s="32" t="s">
        <v>657</v>
      </c>
      <c r="B343" s="32" t="s">
        <v>658</v>
      </c>
      <c r="C343" s="32" t="s">
        <v>1688</v>
      </c>
      <c r="D343" s="32" t="s">
        <v>456</v>
      </c>
      <c r="E343" s="32" t="s">
        <v>459</v>
      </c>
      <c r="F343" s="55">
        <v>6.0063879650000001</v>
      </c>
      <c r="G343" s="55">
        <v>2.3015030899999998</v>
      </c>
      <c r="H343" s="75">
        <f t="shared" si="10"/>
        <v>1.6097674998124814</v>
      </c>
      <c r="I343" s="76">
        <f t="shared" si="11"/>
        <v>4.4183468234673505E-4</v>
      </c>
      <c r="J343" s="68">
        <v>25.363074240000003</v>
      </c>
      <c r="K343" s="68">
        <v>25.529800000000002</v>
      </c>
    </row>
    <row r="344" spans="1:11" x14ac:dyDescent="0.15">
      <c r="A344" s="32" t="s">
        <v>568</v>
      </c>
      <c r="B344" s="32" t="s">
        <v>569</v>
      </c>
      <c r="C344" s="32" t="s">
        <v>1688</v>
      </c>
      <c r="D344" s="32" t="s">
        <v>456</v>
      </c>
      <c r="E344" s="32" t="s">
        <v>459</v>
      </c>
      <c r="F344" s="55">
        <v>0.6678033000000001</v>
      </c>
      <c r="G344" s="55">
        <v>0.12304855000000001</v>
      </c>
      <c r="H344" s="75">
        <f t="shared" si="10"/>
        <v>4.4271529408513963</v>
      </c>
      <c r="I344" s="76">
        <f t="shared" si="11"/>
        <v>4.9124142603665705E-5</v>
      </c>
      <c r="J344" s="68">
        <v>53.219335319999999</v>
      </c>
      <c r="K344" s="68">
        <v>58.923900000000003</v>
      </c>
    </row>
    <row r="345" spans="1:11" x14ac:dyDescent="0.15">
      <c r="A345" s="32" t="s">
        <v>627</v>
      </c>
      <c r="B345" s="32" t="s">
        <v>628</v>
      </c>
      <c r="C345" s="32" t="s">
        <v>1688</v>
      </c>
      <c r="D345" s="32" t="s">
        <v>456</v>
      </c>
      <c r="E345" s="32" t="s">
        <v>459</v>
      </c>
      <c r="F345" s="55">
        <v>7.2902799999999997E-3</v>
      </c>
      <c r="G345" s="55">
        <v>7.0255619999999991E-2</v>
      </c>
      <c r="H345" s="75">
        <f t="shared" si="10"/>
        <v>-0.89623207367609881</v>
      </c>
      <c r="I345" s="76">
        <f t="shared" si="11"/>
        <v>5.3627880296586132E-7</v>
      </c>
      <c r="J345" s="68">
        <v>2.00152836</v>
      </c>
      <c r="K345" s="68">
        <v>35.281550000000003</v>
      </c>
    </row>
    <row r="346" spans="1:11" x14ac:dyDescent="0.15">
      <c r="A346" s="32" t="s">
        <v>629</v>
      </c>
      <c r="B346" s="32" t="s">
        <v>630</v>
      </c>
      <c r="C346" s="32" t="s">
        <v>1688</v>
      </c>
      <c r="D346" s="32" t="s">
        <v>456</v>
      </c>
      <c r="E346" s="32" t="s">
        <v>459</v>
      </c>
      <c r="F346" s="55">
        <v>0</v>
      </c>
      <c r="G346" s="55">
        <v>8.8824719999999996E-2</v>
      </c>
      <c r="H346" s="75">
        <f t="shared" si="10"/>
        <v>-1</v>
      </c>
      <c r="I346" s="76">
        <f t="shared" si="11"/>
        <v>0</v>
      </c>
      <c r="J346" s="68">
        <v>11.797438660000001</v>
      </c>
      <c r="K346" s="68">
        <v>37.257599999999996</v>
      </c>
    </row>
    <row r="347" spans="1:11" x14ac:dyDescent="0.15">
      <c r="A347" s="32" t="s">
        <v>631</v>
      </c>
      <c r="B347" s="32" t="s">
        <v>632</v>
      </c>
      <c r="C347" s="32" t="s">
        <v>1688</v>
      </c>
      <c r="D347" s="32" t="s">
        <v>456</v>
      </c>
      <c r="E347" s="32" t="s">
        <v>459</v>
      </c>
      <c r="F347" s="55">
        <v>0.422489265</v>
      </c>
      <c r="G347" s="55">
        <v>0.20690316</v>
      </c>
      <c r="H347" s="75">
        <f t="shared" si="10"/>
        <v>1.0419662270987065</v>
      </c>
      <c r="I347" s="76">
        <f t="shared" si="11"/>
        <v>3.1078646814680175E-5</v>
      </c>
      <c r="J347" s="68">
        <v>3.6812524799999999</v>
      </c>
      <c r="K347" s="68">
        <v>42.212000000000003</v>
      </c>
    </row>
    <row r="348" spans="1:11" x14ac:dyDescent="0.15">
      <c r="A348" s="32" t="s">
        <v>401</v>
      </c>
      <c r="B348" s="32" t="s">
        <v>402</v>
      </c>
      <c r="C348" s="32" t="s">
        <v>1688</v>
      </c>
      <c r="D348" s="32" t="s">
        <v>456</v>
      </c>
      <c r="E348" s="32" t="s">
        <v>459</v>
      </c>
      <c r="F348" s="55">
        <v>0.29950003000000003</v>
      </c>
      <c r="G348" s="55">
        <v>2.1370757599999997</v>
      </c>
      <c r="H348" s="75">
        <f t="shared" si="10"/>
        <v>-0.85985521168421275</v>
      </c>
      <c r="I348" s="76">
        <f t="shared" si="11"/>
        <v>2.2031460736300877E-5</v>
      </c>
      <c r="J348" s="68">
        <v>30.6508</v>
      </c>
      <c r="K348" s="68">
        <v>11.6031</v>
      </c>
    </row>
    <row r="349" spans="1:11" x14ac:dyDescent="0.15">
      <c r="A349" s="32" t="s">
        <v>135</v>
      </c>
      <c r="B349" s="32" t="s">
        <v>155</v>
      </c>
      <c r="C349" s="32" t="s">
        <v>1688</v>
      </c>
      <c r="D349" s="32" t="s">
        <v>456</v>
      </c>
      <c r="E349" s="32" t="s">
        <v>459</v>
      </c>
      <c r="F349" s="55">
        <v>5.0572500000000001E-3</v>
      </c>
      <c r="G349" s="55">
        <v>2.4134999999999998E-3</v>
      </c>
      <c r="H349" s="75">
        <f t="shared" si="10"/>
        <v>1.0954008701056557</v>
      </c>
      <c r="I349" s="76">
        <f t="shared" si="11"/>
        <v>3.7201533772353082E-7</v>
      </c>
      <c r="J349" s="68">
        <v>4.3423587900000005</v>
      </c>
      <c r="K349" s="68">
        <v>30.576000000000001</v>
      </c>
    </row>
    <row r="350" spans="1:11" x14ac:dyDescent="0.15">
      <c r="A350" s="32" t="s">
        <v>134</v>
      </c>
      <c r="B350" s="32" t="s">
        <v>154</v>
      </c>
      <c r="C350" s="32" t="s">
        <v>1688</v>
      </c>
      <c r="D350" s="32" t="s">
        <v>456</v>
      </c>
      <c r="E350" s="32" t="s">
        <v>459</v>
      </c>
      <c r="F350" s="55">
        <v>0.15259571999999999</v>
      </c>
      <c r="G350" s="55">
        <v>0.42321276000000002</v>
      </c>
      <c r="H350" s="75">
        <f t="shared" si="10"/>
        <v>-0.63943497355798073</v>
      </c>
      <c r="I350" s="76">
        <f t="shared" si="11"/>
        <v>1.1225062694342842E-5</v>
      </c>
      <c r="J350" s="68">
        <v>3.7395720300000002</v>
      </c>
      <c r="K350" s="68">
        <v>15.169549999999999</v>
      </c>
    </row>
    <row r="351" spans="1:11" x14ac:dyDescent="0.15">
      <c r="A351" s="32" t="s">
        <v>133</v>
      </c>
      <c r="B351" s="32" t="s">
        <v>153</v>
      </c>
      <c r="C351" s="32" t="s">
        <v>1688</v>
      </c>
      <c r="D351" s="32" t="s">
        <v>456</v>
      </c>
      <c r="E351" s="32" t="s">
        <v>459</v>
      </c>
      <c r="F351" s="55">
        <v>5.9993356699999998</v>
      </c>
      <c r="G351" s="55">
        <v>0.61290250000000002</v>
      </c>
      <c r="H351" s="75">
        <f t="shared" si="10"/>
        <v>8.7884013688963574</v>
      </c>
      <c r="I351" s="76">
        <f t="shared" si="11"/>
        <v>4.4131590990990655E-4</v>
      </c>
      <c r="J351" s="68">
        <v>56.683774159999999</v>
      </c>
      <c r="K351" s="68">
        <v>16.616099999999999</v>
      </c>
    </row>
    <row r="352" spans="1:11" x14ac:dyDescent="0.15">
      <c r="A352" s="32" t="s">
        <v>132</v>
      </c>
      <c r="B352" s="32" t="s">
        <v>152</v>
      </c>
      <c r="C352" s="32" t="s">
        <v>1688</v>
      </c>
      <c r="D352" s="32" t="s">
        <v>456</v>
      </c>
      <c r="E352" s="32" t="s">
        <v>459</v>
      </c>
      <c r="F352" s="55">
        <v>6.8952039999999992E-2</v>
      </c>
      <c r="G352" s="55">
        <v>0.64189770999999995</v>
      </c>
      <c r="H352" s="75">
        <f t="shared" si="10"/>
        <v>-0.89258095343571175</v>
      </c>
      <c r="I352" s="76">
        <f t="shared" si="11"/>
        <v>5.0721669775720796E-6</v>
      </c>
      <c r="J352" s="68">
        <v>10.271585869999999</v>
      </c>
      <c r="K352" s="68">
        <v>11.1305</v>
      </c>
    </row>
    <row r="353" spans="1:11" x14ac:dyDescent="0.15">
      <c r="A353" s="32" t="s">
        <v>131</v>
      </c>
      <c r="B353" s="32" t="s">
        <v>151</v>
      </c>
      <c r="C353" s="32" t="s">
        <v>1688</v>
      </c>
      <c r="D353" s="32" t="s">
        <v>456</v>
      </c>
      <c r="E353" s="32" t="s">
        <v>459</v>
      </c>
      <c r="F353" s="55">
        <v>0.83394500000000005</v>
      </c>
      <c r="G353" s="55">
        <v>4.9348383</v>
      </c>
      <c r="H353" s="75">
        <f t="shared" si="10"/>
        <v>-0.8310086472336895</v>
      </c>
      <c r="I353" s="76">
        <f t="shared" si="11"/>
        <v>6.1345658375174233E-5</v>
      </c>
      <c r="J353" s="68">
        <v>30.96183285</v>
      </c>
      <c r="K353" s="68">
        <v>12.70025</v>
      </c>
    </row>
    <row r="354" spans="1:11" x14ac:dyDescent="0.15">
      <c r="A354" s="32" t="s">
        <v>130</v>
      </c>
      <c r="B354" s="32" t="s">
        <v>150</v>
      </c>
      <c r="C354" s="32" t="s">
        <v>1688</v>
      </c>
      <c r="D354" s="32" t="s">
        <v>456</v>
      </c>
      <c r="E354" s="32" t="s">
        <v>459</v>
      </c>
      <c r="F354" s="55">
        <v>2.0605755000000001</v>
      </c>
      <c r="G354" s="55">
        <v>1.5880635000000001</v>
      </c>
      <c r="H354" s="75">
        <f t="shared" si="10"/>
        <v>0.29753973943737133</v>
      </c>
      <c r="I354" s="76">
        <f t="shared" si="11"/>
        <v>1.5157757487514625E-4</v>
      </c>
      <c r="J354" s="68">
        <v>54.532068960000004</v>
      </c>
      <c r="K354" s="68">
        <v>15.094099999999999</v>
      </c>
    </row>
    <row r="355" spans="1:11" x14ac:dyDescent="0.15">
      <c r="A355" s="32" t="s">
        <v>384</v>
      </c>
      <c r="B355" s="32" t="s">
        <v>385</v>
      </c>
      <c r="C355" s="32" t="s">
        <v>1688</v>
      </c>
      <c r="D355" s="32" t="s">
        <v>456</v>
      </c>
      <c r="E355" s="32" t="s">
        <v>459</v>
      </c>
      <c r="F355" s="55">
        <v>3.86489029</v>
      </c>
      <c r="G355" s="55">
        <v>0.35603196999999998</v>
      </c>
      <c r="H355" s="75">
        <f t="shared" si="10"/>
        <v>9.8554585421078897</v>
      </c>
      <c r="I355" s="76">
        <f t="shared" si="11"/>
        <v>2.8430440783009438E-4</v>
      </c>
      <c r="J355" s="68">
        <v>30.876288300000002</v>
      </c>
      <c r="K355" s="68">
        <v>13.9978</v>
      </c>
    </row>
    <row r="356" spans="1:11" x14ac:dyDescent="0.15">
      <c r="A356" s="32" t="s">
        <v>165</v>
      </c>
      <c r="B356" s="32" t="s">
        <v>166</v>
      </c>
      <c r="C356" s="32" t="s">
        <v>1688</v>
      </c>
      <c r="D356" s="32" t="s">
        <v>456</v>
      </c>
      <c r="E356" s="32" t="s">
        <v>459</v>
      </c>
      <c r="F356" s="55">
        <v>1.5084E-2</v>
      </c>
      <c r="G356" s="55">
        <v>3.2321999999999997E-2</v>
      </c>
      <c r="H356" s="75">
        <f t="shared" si="10"/>
        <v>-0.53332095786151834</v>
      </c>
      <c r="I356" s="76">
        <f t="shared" si="11"/>
        <v>1.1095910532842431E-6</v>
      </c>
      <c r="J356" s="68">
        <v>18.63455454</v>
      </c>
      <c r="K356" s="68">
        <v>37.034149999999997</v>
      </c>
    </row>
    <row r="357" spans="1:11" x14ac:dyDescent="0.15">
      <c r="A357" s="32" t="s">
        <v>543</v>
      </c>
      <c r="B357" s="32" t="s">
        <v>544</v>
      </c>
      <c r="C357" s="32" t="s">
        <v>1688</v>
      </c>
      <c r="D357" s="32" t="s">
        <v>456</v>
      </c>
      <c r="E357" s="32" t="s">
        <v>459</v>
      </c>
      <c r="F357" s="55">
        <v>0.14444422000000001</v>
      </c>
      <c r="G357" s="55">
        <v>0.24946448999999998</v>
      </c>
      <c r="H357" s="75">
        <f t="shared" si="10"/>
        <v>-0.42098284208706405</v>
      </c>
      <c r="I357" s="76">
        <f t="shared" si="11"/>
        <v>1.0625431862279299E-5</v>
      </c>
      <c r="J357" s="68">
        <v>29.246448120000004</v>
      </c>
      <c r="K357" s="68">
        <v>17.450900000000001</v>
      </c>
    </row>
    <row r="358" spans="1:11" x14ac:dyDescent="0.15">
      <c r="A358" s="32" t="s">
        <v>167</v>
      </c>
      <c r="B358" s="32" t="s">
        <v>168</v>
      </c>
      <c r="C358" s="32" t="s">
        <v>1688</v>
      </c>
      <c r="D358" s="32" t="s">
        <v>456</v>
      </c>
      <c r="E358" s="32" t="s">
        <v>459</v>
      </c>
      <c r="F358" s="55">
        <v>1.263E-3</v>
      </c>
      <c r="G358" s="55">
        <v>0.27475740999999998</v>
      </c>
      <c r="H358" s="75">
        <f t="shared" si="10"/>
        <v>-0.99540321769665829</v>
      </c>
      <c r="I358" s="76">
        <f t="shared" si="11"/>
        <v>9.2907285885574059E-8</v>
      </c>
      <c r="J358" s="68">
        <v>5.5037808679999998</v>
      </c>
      <c r="K358" s="68">
        <v>52.67295</v>
      </c>
    </row>
    <row r="359" spans="1:11" x14ac:dyDescent="0.15">
      <c r="A359" s="32" t="s">
        <v>169</v>
      </c>
      <c r="B359" s="32" t="s">
        <v>170</v>
      </c>
      <c r="C359" s="32" t="s">
        <v>1688</v>
      </c>
      <c r="D359" s="32" t="s">
        <v>456</v>
      </c>
      <c r="E359" s="32" t="s">
        <v>459</v>
      </c>
      <c r="F359" s="55">
        <v>2.1180485</v>
      </c>
      <c r="G359" s="55">
        <v>5.5402365800000002</v>
      </c>
      <c r="H359" s="75">
        <f t="shared" si="10"/>
        <v>-0.61769710202519912</v>
      </c>
      <c r="I359" s="76">
        <f t="shared" si="11"/>
        <v>1.5580533452811662E-4</v>
      </c>
      <c r="J359" s="68">
        <v>12.70640745</v>
      </c>
      <c r="K359" s="68">
        <v>168.59344999999999</v>
      </c>
    </row>
    <row r="360" spans="1:11" x14ac:dyDescent="0.15">
      <c r="A360" s="32" t="s">
        <v>541</v>
      </c>
      <c r="B360" s="32" t="s">
        <v>542</v>
      </c>
      <c r="C360" s="32" t="s">
        <v>1688</v>
      </c>
      <c r="D360" s="32" t="s">
        <v>456</v>
      </c>
      <c r="E360" s="32" t="s">
        <v>459</v>
      </c>
      <c r="F360" s="55">
        <v>1.4727878600000002</v>
      </c>
      <c r="G360" s="55">
        <v>0.73941657999999999</v>
      </c>
      <c r="H360" s="75">
        <f t="shared" si="10"/>
        <v>0.99182422985429963</v>
      </c>
      <c r="I360" s="76">
        <f t="shared" si="11"/>
        <v>1.083394479476032E-4</v>
      </c>
      <c r="J360" s="68">
        <v>28.802300159999998</v>
      </c>
      <c r="K360" s="68">
        <v>77.571849999999998</v>
      </c>
    </row>
    <row r="361" spans="1:11" x14ac:dyDescent="0.15">
      <c r="A361" s="32" t="s">
        <v>171</v>
      </c>
      <c r="B361" s="32" t="s">
        <v>172</v>
      </c>
      <c r="C361" s="32" t="s">
        <v>1688</v>
      </c>
      <c r="D361" s="32" t="s">
        <v>456</v>
      </c>
      <c r="E361" s="32" t="s">
        <v>459</v>
      </c>
      <c r="F361" s="55">
        <v>0.29949999999999999</v>
      </c>
      <c r="G361" s="55">
        <v>0.67291880000000004</v>
      </c>
      <c r="H361" s="75">
        <f t="shared" si="10"/>
        <v>-0.55492401163409322</v>
      </c>
      <c r="I361" s="76">
        <f t="shared" si="11"/>
        <v>2.2031458529476981E-5</v>
      </c>
      <c r="J361" s="68">
        <v>34.474133789999996</v>
      </c>
      <c r="K361" s="68">
        <v>122.11685</v>
      </c>
    </row>
    <row r="362" spans="1:11" x14ac:dyDescent="0.15">
      <c r="A362" s="32" t="s">
        <v>173</v>
      </c>
      <c r="B362" s="32" t="s">
        <v>174</v>
      </c>
      <c r="C362" s="32" t="s">
        <v>1688</v>
      </c>
      <c r="D362" s="32" t="s">
        <v>456</v>
      </c>
      <c r="E362" s="32" t="s">
        <v>459</v>
      </c>
      <c r="F362" s="55">
        <v>9.2643899999999987E-2</v>
      </c>
      <c r="G362" s="55">
        <v>2.6701155000000001</v>
      </c>
      <c r="H362" s="75">
        <f t="shared" si="10"/>
        <v>-0.96530341103221939</v>
      </c>
      <c r="I362" s="76">
        <f t="shared" si="11"/>
        <v>6.8149590679766695E-6</v>
      </c>
      <c r="J362" s="68">
        <v>28.8526113</v>
      </c>
      <c r="K362" s="68">
        <v>108.40455</v>
      </c>
    </row>
    <row r="363" spans="1:11" x14ac:dyDescent="0.15">
      <c r="A363" s="32" t="s">
        <v>545</v>
      </c>
      <c r="B363" s="32" t="s">
        <v>546</v>
      </c>
      <c r="C363" s="32" t="s">
        <v>1688</v>
      </c>
      <c r="D363" s="32" t="s">
        <v>456</v>
      </c>
      <c r="E363" s="32" t="s">
        <v>459</v>
      </c>
      <c r="F363" s="55">
        <v>1.34965501</v>
      </c>
      <c r="G363" s="55">
        <v>0.82790518999999996</v>
      </c>
      <c r="H363" s="75">
        <f t="shared" si="10"/>
        <v>0.6302047943436615</v>
      </c>
      <c r="I363" s="76">
        <f t="shared" si="11"/>
        <v>9.9281697435445212E-5</v>
      </c>
      <c r="J363" s="68">
        <v>61.738864740000004</v>
      </c>
      <c r="K363" s="68">
        <v>47.753500000000003</v>
      </c>
    </row>
    <row r="364" spans="1:11" x14ac:dyDescent="0.15">
      <c r="A364" s="32" t="s">
        <v>175</v>
      </c>
      <c r="B364" s="32" t="s">
        <v>176</v>
      </c>
      <c r="C364" s="32" t="s">
        <v>1688</v>
      </c>
      <c r="D364" s="32" t="s">
        <v>456</v>
      </c>
      <c r="E364" s="32" t="s">
        <v>459</v>
      </c>
      <c r="F364" s="55">
        <v>2.789026E-2</v>
      </c>
      <c r="G364" s="55">
        <v>0.60867494</v>
      </c>
      <c r="H364" s="75">
        <f t="shared" si="10"/>
        <v>-0.9541787279758881</v>
      </c>
      <c r="I364" s="76">
        <f t="shared" si="11"/>
        <v>2.0516297381179655E-6</v>
      </c>
      <c r="J364" s="68">
        <v>7.507014840000001</v>
      </c>
      <c r="K364" s="68">
        <v>110.1202</v>
      </c>
    </row>
    <row r="365" spans="1:11" x14ac:dyDescent="0.15">
      <c r="A365" s="32" t="s">
        <v>1384</v>
      </c>
      <c r="B365" s="32" t="s">
        <v>1243</v>
      </c>
      <c r="C365" s="32" t="s">
        <v>1689</v>
      </c>
      <c r="D365" s="32" t="s">
        <v>455</v>
      </c>
      <c r="E365" s="32" t="s">
        <v>459</v>
      </c>
      <c r="F365" s="55">
        <v>22.283907030000002</v>
      </c>
      <c r="G365" s="55">
        <v>16.354710269999998</v>
      </c>
      <c r="H365" s="75">
        <f t="shared" si="10"/>
        <v>0.36253756025725092</v>
      </c>
      <c r="I365" s="76">
        <f t="shared" si="11"/>
        <v>1.6392219486015547E-3</v>
      </c>
      <c r="J365" s="68">
        <v>4.9650715400000003</v>
      </c>
      <c r="K365" s="68">
        <v>17.709849999999999</v>
      </c>
    </row>
    <row r="366" spans="1:11" x14ac:dyDescent="0.15">
      <c r="A366" s="32" t="s">
        <v>1383</v>
      </c>
      <c r="B366" s="32" t="s">
        <v>1245</v>
      </c>
      <c r="C366" s="32" t="s">
        <v>1689</v>
      </c>
      <c r="D366" s="32" t="s">
        <v>455</v>
      </c>
      <c r="E366" s="32" t="s">
        <v>459</v>
      </c>
      <c r="F366" s="55">
        <v>49.557961979999995</v>
      </c>
      <c r="G366" s="55">
        <v>33.151049479999998</v>
      </c>
      <c r="H366" s="75">
        <f t="shared" si="10"/>
        <v>0.49491381893952635</v>
      </c>
      <c r="I366" s="76">
        <f t="shared" si="11"/>
        <v>3.6455231524800233E-3</v>
      </c>
      <c r="J366" s="68">
        <v>35.010300000000001</v>
      </c>
      <c r="K366" s="68">
        <v>22.15025</v>
      </c>
    </row>
    <row r="367" spans="1:11" x14ac:dyDescent="0.15">
      <c r="A367" s="32" t="s">
        <v>86</v>
      </c>
      <c r="B367" s="32" t="s">
        <v>1184</v>
      </c>
      <c r="C367" s="32" t="s">
        <v>1689</v>
      </c>
      <c r="D367" s="32" t="s">
        <v>455</v>
      </c>
      <c r="E367" s="32" t="s">
        <v>458</v>
      </c>
      <c r="F367" s="55">
        <v>1.3827788300000001</v>
      </c>
      <c r="G367" s="55">
        <v>0.14238795000000001</v>
      </c>
      <c r="H367" s="75">
        <f t="shared" si="10"/>
        <v>8.7113472734174486</v>
      </c>
      <c r="I367" s="76">
        <f t="shared" si="11"/>
        <v>1.0171831201530452E-4</v>
      </c>
      <c r="J367" s="68">
        <v>11.06332896</v>
      </c>
      <c r="K367" s="68">
        <v>185.97450000000001</v>
      </c>
    </row>
    <row r="368" spans="1:11" x14ac:dyDescent="0.15">
      <c r="A368" s="32" t="s">
        <v>396</v>
      </c>
      <c r="B368" s="32" t="s">
        <v>164</v>
      </c>
      <c r="C368" s="32" t="s">
        <v>1689</v>
      </c>
      <c r="D368" s="32" t="s">
        <v>455</v>
      </c>
      <c r="E368" s="32" t="s">
        <v>458</v>
      </c>
      <c r="F368" s="55">
        <v>2.0193845499999998</v>
      </c>
      <c r="G368" s="55">
        <v>1.2950566999999999</v>
      </c>
      <c r="H368" s="75">
        <f t="shared" si="10"/>
        <v>0.55930203673707868</v>
      </c>
      <c r="I368" s="76">
        <f t="shared" si="11"/>
        <v>1.4854753578761782E-4</v>
      </c>
      <c r="J368" s="68">
        <v>37.471093799999998</v>
      </c>
      <c r="K368" s="68">
        <v>146.68029999999999</v>
      </c>
    </row>
    <row r="369" spans="1:11" x14ac:dyDescent="0.15">
      <c r="A369" s="32" t="s">
        <v>60</v>
      </c>
      <c r="B369" s="32" t="s">
        <v>1244</v>
      </c>
      <c r="C369" s="32" t="s">
        <v>1689</v>
      </c>
      <c r="D369" s="32" t="s">
        <v>455</v>
      </c>
      <c r="E369" s="32" t="s">
        <v>459</v>
      </c>
      <c r="F369" s="55">
        <v>7.4690090099999997</v>
      </c>
      <c r="G369" s="55">
        <v>9.7177866399999999</v>
      </c>
      <c r="H369" s="75">
        <f t="shared" si="10"/>
        <v>-0.23140841770940546</v>
      </c>
      <c r="I369" s="76">
        <f t="shared" si="11"/>
        <v>5.4942625128582613E-4</v>
      </c>
      <c r="J369" s="68">
        <v>4.4523248400000002</v>
      </c>
      <c r="K369" s="68">
        <v>21.242850000000001</v>
      </c>
    </row>
    <row r="370" spans="1:11" x14ac:dyDescent="0.15">
      <c r="A370" s="32" t="s">
        <v>77</v>
      </c>
      <c r="B370" s="32" t="s">
        <v>1242</v>
      </c>
      <c r="C370" s="32" t="s">
        <v>1689</v>
      </c>
      <c r="D370" s="32" t="s">
        <v>455</v>
      </c>
      <c r="E370" s="32" t="s">
        <v>459</v>
      </c>
      <c r="F370" s="55">
        <v>7.12660436</v>
      </c>
      <c r="G370" s="55">
        <v>2.54967883</v>
      </c>
      <c r="H370" s="75">
        <f t="shared" si="10"/>
        <v>1.7950988478027252</v>
      </c>
      <c r="I370" s="76">
        <f t="shared" si="11"/>
        <v>5.2423869253198619E-4</v>
      </c>
      <c r="J370" s="68">
        <v>6.4846235999999999</v>
      </c>
      <c r="K370" s="68">
        <v>25.712499999999999</v>
      </c>
    </row>
    <row r="371" spans="1:11" x14ac:dyDescent="0.15">
      <c r="A371" s="32" t="s">
        <v>95</v>
      </c>
      <c r="B371" s="32" t="s">
        <v>1182</v>
      </c>
      <c r="C371" s="32" t="s">
        <v>1689</v>
      </c>
      <c r="D371" s="32" t="s">
        <v>455</v>
      </c>
      <c r="E371" s="32" t="s">
        <v>458</v>
      </c>
      <c r="F371" s="55">
        <v>5.1244430000000001E-2</v>
      </c>
      <c r="G371" s="55">
        <v>7.1834999999999996E-2</v>
      </c>
      <c r="H371" s="75">
        <f t="shared" si="10"/>
        <v>-0.28663701538247366</v>
      </c>
      <c r="I371" s="76">
        <f t="shared" si="11"/>
        <v>3.7695810831775834E-6</v>
      </c>
      <c r="J371" s="68">
        <v>5.7066248399999999</v>
      </c>
      <c r="K371" s="68">
        <v>149.39994999999999</v>
      </c>
    </row>
    <row r="372" spans="1:11" x14ac:dyDescent="0.15">
      <c r="A372" s="32" t="s">
        <v>88</v>
      </c>
      <c r="B372" s="32" t="s">
        <v>1185</v>
      </c>
      <c r="C372" s="32" t="s">
        <v>1689</v>
      </c>
      <c r="D372" s="32" t="s">
        <v>455</v>
      </c>
      <c r="E372" s="32" t="s">
        <v>458</v>
      </c>
      <c r="F372" s="55">
        <v>0.21863954999999999</v>
      </c>
      <c r="G372" s="55">
        <v>0.19159085000000001</v>
      </c>
      <c r="H372" s="75">
        <f t="shared" si="10"/>
        <v>0.14117949787268014</v>
      </c>
      <c r="I372" s="76">
        <f t="shared" si="11"/>
        <v>1.6083299428141934E-5</v>
      </c>
      <c r="J372" s="68">
        <v>6.2703168099999997</v>
      </c>
      <c r="K372" s="68">
        <v>25.169</v>
      </c>
    </row>
    <row r="373" spans="1:11" x14ac:dyDescent="0.15">
      <c r="A373" s="32" t="s">
        <v>65</v>
      </c>
      <c r="B373" s="32" t="s">
        <v>1186</v>
      </c>
      <c r="C373" s="32" t="s">
        <v>1689</v>
      </c>
      <c r="D373" s="32" t="s">
        <v>455</v>
      </c>
      <c r="E373" s="32" t="s">
        <v>458</v>
      </c>
      <c r="F373" s="55">
        <v>0.50026705999999999</v>
      </c>
      <c r="G373" s="55">
        <v>0.60864404000000005</v>
      </c>
      <c r="H373" s="75">
        <f t="shared" si="10"/>
        <v>-0.17806299392991687</v>
      </c>
      <c r="I373" s="76">
        <f t="shared" si="11"/>
        <v>3.680004335910976E-5</v>
      </c>
      <c r="J373" s="68">
        <v>15.603348600000002</v>
      </c>
      <c r="K373" s="68">
        <v>21.001950000000001</v>
      </c>
    </row>
    <row r="374" spans="1:11" x14ac:dyDescent="0.15">
      <c r="A374" s="32" t="s">
        <v>87</v>
      </c>
      <c r="B374" s="32" t="s">
        <v>1183</v>
      </c>
      <c r="C374" s="32" t="s">
        <v>1689</v>
      </c>
      <c r="D374" s="32" t="s">
        <v>455</v>
      </c>
      <c r="E374" s="32" t="s">
        <v>458</v>
      </c>
      <c r="F374" s="55">
        <v>2.5149559799999999</v>
      </c>
      <c r="G374" s="55">
        <v>0.58716698999999994</v>
      </c>
      <c r="H374" s="75">
        <f t="shared" si="10"/>
        <v>3.2832039655362779</v>
      </c>
      <c r="I374" s="76">
        <f t="shared" si="11"/>
        <v>1.8500216486420749E-4</v>
      </c>
      <c r="J374" s="68">
        <v>22.47125952</v>
      </c>
      <c r="K374" s="68">
        <v>185.50919999999999</v>
      </c>
    </row>
    <row r="375" spans="1:11" x14ac:dyDescent="0.15">
      <c r="A375" s="32" t="s">
        <v>92</v>
      </c>
      <c r="B375" s="32" t="s">
        <v>1181</v>
      </c>
      <c r="C375" s="32" t="s">
        <v>1689</v>
      </c>
      <c r="D375" s="32" t="s">
        <v>455</v>
      </c>
      <c r="E375" s="32" t="s">
        <v>458</v>
      </c>
      <c r="F375" s="55">
        <v>0.56447031999999997</v>
      </c>
      <c r="G375" s="55">
        <v>0.11786479</v>
      </c>
      <c r="H375" s="75">
        <f t="shared" si="10"/>
        <v>3.789134397134208</v>
      </c>
      <c r="I375" s="76">
        <f t="shared" si="11"/>
        <v>4.1522886297831723E-5</v>
      </c>
      <c r="J375" s="68">
        <v>22.760622359999999</v>
      </c>
      <c r="K375" s="68">
        <v>170.24510000000001</v>
      </c>
    </row>
    <row r="376" spans="1:11" x14ac:dyDescent="0.15">
      <c r="A376" s="32" t="s">
        <v>1235</v>
      </c>
      <c r="B376" s="32" t="s">
        <v>556</v>
      </c>
      <c r="C376" s="32" t="s">
        <v>1683</v>
      </c>
      <c r="D376" s="32" t="s">
        <v>455</v>
      </c>
      <c r="E376" s="32" t="s">
        <v>458</v>
      </c>
      <c r="F376" s="55">
        <v>7.7782500000000004E-2</v>
      </c>
      <c r="G376" s="55">
        <v>0.96251160000000002</v>
      </c>
      <c r="H376" s="75">
        <f t="shared" si="10"/>
        <v>-0.91918798692919645</v>
      </c>
      <c r="I376" s="76">
        <f t="shared" si="11"/>
        <v>5.721742647976773E-6</v>
      </c>
      <c r="J376" s="68">
        <v>70.109467540000011</v>
      </c>
      <c r="K376" s="68">
        <v>11.23165</v>
      </c>
    </row>
    <row r="377" spans="1:11" x14ac:dyDescent="0.15">
      <c r="A377" s="32" t="s">
        <v>1236</v>
      </c>
      <c r="B377" s="32" t="s">
        <v>557</v>
      </c>
      <c r="C377" s="32" t="s">
        <v>1683</v>
      </c>
      <c r="D377" s="32" t="s">
        <v>455</v>
      </c>
      <c r="E377" s="32" t="s">
        <v>458</v>
      </c>
      <c r="F377" s="55">
        <v>0</v>
      </c>
      <c r="G377" s="55">
        <v>1.5468211599999999</v>
      </c>
      <c r="H377" s="75">
        <f t="shared" si="10"/>
        <v>-1</v>
      </c>
      <c r="I377" s="76">
        <f t="shared" si="11"/>
        <v>0</v>
      </c>
      <c r="J377" s="68">
        <v>44.274554080000001</v>
      </c>
      <c r="K377" s="68">
        <v>26.473500000000001</v>
      </c>
    </row>
    <row r="378" spans="1:11" x14ac:dyDescent="0.15">
      <c r="A378" s="32" t="s">
        <v>634</v>
      </c>
      <c r="B378" s="32" t="s">
        <v>635</v>
      </c>
      <c r="C378" s="32" t="s">
        <v>1690</v>
      </c>
      <c r="D378" s="32" t="s">
        <v>456</v>
      </c>
      <c r="E378" s="32" t="s">
        <v>459</v>
      </c>
      <c r="F378" s="55">
        <v>3.3772807500000002</v>
      </c>
      <c r="G378" s="55">
        <v>5.0280239949999999</v>
      </c>
      <c r="H378" s="75">
        <f t="shared" si="10"/>
        <v>-0.32830854559197464</v>
      </c>
      <c r="I378" s="76">
        <f t="shared" si="11"/>
        <v>2.4843546172295802E-4</v>
      </c>
      <c r="J378" s="68">
        <v>537.95000000000005</v>
      </c>
      <c r="K378" s="68">
        <v>49.65795</v>
      </c>
    </row>
    <row r="379" spans="1:11" x14ac:dyDescent="0.15">
      <c r="A379" s="32" t="s">
        <v>636</v>
      </c>
      <c r="B379" s="32" t="s">
        <v>637</v>
      </c>
      <c r="C379" s="32" t="s">
        <v>1690</v>
      </c>
      <c r="D379" s="32" t="s">
        <v>456</v>
      </c>
      <c r="E379" s="32" t="s">
        <v>458</v>
      </c>
      <c r="F379" s="55">
        <v>2.5925357500000001</v>
      </c>
      <c r="G379" s="55">
        <v>0.16287189000000002</v>
      </c>
      <c r="H379" s="75">
        <f t="shared" si="10"/>
        <v>14.917637782676923</v>
      </c>
      <c r="I379" s="76">
        <f t="shared" si="11"/>
        <v>1.907089945319249E-4</v>
      </c>
      <c r="J379" s="68">
        <v>447.35599999999999</v>
      </c>
      <c r="K379" s="68">
        <v>25.947700000000001</v>
      </c>
    </row>
    <row r="380" spans="1:11" x14ac:dyDescent="0.15">
      <c r="A380" s="32" t="s">
        <v>638</v>
      </c>
      <c r="B380" s="32" t="s">
        <v>639</v>
      </c>
      <c r="C380" s="32" t="s">
        <v>1690</v>
      </c>
      <c r="D380" s="32" t="s">
        <v>456</v>
      </c>
      <c r="E380" s="32" t="s">
        <v>459</v>
      </c>
      <c r="F380" s="55">
        <v>58.964139383000003</v>
      </c>
      <c r="G380" s="55">
        <v>59.782557924999999</v>
      </c>
      <c r="H380" s="75">
        <f t="shared" si="10"/>
        <v>-1.3689921783319181E-2</v>
      </c>
      <c r="I380" s="76">
        <f t="shared" si="11"/>
        <v>4.3374490535654925E-3</v>
      </c>
      <c r="J380" s="68">
        <v>332.41800000000001</v>
      </c>
      <c r="K380" s="68">
        <v>8.3853000000000009</v>
      </c>
    </row>
    <row r="381" spans="1:11" x14ac:dyDescent="0.15">
      <c r="A381" s="32" t="s">
        <v>640</v>
      </c>
      <c r="B381" s="32" t="s">
        <v>641</v>
      </c>
      <c r="C381" s="32" t="s">
        <v>1690</v>
      </c>
      <c r="D381" s="32" t="s">
        <v>456</v>
      </c>
      <c r="E381" s="32" t="s">
        <v>459</v>
      </c>
      <c r="F381" s="55">
        <v>5.5557592329999999</v>
      </c>
      <c r="G381" s="55">
        <v>21.837940355000001</v>
      </c>
      <c r="H381" s="75">
        <f t="shared" si="10"/>
        <v>-0.74559142745675844</v>
      </c>
      <c r="I381" s="76">
        <f t="shared" si="11"/>
        <v>4.0868607392854206E-4</v>
      </c>
      <c r="J381" s="68">
        <v>163.17599999999999</v>
      </c>
      <c r="K381" s="68">
        <v>15.01995</v>
      </c>
    </row>
    <row r="382" spans="1:11" x14ac:dyDescent="0.15">
      <c r="A382" s="32" t="s">
        <v>642</v>
      </c>
      <c r="B382" s="32" t="s">
        <v>643</v>
      </c>
      <c r="C382" s="32" t="s">
        <v>1690</v>
      </c>
      <c r="D382" s="32" t="s">
        <v>456</v>
      </c>
      <c r="E382" s="32" t="s">
        <v>459</v>
      </c>
      <c r="F382" s="55">
        <v>71.165043003999997</v>
      </c>
      <c r="G382" s="55">
        <v>131.69288075599999</v>
      </c>
      <c r="H382" s="75">
        <f t="shared" si="10"/>
        <v>-0.45961359038189553</v>
      </c>
      <c r="I382" s="76">
        <f t="shared" si="11"/>
        <v>5.234957241038638E-3</v>
      </c>
      <c r="J382" s="68">
        <v>3395.9771999999998</v>
      </c>
      <c r="K382" s="68">
        <v>10.028700000000001</v>
      </c>
    </row>
    <row r="383" spans="1:11" x14ac:dyDescent="0.15">
      <c r="A383" s="32" t="s">
        <v>139</v>
      </c>
      <c r="B383" s="32" t="s">
        <v>159</v>
      </c>
      <c r="C383" s="32" t="s">
        <v>1690</v>
      </c>
      <c r="D383" s="32" t="s">
        <v>456</v>
      </c>
      <c r="E383" s="32" t="s">
        <v>459</v>
      </c>
      <c r="F383" s="55">
        <v>2.4864234700000001</v>
      </c>
      <c r="G383" s="55">
        <v>4.2100946500000003</v>
      </c>
      <c r="H383" s="75">
        <f t="shared" si="10"/>
        <v>-0.40941387861671952</v>
      </c>
      <c r="I383" s="76">
        <f t="shared" si="11"/>
        <v>1.8290329070458518E-4</v>
      </c>
      <c r="J383" s="68">
        <v>55.9</v>
      </c>
      <c r="K383" s="68">
        <v>34.353700000000003</v>
      </c>
    </row>
    <row r="384" spans="1:11" x14ac:dyDescent="0.15">
      <c r="A384" s="32" t="s">
        <v>644</v>
      </c>
      <c r="B384" s="32" t="s">
        <v>645</v>
      </c>
      <c r="C384" s="32" t="s">
        <v>1690</v>
      </c>
      <c r="D384" s="32" t="s">
        <v>456</v>
      </c>
      <c r="E384" s="32" t="s">
        <v>459</v>
      </c>
      <c r="F384" s="55">
        <v>35.158173783000002</v>
      </c>
      <c r="G384" s="55">
        <v>15.60348705</v>
      </c>
      <c r="H384" s="75">
        <f t="shared" si="10"/>
        <v>1.2532254277738515</v>
      </c>
      <c r="I384" s="76">
        <f t="shared" si="11"/>
        <v>2.5862632643482786E-3</v>
      </c>
      <c r="J384" s="68">
        <v>534.96299999999997</v>
      </c>
      <c r="K384" s="68">
        <v>5.2061000000000002</v>
      </c>
    </row>
    <row r="385" spans="1:11" x14ac:dyDescent="0.15">
      <c r="A385" s="32" t="s">
        <v>646</v>
      </c>
      <c r="B385" s="32" t="s">
        <v>647</v>
      </c>
      <c r="C385" s="32" t="s">
        <v>1690</v>
      </c>
      <c r="D385" s="32" t="s">
        <v>456</v>
      </c>
      <c r="E385" s="32" t="s">
        <v>459</v>
      </c>
      <c r="F385" s="55">
        <v>6.8963715650000008</v>
      </c>
      <c r="G385" s="55">
        <v>4.2198770899999998</v>
      </c>
      <c r="H385" s="75">
        <f t="shared" si="10"/>
        <v>0.63425887008476844</v>
      </c>
      <c r="I385" s="76">
        <f t="shared" si="11"/>
        <v>5.0730258476848684E-4</v>
      </c>
      <c r="J385" s="68">
        <v>178.61760000000001</v>
      </c>
      <c r="K385" s="68">
        <v>17.570799999999998</v>
      </c>
    </row>
    <row r="386" spans="1:11" x14ac:dyDescent="0.15">
      <c r="A386" s="32" t="s">
        <v>648</v>
      </c>
      <c r="B386" s="32" t="s">
        <v>649</v>
      </c>
      <c r="C386" s="32" t="s">
        <v>1690</v>
      </c>
      <c r="D386" s="32" t="s">
        <v>456</v>
      </c>
      <c r="E386" s="32" t="s">
        <v>459</v>
      </c>
      <c r="F386" s="55">
        <v>28.047913925</v>
      </c>
      <c r="G386" s="55">
        <v>11.45943018</v>
      </c>
      <c r="H386" s="75">
        <f t="shared" si="10"/>
        <v>1.4475836480902577</v>
      </c>
      <c r="I386" s="76">
        <f t="shared" si="11"/>
        <v>2.0632268864005927E-3</v>
      </c>
      <c r="J386" s="68">
        <v>473.88360000000006</v>
      </c>
      <c r="K386" s="68">
        <v>6.5361500000000001</v>
      </c>
    </row>
    <row r="387" spans="1:11" x14ac:dyDescent="0.15">
      <c r="A387" s="32" t="s">
        <v>650</v>
      </c>
      <c r="B387" s="32" t="s">
        <v>1310</v>
      </c>
      <c r="C387" s="32" t="s">
        <v>1690</v>
      </c>
      <c r="D387" s="32" t="s">
        <v>456</v>
      </c>
      <c r="E387" s="32" t="s">
        <v>459</v>
      </c>
      <c r="F387" s="55">
        <v>37.721661399999995</v>
      </c>
      <c r="G387" s="55">
        <v>9.9084247799999989</v>
      </c>
      <c r="H387" s="75">
        <f t="shared" si="10"/>
        <v>2.8070290926707724</v>
      </c>
      <c r="I387" s="76">
        <f t="shared" si="11"/>
        <v>2.7748354550820452E-3</v>
      </c>
      <c r="J387" s="68">
        <v>390.07920000000001</v>
      </c>
      <c r="K387" s="68">
        <v>7.7670500000000002</v>
      </c>
    </row>
    <row r="388" spans="1:11" x14ac:dyDescent="0.15">
      <c r="A388" s="32" t="s">
        <v>1311</v>
      </c>
      <c r="B388" s="32" t="s">
        <v>1312</v>
      </c>
      <c r="C388" s="32" t="s">
        <v>1690</v>
      </c>
      <c r="D388" s="32" t="s">
        <v>456</v>
      </c>
      <c r="E388" s="32" t="s">
        <v>458</v>
      </c>
      <c r="F388" s="55">
        <v>15.318751039999999</v>
      </c>
      <c r="G388" s="55">
        <v>19.454559545999999</v>
      </c>
      <c r="H388" s="75">
        <f t="shared" si="10"/>
        <v>-0.21258813370824181</v>
      </c>
      <c r="I388" s="76">
        <f t="shared" si="11"/>
        <v>1.1268595267483886E-3</v>
      </c>
      <c r="J388" s="68">
        <v>690.346</v>
      </c>
      <c r="K388" s="68">
        <v>19.024000000000001</v>
      </c>
    </row>
    <row r="389" spans="1:11" x14ac:dyDescent="0.15">
      <c r="A389" s="32" t="s">
        <v>1313</v>
      </c>
      <c r="B389" s="32" t="s">
        <v>1314</v>
      </c>
      <c r="C389" s="32" t="s">
        <v>1690</v>
      </c>
      <c r="D389" s="32" t="s">
        <v>456</v>
      </c>
      <c r="E389" s="32" t="s">
        <v>459</v>
      </c>
      <c r="F389" s="55">
        <v>16.317507552999999</v>
      </c>
      <c r="G389" s="55">
        <v>13.100874456</v>
      </c>
      <c r="H389" s="75">
        <f t="shared" si="10"/>
        <v>0.2455281216382339</v>
      </c>
      <c r="I389" s="76">
        <f t="shared" si="11"/>
        <v>1.2003288512799563E-3</v>
      </c>
      <c r="J389" s="68">
        <v>45.503727359999999</v>
      </c>
      <c r="K389" s="68">
        <v>22.929849999999998</v>
      </c>
    </row>
    <row r="390" spans="1:11" x14ac:dyDescent="0.15">
      <c r="A390" s="32" t="s">
        <v>118</v>
      </c>
      <c r="B390" s="32" t="s">
        <v>119</v>
      </c>
      <c r="C390" s="32" t="s">
        <v>1690</v>
      </c>
      <c r="D390" s="32" t="s">
        <v>456</v>
      </c>
      <c r="E390" s="32" t="s">
        <v>459</v>
      </c>
      <c r="F390" s="55">
        <v>2.3099993599999999</v>
      </c>
      <c r="G390" s="55">
        <v>0.5396415</v>
      </c>
      <c r="H390" s="75">
        <f t="shared" si="10"/>
        <v>3.2806184476175382</v>
      </c>
      <c r="I390" s="76">
        <f t="shared" si="11"/>
        <v>1.6992539266430173E-4</v>
      </c>
      <c r="J390" s="68">
        <v>140.06197412</v>
      </c>
      <c r="K390" s="68">
        <v>34.884349999999998</v>
      </c>
    </row>
    <row r="391" spans="1:11" x14ac:dyDescent="0.15">
      <c r="A391" s="32" t="s">
        <v>675</v>
      </c>
      <c r="B391" s="32" t="s">
        <v>676</v>
      </c>
      <c r="C391" s="32" t="s">
        <v>1690</v>
      </c>
      <c r="D391" s="32" t="s">
        <v>456</v>
      </c>
      <c r="E391" s="32" t="s">
        <v>459</v>
      </c>
      <c r="F391" s="55">
        <v>0.66766713</v>
      </c>
      <c r="G391" s="55">
        <v>1.9372633000000001</v>
      </c>
      <c r="H391" s="75">
        <f t="shared" ref="H391:H454" si="12">IF(ISERROR(F391/G391-1),"",((F391/G391-1)))</f>
        <v>-0.65535550588296387</v>
      </c>
      <c r="I391" s="76">
        <f t="shared" ref="I391:I454" si="13">F391/$F$658</f>
        <v>4.9114125830016421E-5</v>
      </c>
      <c r="J391" s="68">
        <v>67.140840699999998</v>
      </c>
      <c r="K391" s="68">
        <v>40.934550000000002</v>
      </c>
    </row>
    <row r="392" spans="1:11" x14ac:dyDescent="0.15">
      <c r="A392" s="32" t="s">
        <v>122</v>
      </c>
      <c r="B392" s="32" t="s">
        <v>123</v>
      </c>
      <c r="C392" s="32" t="s">
        <v>1690</v>
      </c>
      <c r="D392" s="32" t="s">
        <v>456</v>
      </c>
      <c r="E392" s="32" t="s">
        <v>459</v>
      </c>
      <c r="F392" s="55">
        <v>5.83398124</v>
      </c>
      <c r="G392" s="55">
        <v>3.7653125099999998</v>
      </c>
      <c r="H392" s="75">
        <f t="shared" si="12"/>
        <v>0.54940160332136689</v>
      </c>
      <c r="I392" s="76">
        <f t="shared" si="13"/>
        <v>4.2915230634660002E-4</v>
      </c>
      <c r="J392" s="68">
        <v>807.8532895300001</v>
      </c>
      <c r="K392" s="68">
        <v>23.998049999999999</v>
      </c>
    </row>
    <row r="393" spans="1:11" x14ac:dyDescent="0.15">
      <c r="A393" s="32" t="s">
        <v>677</v>
      </c>
      <c r="B393" s="32" t="s">
        <v>678</v>
      </c>
      <c r="C393" s="32" t="s">
        <v>1690</v>
      </c>
      <c r="D393" s="32" t="s">
        <v>456</v>
      </c>
      <c r="E393" s="32" t="s">
        <v>459</v>
      </c>
      <c r="F393" s="55">
        <v>0.80225842000000003</v>
      </c>
      <c r="G393" s="55">
        <v>7.7596774499999999</v>
      </c>
      <c r="H393" s="75">
        <f t="shared" si="12"/>
        <v>-0.89661188558810523</v>
      </c>
      <c r="I393" s="76">
        <f t="shared" si="13"/>
        <v>5.9014768314369714E-5</v>
      </c>
      <c r="J393" s="68">
        <v>31.476495</v>
      </c>
      <c r="K393" s="68">
        <v>27.81195</v>
      </c>
    </row>
    <row r="394" spans="1:11" x14ac:dyDescent="0.15">
      <c r="A394" s="32" t="s">
        <v>679</v>
      </c>
      <c r="B394" s="32" t="s">
        <v>680</v>
      </c>
      <c r="C394" s="32" t="s">
        <v>1690</v>
      </c>
      <c r="D394" s="32" t="s">
        <v>456</v>
      </c>
      <c r="E394" s="32" t="s">
        <v>459</v>
      </c>
      <c r="F394" s="55">
        <v>2.7991310299999999</v>
      </c>
      <c r="G394" s="55">
        <v>8.1342933500000001</v>
      </c>
      <c r="H394" s="75">
        <f t="shared" si="12"/>
        <v>-0.65588516303017275</v>
      </c>
      <c r="I394" s="76">
        <f t="shared" si="13"/>
        <v>2.0590630786650147E-4</v>
      </c>
      <c r="J394" s="68">
        <v>31.290937920000001</v>
      </c>
      <c r="K394" s="68">
        <v>22.177700000000002</v>
      </c>
    </row>
    <row r="395" spans="1:11" x14ac:dyDescent="0.15">
      <c r="A395" s="32" t="s">
        <v>721</v>
      </c>
      <c r="B395" s="32" t="s">
        <v>722</v>
      </c>
      <c r="C395" s="32" t="s">
        <v>1690</v>
      </c>
      <c r="D395" s="32" t="s">
        <v>456</v>
      </c>
      <c r="E395" s="32" t="s">
        <v>459</v>
      </c>
      <c r="F395" s="55">
        <v>1.3401034999999999</v>
      </c>
      <c r="G395" s="55">
        <v>0.13066</v>
      </c>
      <c r="H395" s="75">
        <f t="shared" si="12"/>
        <v>9.2564174192560831</v>
      </c>
      <c r="I395" s="76">
        <f t="shared" si="13"/>
        <v>9.8579080752777816E-5</v>
      </c>
      <c r="J395" s="68">
        <v>15.874799999999999</v>
      </c>
      <c r="K395" s="68">
        <v>19.397950000000002</v>
      </c>
    </row>
    <row r="396" spans="1:11" x14ac:dyDescent="0.15">
      <c r="A396" s="32" t="s">
        <v>723</v>
      </c>
      <c r="B396" s="32" t="s">
        <v>724</v>
      </c>
      <c r="C396" s="32" t="s">
        <v>1690</v>
      </c>
      <c r="D396" s="32" t="s">
        <v>456</v>
      </c>
      <c r="E396" s="32" t="s">
        <v>459</v>
      </c>
      <c r="F396" s="55">
        <v>1.01871745</v>
      </c>
      <c r="G396" s="55">
        <v>0.29658140000000005</v>
      </c>
      <c r="H396" s="75">
        <f t="shared" si="12"/>
        <v>2.4348662795441651</v>
      </c>
      <c r="I396" s="76">
        <f t="shared" si="13"/>
        <v>7.4937666954689628E-5</v>
      </c>
      <c r="J396" s="68">
        <v>23.459400000000002</v>
      </c>
      <c r="K396" s="68">
        <v>13.618449999999999</v>
      </c>
    </row>
    <row r="397" spans="1:11" x14ac:dyDescent="0.15">
      <c r="A397" s="32" t="s">
        <v>706</v>
      </c>
      <c r="B397" s="32" t="s">
        <v>707</v>
      </c>
      <c r="C397" s="32" t="s">
        <v>1690</v>
      </c>
      <c r="D397" s="32" t="s">
        <v>456</v>
      </c>
      <c r="E397" s="32" t="s">
        <v>459</v>
      </c>
      <c r="F397" s="55">
        <v>9.1845300000000005E-2</v>
      </c>
      <c r="G397" s="55">
        <v>3.1087966499999999</v>
      </c>
      <c r="H397" s="75">
        <f t="shared" si="12"/>
        <v>-0.97045631788106823</v>
      </c>
      <c r="I397" s="76">
        <f t="shared" si="13"/>
        <v>6.7562134159511603E-6</v>
      </c>
      <c r="J397" s="68">
        <v>13.231841490000001</v>
      </c>
      <c r="K397" s="68">
        <v>26.566050000000001</v>
      </c>
    </row>
    <row r="398" spans="1:11" x14ac:dyDescent="0.15">
      <c r="A398" s="32" t="s">
        <v>120</v>
      </c>
      <c r="B398" s="32" t="s">
        <v>121</v>
      </c>
      <c r="C398" s="32" t="s">
        <v>1690</v>
      </c>
      <c r="D398" s="32" t="s">
        <v>456</v>
      </c>
      <c r="E398" s="32" t="s">
        <v>459</v>
      </c>
      <c r="F398" s="55">
        <v>0.45928400000000003</v>
      </c>
      <c r="G398" s="55">
        <v>2.6556717400000003</v>
      </c>
      <c r="H398" s="75">
        <f t="shared" si="12"/>
        <v>-0.82705543268687265</v>
      </c>
      <c r="I398" s="76">
        <f t="shared" si="13"/>
        <v>3.3785296825550273E-5</v>
      </c>
      <c r="J398" s="68">
        <v>21.584430269999999</v>
      </c>
      <c r="K398" s="68">
        <v>15.0025</v>
      </c>
    </row>
    <row r="399" spans="1:11" x14ac:dyDescent="0.15">
      <c r="A399" s="32" t="s">
        <v>124</v>
      </c>
      <c r="B399" s="32" t="s">
        <v>125</v>
      </c>
      <c r="C399" s="32" t="s">
        <v>1690</v>
      </c>
      <c r="D399" s="32" t="s">
        <v>456</v>
      </c>
      <c r="E399" s="32" t="s">
        <v>459</v>
      </c>
      <c r="F399" s="55">
        <v>5.2476147500000003</v>
      </c>
      <c r="G399" s="55">
        <v>2.6126112699999999</v>
      </c>
      <c r="H399" s="75">
        <f t="shared" si="12"/>
        <v>1.008570815818306</v>
      </c>
      <c r="I399" s="76">
        <f t="shared" si="13"/>
        <v>3.860187203448973E-4</v>
      </c>
      <c r="J399" s="68">
        <v>134.45734522000001</v>
      </c>
      <c r="K399" s="68">
        <v>22.16245</v>
      </c>
    </row>
    <row r="400" spans="1:11" x14ac:dyDescent="0.15">
      <c r="A400" s="32" t="s">
        <v>1315</v>
      </c>
      <c r="B400" s="32" t="s">
        <v>1316</v>
      </c>
      <c r="C400" s="32" t="s">
        <v>1690</v>
      </c>
      <c r="D400" s="32" t="s">
        <v>456</v>
      </c>
      <c r="E400" s="32" t="s">
        <v>458</v>
      </c>
      <c r="F400" s="55">
        <v>1802.9125016420001</v>
      </c>
      <c r="G400" s="55">
        <v>1223.9474705799998</v>
      </c>
      <c r="H400" s="75">
        <f t="shared" si="12"/>
        <v>0.47303094697980974</v>
      </c>
      <c r="I400" s="76">
        <f t="shared" si="13"/>
        <v>0.1326236795065153</v>
      </c>
      <c r="J400" s="68">
        <v>4629.1151246400004</v>
      </c>
      <c r="K400" s="68">
        <v>3.5959500000000002</v>
      </c>
    </row>
    <row r="401" spans="1:11" x14ac:dyDescent="0.15">
      <c r="A401" s="32" t="s">
        <v>1317</v>
      </c>
      <c r="B401" s="32" t="s">
        <v>1318</v>
      </c>
      <c r="C401" s="32" t="s">
        <v>1690</v>
      </c>
      <c r="D401" s="32" t="s">
        <v>456</v>
      </c>
      <c r="E401" s="32" t="s">
        <v>459</v>
      </c>
      <c r="F401" s="55">
        <v>40.973704247000001</v>
      </c>
      <c r="G401" s="55">
        <v>34.497673505000002</v>
      </c>
      <c r="H401" s="75">
        <f t="shared" si="12"/>
        <v>0.18772369507936171</v>
      </c>
      <c r="I401" s="76">
        <f t="shared" si="13"/>
        <v>3.0140583169176475E-3</v>
      </c>
      <c r="J401" s="68">
        <v>231.83276479999998</v>
      </c>
      <c r="K401" s="68">
        <v>17.388549999999999</v>
      </c>
    </row>
    <row r="402" spans="1:11" x14ac:dyDescent="0.15">
      <c r="A402" s="32" t="s">
        <v>55</v>
      </c>
      <c r="B402" s="32" t="s">
        <v>1319</v>
      </c>
      <c r="C402" s="32" t="s">
        <v>1690</v>
      </c>
      <c r="D402" s="32" t="s">
        <v>456</v>
      </c>
      <c r="E402" s="32" t="s">
        <v>459</v>
      </c>
      <c r="F402" s="55">
        <v>4.6815536689999995</v>
      </c>
      <c r="G402" s="55">
        <v>4.0689901549999998</v>
      </c>
      <c r="H402" s="75">
        <f t="shared" si="12"/>
        <v>0.15054435883735873</v>
      </c>
      <c r="I402" s="76">
        <f t="shared" si="13"/>
        <v>3.4437881640098263E-4</v>
      </c>
      <c r="J402" s="68">
        <v>93.580574970000015</v>
      </c>
      <c r="K402" s="68">
        <v>41.486750000000001</v>
      </c>
    </row>
    <row r="403" spans="1:11" x14ac:dyDescent="0.15">
      <c r="A403" s="32" t="s">
        <v>1320</v>
      </c>
      <c r="B403" s="32" t="s">
        <v>1321</v>
      </c>
      <c r="C403" s="32" t="s">
        <v>1690</v>
      </c>
      <c r="D403" s="32" t="s">
        <v>456</v>
      </c>
      <c r="E403" s="32" t="s">
        <v>459</v>
      </c>
      <c r="F403" s="55">
        <v>4.5021775480000006</v>
      </c>
      <c r="G403" s="55">
        <v>2.1193012200000001</v>
      </c>
      <c r="H403" s="75">
        <f t="shared" si="12"/>
        <v>1.1243688747558029</v>
      </c>
      <c r="I403" s="76">
        <f t="shared" si="13"/>
        <v>3.3118376608048207E-4</v>
      </c>
      <c r="J403" s="68">
        <v>150.40799999999999</v>
      </c>
      <c r="K403" s="68">
        <v>34.836300000000001</v>
      </c>
    </row>
    <row r="404" spans="1:11" x14ac:dyDescent="0.15">
      <c r="A404" s="32" t="s">
        <v>1322</v>
      </c>
      <c r="B404" s="32" t="s">
        <v>1323</v>
      </c>
      <c r="C404" s="32" t="s">
        <v>1690</v>
      </c>
      <c r="D404" s="32" t="s">
        <v>456</v>
      </c>
      <c r="E404" s="32" t="s">
        <v>459</v>
      </c>
      <c r="F404" s="55">
        <v>7.0696983119999999</v>
      </c>
      <c r="G404" s="55">
        <v>8.4575206190000003</v>
      </c>
      <c r="H404" s="75">
        <f t="shared" si="12"/>
        <v>-0.1640932809412522</v>
      </c>
      <c r="I404" s="76">
        <f t="shared" si="13"/>
        <v>5.200526383196709E-4</v>
      </c>
      <c r="J404" s="68">
        <v>45.234926600000001</v>
      </c>
      <c r="K404" s="68">
        <v>36.039050000000003</v>
      </c>
    </row>
    <row r="405" spans="1:11" x14ac:dyDescent="0.15">
      <c r="A405" s="32" t="s">
        <v>109</v>
      </c>
      <c r="B405" s="32" t="s">
        <v>1324</v>
      </c>
      <c r="C405" s="32" t="s">
        <v>1690</v>
      </c>
      <c r="D405" s="32" t="s">
        <v>456</v>
      </c>
      <c r="E405" s="32" t="s">
        <v>459</v>
      </c>
      <c r="F405" s="55">
        <v>44.127009156999996</v>
      </c>
      <c r="G405" s="55">
        <v>26.195492090999998</v>
      </c>
      <c r="H405" s="75">
        <f t="shared" si="12"/>
        <v>0.68452682636035456</v>
      </c>
      <c r="I405" s="76">
        <f t="shared" si="13"/>
        <v>3.2460179374701054E-3</v>
      </c>
      <c r="J405" s="68">
        <v>486.01317715999994</v>
      </c>
      <c r="K405" s="68">
        <v>14.6739</v>
      </c>
    </row>
    <row r="406" spans="1:11" x14ac:dyDescent="0.15">
      <c r="A406" s="32" t="s">
        <v>184</v>
      </c>
      <c r="B406" s="32" t="s">
        <v>1325</v>
      </c>
      <c r="C406" s="32" t="s">
        <v>1690</v>
      </c>
      <c r="D406" s="32" t="s">
        <v>456</v>
      </c>
      <c r="E406" s="32" t="s">
        <v>459</v>
      </c>
      <c r="F406" s="55">
        <v>422.34065903200002</v>
      </c>
      <c r="G406" s="55">
        <v>294.30729035000002</v>
      </c>
      <c r="H406" s="75">
        <f t="shared" si="12"/>
        <v>0.43503294984551166</v>
      </c>
      <c r="I406" s="76">
        <f t="shared" si="13"/>
        <v>3.1067715241320491E-2</v>
      </c>
      <c r="J406" s="68">
        <v>3506.1660000000002</v>
      </c>
      <c r="K406" s="68">
        <v>6.7232000000000003</v>
      </c>
    </row>
    <row r="407" spans="1:11" x14ac:dyDescent="0.15">
      <c r="A407" s="32" t="s">
        <v>695</v>
      </c>
      <c r="B407" s="32" t="s">
        <v>1326</v>
      </c>
      <c r="C407" s="32" t="s">
        <v>1690</v>
      </c>
      <c r="D407" s="32" t="s">
        <v>456</v>
      </c>
      <c r="E407" s="32" t="s">
        <v>459</v>
      </c>
      <c r="F407" s="55">
        <v>1002.850905197</v>
      </c>
      <c r="G407" s="55">
        <v>914.625950515</v>
      </c>
      <c r="H407" s="75">
        <f t="shared" si="12"/>
        <v>9.646014814288062E-2</v>
      </c>
      <c r="I407" s="76">
        <f t="shared" si="13"/>
        <v>7.3770511282457957E-2</v>
      </c>
      <c r="J407" s="68">
        <v>3555.1560279599998</v>
      </c>
      <c r="K407" s="68">
        <v>6.6704999999999997</v>
      </c>
    </row>
    <row r="408" spans="1:11" x14ac:dyDescent="0.15">
      <c r="A408" s="32" t="s">
        <v>1377</v>
      </c>
      <c r="B408" s="32" t="s">
        <v>1327</v>
      </c>
      <c r="C408" s="32" t="s">
        <v>1690</v>
      </c>
      <c r="D408" s="32" t="s">
        <v>456</v>
      </c>
      <c r="E408" s="32" t="s">
        <v>459</v>
      </c>
      <c r="F408" s="55">
        <v>24.794971155000002</v>
      </c>
      <c r="G408" s="55">
        <v>18.19631824</v>
      </c>
      <c r="H408" s="75">
        <f t="shared" si="12"/>
        <v>0.3626367063912157</v>
      </c>
      <c r="I408" s="76">
        <f t="shared" si="13"/>
        <v>1.8239378255123892E-3</v>
      </c>
      <c r="J408" s="68">
        <v>116.99176433999999</v>
      </c>
      <c r="K408" s="68">
        <v>17.166149999999998</v>
      </c>
    </row>
    <row r="409" spans="1:11" x14ac:dyDescent="0.15">
      <c r="A409" s="32" t="s">
        <v>696</v>
      </c>
      <c r="B409" s="32" t="s">
        <v>1328</v>
      </c>
      <c r="C409" s="32" t="s">
        <v>1690</v>
      </c>
      <c r="D409" s="32" t="s">
        <v>456</v>
      </c>
      <c r="E409" s="32" t="s">
        <v>459</v>
      </c>
      <c r="F409" s="55">
        <v>0.19518427999999999</v>
      </c>
      <c r="G409" s="55">
        <v>1.2563847500000001</v>
      </c>
      <c r="H409" s="75">
        <f t="shared" si="12"/>
        <v>-0.84464609268776947</v>
      </c>
      <c r="I409" s="76">
        <f t="shared" si="13"/>
        <v>1.4357911086563684E-5</v>
      </c>
      <c r="J409" s="68">
        <v>30.45</v>
      </c>
      <c r="K409" s="68">
        <v>16.310199999999998</v>
      </c>
    </row>
    <row r="410" spans="1:11" x14ac:dyDescent="0.15">
      <c r="A410" s="32" t="s">
        <v>76</v>
      </c>
      <c r="B410" s="32" t="s">
        <v>1329</v>
      </c>
      <c r="C410" s="32" t="s">
        <v>1690</v>
      </c>
      <c r="D410" s="32" t="s">
        <v>456</v>
      </c>
      <c r="E410" s="32" t="s">
        <v>459</v>
      </c>
      <c r="F410" s="55">
        <v>0.39298538500000002</v>
      </c>
      <c r="G410" s="55">
        <v>0.96925563000000003</v>
      </c>
      <c r="H410" s="75">
        <f t="shared" si="12"/>
        <v>-0.5945492883028185</v>
      </c>
      <c r="I410" s="76">
        <f t="shared" si="13"/>
        <v>2.8908317904233877E-5</v>
      </c>
      <c r="J410" s="68">
        <v>5.9988544000000008</v>
      </c>
      <c r="K410" s="68">
        <v>24.613399999999999</v>
      </c>
    </row>
    <row r="411" spans="1:11" x14ac:dyDescent="0.15">
      <c r="A411" s="32" t="s">
        <v>185</v>
      </c>
      <c r="B411" s="32" t="s">
        <v>1330</v>
      </c>
      <c r="C411" s="32" t="s">
        <v>1690</v>
      </c>
      <c r="D411" s="32" t="s">
        <v>456</v>
      </c>
      <c r="E411" s="32" t="s">
        <v>459</v>
      </c>
      <c r="F411" s="55">
        <v>7.4533790300000007</v>
      </c>
      <c r="G411" s="55">
        <v>1.9630432900000001</v>
      </c>
      <c r="H411" s="75">
        <f t="shared" si="12"/>
        <v>2.7968490394320344</v>
      </c>
      <c r="I411" s="76">
        <f t="shared" si="13"/>
        <v>5.482764975089095E-4</v>
      </c>
      <c r="J411" s="68">
        <v>138.88</v>
      </c>
      <c r="K411" s="68">
        <v>29.516950000000001</v>
      </c>
    </row>
    <row r="412" spans="1:11" x14ac:dyDescent="0.15">
      <c r="A412" s="32" t="s">
        <v>697</v>
      </c>
      <c r="B412" s="32" t="s">
        <v>1331</v>
      </c>
      <c r="C412" s="32" t="s">
        <v>1690</v>
      </c>
      <c r="D412" s="32" t="s">
        <v>456</v>
      </c>
      <c r="E412" s="32" t="s">
        <v>459</v>
      </c>
      <c r="F412" s="55">
        <v>1.2230292899999999</v>
      </c>
      <c r="G412" s="55">
        <v>4.9722840899999996</v>
      </c>
      <c r="H412" s="75">
        <f t="shared" si="12"/>
        <v>-0.7540306893446227</v>
      </c>
      <c r="I412" s="76">
        <f t="shared" si="13"/>
        <v>8.9967008624276045E-5</v>
      </c>
      <c r="J412" s="68">
        <v>421.47</v>
      </c>
      <c r="K412" s="68">
        <v>18.25535</v>
      </c>
    </row>
    <row r="413" spans="1:11" x14ac:dyDescent="0.15">
      <c r="A413" s="32" t="s">
        <v>698</v>
      </c>
      <c r="B413" s="32" t="s">
        <v>1332</v>
      </c>
      <c r="C413" s="32" t="s">
        <v>1690</v>
      </c>
      <c r="D413" s="32" t="s">
        <v>456</v>
      </c>
      <c r="E413" s="32" t="s">
        <v>459</v>
      </c>
      <c r="F413" s="55">
        <v>23.881374040000001</v>
      </c>
      <c r="G413" s="55">
        <v>30.095291906</v>
      </c>
      <c r="H413" s="75">
        <f t="shared" si="12"/>
        <v>-0.20647474978507019</v>
      </c>
      <c r="I413" s="76">
        <f t="shared" si="13"/>
        <v>1.7567328941208288E-3</v>
      </c>
      <c r="J413" s="68">
        <v>354.54626927999999</v>
      </c>
      <c r="K413" s="68">
        <v>17.6633</v>
      </c>
    </row>
    <row r="414" spans="1:11" x14ac:dyDescent="0.15">
      <c r="A414" s="32" t="s">
        <v>186</v>
      </c>
      <c r="B414" s="32" t="s">
        <v>1333</v>
      </c>
      <c r="C414" s="32" t="s">
        <v>1690</v>
      </c>
      <c r="D414" s="32" t="s">
        <v>456</v>
      </c>
      <c r="E414" s="32" t="s">
        <v>459</v>
      </c>
      <c r="F414" s="55">
        <v>7.4615159650000003</v>
      </c>
      <c r="G414" s="55">
        <v>14.846812755</v>
      </c>
      <c r="H414" s="75">
        <f t="shared" si="12"/>
        <v>-0.49743314688957962</v>
      </c>
      <c r="I414" s="76">
        <f t="shared" si="13"/>
        <v>5.4887505692797307E-4</v>
      </c>
      <c r="J414" s="68">
        <v>382.79250000000002</v>
      </c>
      <c r="K414" s="68">
        <v>20.337199999999999</v>
      </c>
    </row>
    <row r="415" spans="1:11" x14ac:dyDescent="0.15">
      <c r="A415" s="32" t="s">
        <v>111</v>
      </c>
      <c r="B415" s="32" t="s">
        <v>1334</v>
      </c>
      <c r="C415" s="32" t="s">
        <v>1690</v>
      </c>
      <c r="D415" s="32" t="s">
        <v>456</v>
      </c>
      <c r="E415" s="32" t="s">
        <v>459</v>
      </c>
      <c r="F415" s="55">
        <v>5.4446253360000005</v>
      </c>
      <c r="G415" s="55">
        <v>5.2550290300000002</v>
      </c>
      <c r="H415" s="75">
        <f t="shared" si="12"/>
        <v>3.6079021622455354E-2</v>
      </c>
      <c r="I415" s="76">
        <f t="shared" si="13"/>
        <v>4.0051097595533789E-4</v>
      </c>
      <c r="J415" s="68">
        <v>72.089745140000005</v>
      </c>
      <c r="K415" s="68">
        <v>22.799600000000002</v>
      </c>
    </row>
    <row r="416" spans="1:11" x14ac:dyDescent="0.15">
      <c r="A416" s="32" t="s">
        <v>96</v>
      </c>
      <c r="B416" s="32" t="s">
        <v>1168</v>
      </c>
      <c r="C416" s="32" t="s">
        <v>1690</v>
      </c>
      <c r="D416" s="32" t="s">
        <v>456</v>
      </c>
      <c r="E416" s="32" t="s">
        <v>459</v>
      </c>
      <c r="F416" s="55">
        <v>1.0672606899999999</v>
      </c>
      <c r="G416" s="55">
        <v>1.16158512</v>
      </c>
      <c r="H416" s="75">
        <f t="shared" si="12"/>
        <v>-8.1203201018966276E-2</v>
      </c>
      <c r="I416" s="76">
        <f t="shared" si="13"/>
        <v>7.8508546350170239E-5</v>
      </c>
      <c r="J416" s="68">
        <v>12.657342210000001</v>
      </c>
      <c r="K416" s="68">
        <v>29.667750000000002</v>
      </c>
    </row>
    <row r="417" spans="1:11" x14ac:dyDescent="0.15">
      <c r="A417" s="32" t="s">
        <v>54</v>
      </c>
      <c r="B417" s="32" t="s">
        <v>1335</v>
      </c>
      <c r="C417" s="32" t="s">
        <v>1690</v>
      </c>
      <c r="D417" s="32" t="s">
        <v>456</v>
      </c>
      <c r="E417" s="32" t="s">
        <v>459</v>
      </c>
      <c r="F417" s="55">
        <v>1.7155125949999999</v>
      </c>
      <c r="G417" s="55">
        <v>13.97562033</v>
      </c>
      <c r="H417" s="75">
        <f t="shared" si="12"/>
        <v>-0.87724962795980588</v>
      </c>
      <c r="I417" s="76">
        <f t="shared" si="13"/>
        <v>1.2619447276640382E-4</v>
      </c>
      <c r="J417" s="68">
        <v>22.645389909999999</v>
      </c>
      <c r="K417" s="68">
        <v>20.895900000000001</v>
      </c>
    </row>
    <row r="418" spans="1:11" x14ac:dyDescent="0.15">
      <c r="A418" s="32" t="s">
        <v>699</v>
      </c>
      <c r="B418" s="32" t="s">
        <v>1336</v>
      </c>
      <c r="C418" s="32" t="s">
        <v>1690</v>
      </c>
      <c r="D418" s="32" t="s">
        <v>456</v>
      </c>
      <c r="E418" s="32" t="s">
        <v>459</v>
      </c>
      <c r="F418" s="55">
        <v>1.338428618</v>
      </c>
      <c r="G418" s="55">
        <v>1.1050605600000001</v>
      </c>
      <c r="H418" s="75">
        <f t="shared" si="12"/>
        <v>0.21118123879111206</v>
      </c>
      <c r="I418" s="76">
        <f t="shared" si="13"/>
        <v>9.8455875098938875E-5</v>
      </c>
      <c r="J418" s="68">
        <v>58.8</v>
      </c>
      <c r="K418" s="68">
        <v>13.61415</v>
      </c>
    </row>
    <row r="419" spans="1:11" x14ac:dyDescent="0.15">
      <c r="A419" s="32" t="s">
        <v>1337</v>
      </c>
      <c r="B419" s="32" t="s">
        <v>1338</v>
      </c>
      <c r="C419" s="32" t="s">
        <v>1690</v>
      </c>
      <c r="D419" s="32" t="s">
        <v>456</v>
      </c>
      <c r="E419" s="32" t="s">
        <v>459</v>
      </c>
      <c r="F419" s="55">
        <v>4.2120370390000001</v>
      </c>
      <c r="G419" s="55">
        <v>10.154867116</v>
      </c>
      <c r="H419" s="75">
        <f t="shared" si="12"/>
        <v>-0.58521987625386862</v>
      </c>
      <c r="I419" s="76">
        <f t="shared" si="13"/>
        <v>3.0984079916310361E-4</v>
      </c>
      <c r="J419" s="68">
        <v>72.945806430000005</v>
      </c>
      <c r="K419" s="68">
        <v>65.089749999999995</v>
      </c>
    </row>
    <row r="420" spans="1:11" x14ac:dyDescent="0.15">
      <c r="A420" s="32" t="s">
        <v>1339</v>
      </c>
      <c r="B420" s="32" t="s">
        <v>1340</v>
      </c>
      <c r="C420" s="32" t="s">
        <v>1690</v>
      </c>
      <c r="D420" s="32" t="s">
        <v>456</v>
      </c>
      <c r="E420" s="32" t="s">
        <v>459</v>
      </c>
      <c r="F420" s="55">
        <v>17.125869986999998</v>
      </c>
      <c r="G420" s="55">
        <v>35.063186952999999</v>
      </c>
      <c r="H420" s="75">
        <f t="shared" si="12"/>
        <v>-0.51157120971473158</v>
      </c>
      <c r="I420" s="76">
        <f t="shared" si="13"/>
        <v>1.2597926357255592E-3</v>
      </c>
      <c r="J420" s="68">
        <v>192.33537609999999</v>
      </c>
      <c r="K420" s="68">
        <v>11.9526</v>
      </c>
    </row>
    <row r="421" spans="1:11" x14ac:dyDescent="0.15">
      <c r="A421" s="32" t="s">
        <v>1341</v>
      </c>
      <c r="B421" s="32" t="s">
        <v>1342</v>
      </c>
      <c r="C421" s="32" t="s">
        <v>1690</v>
      </c>
      <c r="D421" s="32" t="s">
        <v>456</v>
      </c>
      <c r="E421" s="32" t="s">
        <v>459</v>
      </c>
      <c r="F421" s="55">
        <v>55.993222519</v>
      </c>
      <c r="G421" s="55">
        <v>38.037775998000001</v>
      </c>
      <c r="H421" s="75">
        <f t="shared" si="12"/>
        <v>0.47204249065308357</v>
      </c>
      <c r="I421" s="76">
        <f t="shared" si="13"/>
        <v>4.1189060429353093E-3</v>
      </c>
      <c r="J421" s="68">
        <v>718.25400000000002</v>
      </c>
      <c r="K421" s="68">
        <v>12.369249999999999</v>
      </c>
    </row>
    <row r="422" spans="1:11" x14ac:dyDescent="0.15">
      <c r="A422" s="32" t="s">
        <v>1343</v>
      </c>
      <c r="B422" s="32" t="s">
        <v>1344</v>
      </c>
      <c r="C422" s="32" t="s">
        <v>1690</v>
      </c>
      <c r="D422" s="32" t="s">
        <v>456</v>
      </c>
      <c r="E422" s="32" t="s">
        <v>459</v>
      </c>
      <c r="F422" s="55">
        <v>31.962972797999999</v>
      </c>
      <c r="G422" s="55">
        <v>28.793879059999998</v>
      </c>
      <c r="H422" s="75">
        <f t="shared" si="12"/>
        <v>0.11006136864700711</v>
      </c>
      <c r="I422" s="76">
        <f t="shared" si="13"/>
        <v>2.3512217351517126E-3</v>
      </c>
      <c r="J422" s="68">
        <v>414.1077707</v>
      </c>
      <c r="K422" s="68">
        <v>13.068300000000001</v>
      </c>
    </row>
    <row r="423" spans="1:11" x14ac:dyDescent="0.15">
      <c r="A423" s="32" t="s">
        <v>1345</v>
      </c>
      <c r="B423" s="32" t="s">
        <v>1346</v>
      </c>
      <c r="C423" s="32" t="s">
        <v>1690</v>
      </c>
      <c r="D423" s="32" t="s">
        <v>456</v>
      </c>
      <c r="E423" s="32" t="s">
        <v>459</v>
      </c>
      <c r="F423" s="55">
        <v>124.34996588</v>
      </c>
      <c r="G423" s="55">
        <v>78.822071558000005</v>
      </c>
      <c r="H423" s="75">
        <f t="shared" si="12"/>
        <v>0.57760337202631118</v>
      </c>
      <c r="I423" s="76">
        <f t="shared" si="13"/>
        <v>9.1472825256330471E-3</v>
      </c>
      <c r="J423" s="68">
        <v>973.43679855000005</v>
      </c>
      <c r="K423" s="68">
        <v>16.246849999999998</v>
      </c>
    </row>
    <row r="424" spans="1:11" x14ac:dyDescent="0.15">
      <c r="A424" s="32" t="s">
        <v>1347</v>
      </c>
      <c r="B424" s="32" t="s">
        <v>1348</v>
      </c>
      <c r="C424" s="32" t="s">
        <v>1690</v>
      </c>
      <c r="D424" s="32" t="s">
        <v>456</v>
      </c>
      <c r="E424" s="32" t="s">
        <v>459</v>
      </c>
      <c r="F424" s="55">
        <v>2.4380928909999997</v>
      </c>
      <c r="G424" s="55">
        <v>2.9524692099999998</v>
      </c>
      <c r="H424" s="75">
        <f t="shared" si="12"/>
        <v>-0.17421902902757114</v>
      </c>
      <c r="I424" s="76">
        <f t="shared" si="13"/>
        <v>1.793480548216332E-4</v>
      </c>
      <c r="J424" s="68">
        <v>13.60369992</v>
      </c>
      <c r="K424" s="68">
        <v>19.5319</v>
      </c>
    </row>
    <row r="425" spans="1:11" x14ac:dyDescent="0.15">
      <c r="A425" s="32" t="s">
        <v>1349</v>
      </c>
      <c r="B425" s="32" t="s">
        <v>1350</v>
      </c>
      <c r="C425" s="32" t="s">
        <v>1690</v>
      </c>
      <c r="D425" s="32" t="s">
        <v>455</v>
      </c>
      <c r="E425" s="32" t="s">
        <v>458</v>
      </c>
      <c r="F425" s="55">
        <v>0.13043464999999999</v>
      </c>
      <c r="G425" s="55">
        <v>2.8633856899999999</v>
      </c>
      <c r="H425" s="75">
        <f t="shared" si="12"/>
        <v>-0.95444740453389643</v>
      </c>
      <c r="I425" s="76">
        <f t="shared" si="13"/>
        <v>9.5948767354986468E-6</v>
      </c>
      <c r="J425" s="68">
        <v>5.8808392799999991</v>
      </c>
      <c r="K425" s="68">
        <v>28.44285</v>
      </c>
    </row>
    <row r="426" spans="1:11" x14ac:dyDescent="0.15">
      <c r="A426" s="32" t="s">
        <v>1351</v>
      </c>
      <c r="B426" s="32" t="s">
        <v>1352</v>
      </c>
      <c r="C426" s="32" t="s">
        <v>1690</v>
      </c>
      <c r="D426" s="32" t="s">
        <v>456</v>
      </c>
      <c r="E426" s="32" t="s">
        <v>459</v>
      </c>
      <c r="F426" s="55">
        <v>21.966906993000002</v>
      </c>
      <c r="G426" s="55">
        <v>21.730164274</v>
      </c>
      <c r="H426" s="75">
        <f t="shared" si="12"/>
        <v>1.0894658503951771E-2</v>
      </c>
      <c r="I426" s="76">
        <f t="shared" si="13"/>
        <v>1.6159031734128797E-3</v>
      </c>
      <c r="J426" s="68">
        <v>168.73721020000002</v>
      </c>
      <c r="K426" s="68">
        <v>18.39425</v>
      </c>
    </row>
    <row r="427" spans="1:11" x14ac:dyDescent="0.15">
      <c r="A427" s="32" t="s">
        <v>1353</v>
      </c>
      <c r="B427" s="32" t="s">
        <v>1354</v>
      </c>
      <c r="C427" s="32" t="s">
        <v>1690</v>
      </c>
      <c r="D427" s="32" t="s">
        <v>455</v>
      </c>
      <c r="E427" s="32" t="s">
        <v>458</v>
      </c>
      <c r="F427" s="55">
        <v>1.0072636049999999</v>
      </c>
      <c r="G427" s="55">
        <v>3.0334758799999997</v>
      </c>
      <c r="H427" s="75">
        <f t="shared" si="12"/>
        <v>-0.66795067940345709</v>
      </c>
      <c r="I427" s="76">
        <f t="shared" si="13"/>
        <v>7.4095112994353865E-5</v>
      </c>
      <c r="J427" s="68">
        <v>16.930583039999998</v>
      </c>
      <c r="K427" s="68">
        <v>23.669350000000001</v>
      </c>
    </row>
    <row r="428" spans="1:11" x14ac:dyDescent="0.15">
      <c r="A428" s="32" t="s">
        <v>1355</v>
      </c>
      <c r="B428" s="32" t="s">
        <v>1356</v>
      </c>
      <c r="C428" s="32" t="s">
        <v>1690</v>
      </c>
      <c r="D428" s="32" t="s">
        <v>456</v>
      </c>
      <c r="E428" s="32" t="s">
        <v>459</v>
      </c>
      <c r="F428" s="55">
        <v>61.853266220999998</v>
      </c>
      <c r="G428" s="55">
        <v>51.576487241999999</v>
      </c>
      <c r="H428" s="75">
        <f t="shared" si="12"/>
        <v>0.19925317772768691</v>
      </c>
      <c r="I428" s="76">
        <f t="shared" si="13"/>
        <v>4.5499755247434426E-3</v>
      </c>
      <c r="J428" s="68">
        <v>259.61990552999998</v>
      </c>
      <c r="K428" s="68">
        <v>13.376250000000001</v>
      </c>
    </row>
    <row r="429" spans="1:11" x14ac:dyDescent="0.15">
      <c r="A429" s="32" t="s">
        <v>1357</v>
      </c>
      <c r="B429" s="32" t="s">
        <v>1358</v>
      </c>
      <c r="C429" s="32" t="s">
        <v>1690</v>
      </c>
      <c r="D429" s="32" t="s">
        <v>455</v>
      </c>
      <c r="E429" s="32" t="s">
        <v>458</v>
      </c>
      <c r="F429" s="55">
        <v>5.8936273650000004</v>
      </c>
      <c r="G429" s="55">
        <v>6.7488104450000002</v>
      </c>
      <c r="H429" s="75">
        <f t="shared" si="12"/>
        <v>-0.12671612085854034</v>
      </c>
      <c r="I429" s="76">
        <f t="shared" si="13"/>
        <v>4.3353992280530291E-4</v>
      </c>
      <c r="J429" s="68">
        <v>44.074363679999998</v>
      </c>
      <c r="K429" s="68">
        <v>19.619</v>
      </c>
    </row>
    <row r="430" spans="1:11" x14ac:dyDescent="0.15">
      <c r="A430" s="32" t="s">
        <v>1359</v>
      </c>
      <c r="B430" s="32" t="s">
        <v>1360</v>
      </c>
      <c r="C430" s="32" t="s">
        <v>1690</v>
      </c>
      <c r="D430" s="32" t="s">
        <v>456</v>
      </c>
      <c r="E430" s="32" t="s">
        <v>459</v>
      </c>
      <c r="F430" s="55">
        <v>5.1139055369999999</v>
      </c>
      <c r="G430" s="55">
        <v>7.0087388129999999</v>
      </c>
      <c r="H430" s="75">
        <f t="shared" si="12"/>
        <v>-0.27035295886407007</v>
      </c>
      <c r="I430" s="76">
        <f t="shared" si="13"/>
        <v>3.7618296414717271E-4</v>
      </c>
      <c r="J430" s="68">
        <v>24.623676</v>
      </c>
      <c r="K430" s="68">
        <v>14.547700000000001</v>
      </c>
    </row>
    <row r="431" spans="1:11" x14ac:dyDescent="0.15">
      <c r="A431" s="32" t="s">
        <v>1361</v>
      </c>
      <c r="B431" s="32" t="s">
        <v>1362</v>
      </c>
      <c r="C431" s="32" t="s">
        <v>1690</v>
      </c>
      <c r="D431" s="32" t="s">
        <v>455</v>
      </c>
      <c r="E431" s="32" t="s">
        <v>458</v>
      </c>
      <c r="F431" s="55">
        <v>8.7575874999999997E-2</v>
      </c>
      <c r="G431" s="55">
        <v>3.725878518</v>
      </c>
      <c r="H431" s="75">
        <f t="shared" si="12"/>
        <v>-0.9764952414371767</v>
      </c>
      <c r="I431" s="76">
        <f t="shared" si="13"/>
        <v>6.4421511126716527E-6</v>
      </c>
      <c r="J431" s="68">
        <v>22.551995999999999</v>
      </c>
      <c r="K431" s="68">
        <v>24.559550000000002</v>
      </c>
    </row>
    <row r="432" spans="1:11" x14ac:dyDescent="0.15">
      <c r="A432" s="32" t="s">
        <v>771</v>
      </c>
      <c r="B432" s="32" t="s">
        <v>772</v>
      </c>
      <c r="C432" s="32" t="s">
        <v>1690</v>
      </c>
      <c r="D432" s="32" t="s">
        <v>456</v>
      </c>
      <c r="E432" s="32" t="s">
        <v>459</v>
      </c>
      <c r="F432" s="55">
        <v>4.51143655</v>
      </c>
      <c r="G432" s="55">
        <v>2.809339853</v>
      </c>
      <c r="H432" s="75">
        <f t="shared" si="12"/>
        <v>0.60587069776637659</v>
      </c>
      <c r="I432" s="76">
        <f t="shared" si="13"/>
        <v>3.3186486564170856E-4</v>
      </c>
      <c r="J432" s="68">
        <v>21.756332399999998</v>
      </c>
      <c r="K432" s="68">
        <v>24.580300000000001</v>
      </c>
    </row>
    <row r="433" spans="1:11" x14ac:dyDescent="0.15">
      <c r="A433" s="32" t="s">
        <v>773</v>
      </c>
      <c r="B433" s="32" t="s">
        <v>774</v>
      </c>
      <c r="C433" s="32" t="s">
        <v>1690</v>
      </c>
      <c r="D433" s="32" t="s">
        <v>455</v>
      </c>
      <c r="E433" s="32" t="s">
        <v>458</v>
      </c>
      <c r="F433" s="55">
        <v>5.3391019999999997E-2</v>
      </c>
      <c r="G433" s="55">
        <v>5.7699059999999996E-2</v>
      </c>
      <c r="H433" s="75">
        <f t="shared" si="12"/>
        <v>-7.466395466407949E-2</v>
      </c>
      <c r="I433" s="76">
        <f t="shared" si="13"/>
        <v>3.9274859531768819E-6</v>
      </c>
      <c r="J433" s="68">
        <v>17.80693278</v>
      </c>
      <c r="K433" s="68">
        <v>28.520849999999999</v>
      </c>
    </row>
    <row r="434" spans="1:11" x14ac:dyDescent="0.15">
      <c r="A434" s="32" t="s">
        <v>810</v>
      </c>
      <c r="B434" s="32" t="s">
        <v>811</v>
      </c>
      <c r="C434" s="32" t="s">
        <v>1690</v>
      </c>
      <c r="D434" s="32" t="s">
        <v>456</v>
      </c>
      <c r="E434" s="32" t="s">
        <v>459</v>
      </c>
      <c r="F434" s="55">
        <v>1.6519107479999999</v>
      </c>
      <c r="G434" s="55">
        <v>2.011324063</v>
      </c>
      <c r="H434" s="75">
        <f t="shared" si="12"/>
        <v>-0.17869488145232815</v>
      </c>
      <c r="I434" s="76">
        <f t="shared" si="13"/>
        <v>1.2151587024694257E-4</v>
      </c>
      <c r="J434" s="68">
        <v>18.590472630000001</v>
      </c>
      <c r="K434" s="68">
        <v>25.448149999999998</v>
      </c>
    </row>
    <row r="435" spans="1:11" x14ac:dyDescent="0.15">
      <c r="A435" s="32" t="s">
        <v>812</v>
      </c>
      <c r="B435" s="32" t="s">
        <v>813</v>
      </c>
      <c r="C435" s="32" t="s">
        <v>1690</v>
      </c>
      <c r="D435" s="32" t="s">
        <v>455</v>
      </c>
      <c r="E435" s="32" t="s">
        <v>458</v>
      </c>
      <c r="F435" s="55">
        <v>0.12767729999999999</v>
      </c>
      <c r="G435" s="55">
        <v>2.4790400000000001E-2</v>
      </c>
      <c r="H435" s="75">
        <f t="shared" si="12"/>
        <v>4.1502718794372013</v>
      </c>
      <c r="I435" s="76">
        <f t="shared" si="13"/>
        <v>9.3920438734744293E-6</v>
      </c>
      <c r="J435" s="68">
        <v>5.6856951799999997</v>
      </c>
      <c r="K435" s="68">
        <v>31.475100000000001</v>
      </c>
    </row>
    <row r="436" spans="1:11" x14ac:dyDescent="0.15">
      <c r="A436" s="32" t="s">
        <v>814</v>
      </c>
      <c r="B436" s="32" t="s">
        <v>815</v>
      </c>
      <c r="C436" s="32" t="s">
        <v>1690</v>
      </c>
      <c r="D436" s="32" t="s">
        <v>456</v>
      </c>
      <c r="E436" s="32" t="s">
        <v>459</v>
      </c>
      <c r="F436" s="55">
        <v>13.499770910000001</v>
      </c>
      <c r="G436" s="55">
        <v>11.600917338</v>
      </c>
      <c r="H436" s="75">
        <f t="shared" si="12"/>
        <v>0.16368132938764335</v>
      </c>
      <c r="I436" s="76">
        <f t="shared" si="13"/>
        <v>9.9305389970318785E-4</v>
      </c>
      <c r="J436" s="68">
        <v>38.360087149999998</v>
      </c>
      <c r="K436" s="68">
        <v>13.084300000000001</v>
      </c>
    </row>
    <row r="437" spans="1:11" x14ac:dyDescent="0.15">
      <c r="A437" s="32" t="s">
        <v>816</v>
      </c>
      <c r="B437" s="32" t="s">
        <v>817</v>
      </c>
      <c r="C437" s="32" t="s">
        <v>1690</v>
      </c>
      <c r="D437" s="32" t="s">
        <v>455</v>
      </c>
      <c r="E437" s="32" t="s">
        <v>458</v>
      </c>
      <c r="F437" s="55">
        <v>1.7082259</v>
      </c>
      <c r="G437" s="55">
        <v>3.9213852200000003</v>
      </c>
      <c r="H437" s="75">
        <f t="shared" si="12"/>
        <v>-0.56438202212635469</v>
      </c>
      <c r="I437" s="76">
        <f t="shared" si="13"/>
        <v>1.2565845767889314E-4</v>
      </c>
      <c r="J437" s="68">
        <v>76.458799780000007</v>
      </c>
      <c r="K437" s="68">
        <v>19.12745</v>
      </c>
    </row>
    <row r="438" spans="1:11" x14ac:dyDescent="0.15">
      <c r="A438" s="32" t="s">
        <v>43</v>
      </c>
      <c r="B438" s="32" t="s">
        <v>818</v>
      </c>
      <c r="C438" s="32" t="s">
        <v>1690</v>
      </c>
      <c r="D438" s="32" t="s">
        <v>456</v>
      </c>
      <c r="E438" s="32" t="s">
        <v>459</v>
      </c>
      <c r="F438" s="55">
        <v>21.787152875</v>
      </c>
      <c r="G438" s="55">
        <v>27.272043286999999</v>
      </c>
      <c r="H438" s="75">
        <f t="shared" si="12"/>
        <v>-0.20111769236647292</v>
      </c>
      <c r="I438" s="76">
        <f t="shared" si="13"/>
        <v>1.6026803173320124E-3</v>
      </c>
      <c r="J438" s="68">
        <v>194.43272290000002</v>
      </c>
      <c r="K438" s="68">
        <v>13.751950000000001</v>
      </c>
    </row>
    <row r="439" spans="1:11" x14ac:dyDescent="0.15">
      <c r="A439" s="32" t="s">
        <v>1365</v>
      </c>
      <c r="B439" s="32" t="s">
        <v>819</v>
      </c>
      <c r="C439" s="32" t="s">
        <v>1690</v>
      </c>
      <c r="D439" s="32" t="s">
        <v>455</v>
      </c>
      <c r="E439" s="32" t="s">
        <v>458</v>
      </c>
      <c r="F439" s="55">
        <v>2.0683809449999999</v>
      </c>
      <c r="G439" s="55">
        <v>3.4436400740000002</v>
      </c>
      <c r="H439" s="75">
        <f t="shared" si="12"/>
        <v>-0.39936204116783669</v>
      </c>
      <c r="I439" s="76">
        <f t="shared" si="13"/>
        <v>1.521517496258027E-4</v>
      </c>
      <c r="J439" s="68">
        <v>34.546871750000001</v>
      </c>
      <c r="K439" s="68">
        <v>19.78875</v>
      </c>
    </row>
    <row r="440" spans="1:11" x14ac:dyDescent="0.15">
      <c r="A440" s="32" t="s">
        <v>820</v>
      </c>
      <c r="B440" s="32" t="s">
        <v>821</v>
      </c>
      <c r="C440" s="32" t="s">
        <v>1690</v>
      </c>
      <c r="D440" s="32" t="s">
        <v>456</v>
      </c>
      <c r="E440" s="32" t="s">
        <v>459</v>
      </c>
      <c r="F440" s="55">
        <v>5.6057701380000005</v>
      </c>
      <c r="G440" s="55">
        <v>11.519336797000001</v>
      </c>
      <c r="H440" s="75">
        <f t="shared" si="12"/>
        <v>-0.51335999313259773</v>
      </c>
      <c r="I440" s="76">
        <f t="shared" si="13"/>
        <v>4.1236491593030878E-4</v>
      </c>
      <c r="J440" s="68">
        <v>39.756667499999999</v>
      </c>
      <c r="K440" s="68">
        <v>19.490500000000001</v>
      </c>
    </row>
    <row r="441" spans="1:11" x14ac:dyDescent="0.15">
      <c r="A441" s="32" t="s">
        <v>822</v>
      </c>
      <c r="B441" s="32" t="s">
        <v>823</v>
      </c>
      <c r="C441" s="32" t="s">
        <v>1690</v>
      </c>
      <c r="D441" s="32" t="s">
        <v>455</v>
      </c>
      <c r="E441" s="32" t="s">
        <v>458</v>
      </c>
      <c r="F441" s="55">
        <v>0.23560249</v>
      </c>
      <c r="G441" s="55">
        <v>3.292573E-2</v>
      </c>
      <c r="H441" s="75">
        <f t="shared" si="12"/>
        <v>6.1555737716369539</v>
      </c>
      <c r="I441" s="76">
        <f t="shared" si="13"/>
        <v>1.7331106804262155E-5</v>
      </c>
      <c r="J441" s="68">
        <v>54.30312112</v>
      </c>
      <c r="K441" s="68">
        <v>23.958749999999998</v>
      </c>
    </row>
    <row r="442" spans="1:11" x14ac:dyDescent="0.15">
      <c r="A442" s="32" t="s">
        <v>824</v>
      </c>
      <c r="B442" s="32" t="s">
        <v>825</v>
      </c>
      <c r="C442" s="32" t="s">
        <v>1690</v>
      </c>
      <c r="D442" s="32" t="s">
        <v>456</v>
      </c>
      <c r="E442" s="32" t="s">
        <v>459</v>
      </c>
      <c r="F442" s="55">
        <v>22.003963315</v>
      </c>
      <c r="G442" s="55">
        <v>20.91259779</v>
      </c>
      <c r="H442" s="75">
        <f t="shared" si="12"/>
        <v>5.2186989677670326E-2</v>
      </c>
      <c r="I442" s="76">
        <f t="shared" si="13"/>
        <v>1.6186290659718043E-3</v>
      </c>
      <c r="J442" s="68">
        <v>87.614925040000003</v>
      </c>
      <c r="K442" s="68">
        <v>18.1539</v>
      </c>
    </row>
    <row r="443" spans="1:11" x14ac:dyDescent="0.15">
      <c r="A443" s="32" t="s">
        <v>826</v>
      </c>
      <c r="B443" s="32" t="s">
        <v>827</v>
      </c>
      <c r="C443" s="32" t="s">
        <v>1690</v>
      </c>
      <c r="D443" s="32" t="s">
        <v>455</v>
      </c>
      <c r="E443" s="32" t="s">
        <v>458</v>
      </c>
      <c r="F443" s="55">
        <v>0.29635144499999999</v>
      </c>
      <c r="G443" s="55">
        <v>2.7572299180000002</v>
      </c>
      <c r="H443" s="75">
        <f t="shared" si="12"/>
        <v>-0.89251841383798591</v>
      </c>
      <c r="I443" s="76">
        <f t="shared" si="13"/>
        <v>2.1799848316087074E-5</v>
      </c>
      <c r="J443" s="68">
        <v>15.303632219999999</v>
      </c>
      <c r="K443" s="68">
        <v>23.876899999999999</v>
      </c>
    </row>
    <row r="444" spans="1:11" x14ac:dyDescent="0.15">
      <c r="A444" s="32" t="s">
        <v>828</v>
      </c>
      <c r="B444" s="32" t="s">
        <v>829</v>
      </c>
      <c r="C444" s="32" t="s">
        <v>1690</v>
      </c>
      <c r="D444" s="32" t="s">
        <v>456</v>
      </c>
      <c r="E444" s="32" t="s">
        <v>459</v>
      </c>
      <c r="F444" s="55">
        <v>8.0445006800000005</v>
      </c>
      <c r="G444" s="55">
        <v>1.05566636</v>
      </c>
      <c r="H444" s="75">
        <f t="shared" si="12"/>
        <v>6.6203059837958653</v>
      </c>
      <c r="I444" s="76">
        <f t="shared" si="13"/>
        <v>5.9175987686734357E-4</v>
      </c>
      <c r="J444" s="68">
        <v>20.341342229999995</v>
      </c>
      <c r="K444" s="68">
        <v>25.314050000000002</v>
      </c>
    </row>
    <row r="445" spans="1:11" ht="12.75" customHeight="1" x14ac:dyDescent="0.15">
      <c r="A445" s="32" t="s">
        <v>830</v>
      </c>
      <c r="B445" s="32" t="s">
        <v>831</v>
      </c>
      <c r="C445" s="32" t="s">
        <v>1690</v>
      </c>
      <c r="D445" s="32" t="s">
        <v>455</v>
      </c>
      <c r="E445" s="32" t="s">
        <v>458</v>
      </c>
      <c r="F445" s="55">
        <v>1.87152403</v>
      </c>
      <c r="G445" s="55">
        <v>9.1318400000000004E-3</v>
      </c>
      <c r="H445" s="75">
        <f t="shared" si="12"/>
        <v>203.94489938500894</v>
      </c>
      <c r="I445" s="76">
        <f t="shared" si="13"/>
        <v>1.3767079817650964E-4</v>
      </c>
      <c r="J445" s="68">
        <v>6.6366479600000003</v>
      </c>
      <c r="K445" s="68">
        <v>26.63805</v>
      </c>
    </row>
    <row r="446" spans="1:11" x14ac:dyDescent="0.15">
      <c r="A446" s="32" t="s">
        <v>832</v>
      </c>
      <c r="B446" s="32" t="s">
        <v>833</v>
      </c>
      <c r="C446" s="32" t="s">
        <v>1690</v>
      </c>
      <c r="D446" s="32" t="s">
        <v>456</v>
      </c>
      <c r="E446" s="32" t="s">
        <v>459</v>
      </c>
      <c r="F446" s="55">
        <v>28.297456046000001</v>
      </c>
      <c r="G446" s="55">
        <v>21.046464019999998</v>
      </c>
      <c r="H446" s="75">
        <f t="shared" si="12"/>
        <v>0.3445230523811289</v>
      </c>
      <c r="I446" s="76">
        <f t="shared" si="13"/>
        <v>2.0815834035630941E-3</v>
      </c>
      <c r="J446" s="68">
        <v>172.79001</v>
      </c>
      <c r="K446" s="68">
        <v>14.01295</v>
      </c>
    </row>
    <row r="447" spans="1:11" x14ac:dyDescent="0.15">
      <c r="A447" s="32" t="s">
        <v>834</v>
      </c>
      <c r="B447" s="32" t="s">
        <v>835</v>
      </c>
      <c r="C447" s="32" t="s">
        <v>1690</v>
      </c>
      <c r="D447" s="32" t="s">
        <v>455</v>
      </c>
      <c r="E447" s="32" t="s">
        <v>458</v>
      </c>
      <c r="F447" s="55">
        <v>2.2113011600000001</v>
      </c>
      <c r="G447" s="55">
        <v>2.4428384849999998</v>
      </c>
      <c r="H447" s="75">
        <f t="shared" si="12"/>
        <v>-9.4782085030070906E-2</v>
      </c>
      <c r="I447" s="76">
        <f t="shared" si="13"/>
        <v>1.6266507446652538E-4</v>
      </c>
      <c r="J447" s="68">
        <v>32.043690699999999</v>
      </c>
      <c r="K447" s="68">
        <v>17.838049999999999</v>
      </c>
    </row>
    <row r="448" spans="1:11" x14ac:dyDescent="0.15">
      <c r="A448" s="32" t="s">
        <v>81</v>
      </c>
      <c r="B448" s="32" t="s">
        <v>836</v>
      </c>
      <c r="C448" s="32" t="s">
        <v>1690</v>
      </c>
      <c r="D448" s="32" t="s">
        <v>456</v>
      </c>
      <c r="E448" s="32" t="s">
        <v>459</v>
      </c>
      <c r="F448" s="55">
        <v>1.2375533600000002</v>
      </c>
      <c r="G448" s="55">
        <v>4.7457716009999995</v>
      </c>
      <c r="H448" s="75">
        <f t="shared" si="12"/>
        <v>-0.73923031615359858</v>
      </c>
      <c r="I448" s="76">
        <f t="shared" si="13"/>
        <v>9.1035410780817712E-5</v>
      </c>
      <c r="J448" s="68">
        <v>25.898085300000002</v>
      </c>
      <c r="K448" s="68">
        <v>18.645150000000001</v>
      </c>
    </row>
    <row r="449" spans="1:11" x14ac:dyDescent="0.15">
      <c r="A449" s="32" t="s">
        <v>837</v>
      </c>
      <c r="B449" s="32" t="s">
        <v>838</v>
      </c>
      <c r="C449" s="32" t="s">
        <v>1690</v>
      </c>
      <c r="D449" s="32" t="s">
        <v>455</v>
      </c>
      <c r="E449" s="32" t="s">
        <v>458</v>
      </c>
      <c r="F449" s="55">
        <v>0.46924740999999998</v>
      </c>
      <c r="G449" s="55">
        <v>4.4550943200000006</v>
      </c>
      <c r="H449" s="75">
        <f t="shared" si="12"/>
        <v>-0.89467172268532358</v>
      </c>
      <c r="I449" s="76">
        <f t="shared" si="13"/>
        <v>3.4518213200265382E-5</v>
      </c>
      <c r="J449" s="68">
        <v>29.53900032</v>
      </c>
      <c r="K449" s="68">
        <v>25.561399999999999</v>
      </c>
    </row>
    <row r="450" spans="1:11" x14ac:dyDescent="0.15">
      <c r="A450" s="32" t="s">
        <v>839</v>
      </c>
      <c r="B450" s="32" t="s">
        <v>840</v>
      </c>
      <c r="C450" s="32" t="s">
        <v>1690</v>
      </c>
      <c r="D450" s="32" t="s">
        <v>456</v>
      </c>
      <c r="E450" s="32" t="s">
        <v>459</v>
      </c>
      <c r="F450" s="55">
        <v>6.6063013010000002</v>
      </c>
      <c r="G450" s="55">
        <v>3.6065962960000002</v>
      </c>
      <c r="H450" s="75">
        <f t="shared" si="12"/>
        <v>0.83172741244339154</v>
      </c>
      <c r="I450" s="76">
        <f t="shared" si="13"/>
        <v>4.8596478512925325E-4</v>
      </c>
      <c r="J450" s="68">
        <v>45.722127199999996</v>
      </c>
      <c r="K450" s="68">
        <v>25.317350000000001</v>
      </c>
    </row>
    <row r="451" spans="1:11" x14ac:dyDescent="0.15">
      <c r="A451" s="32" t="s">
        <v>841</v>
      </c>
      <c r="B451" s="32" t="s">
        <v>842</v>
      </c>
      <c r="C451" s="32" t="s">
        <v>1690</v>
      </c>
      <c r="D451" s="32" t="s">
        <v>456</v>
      </c>
      <c r="E451" s="32" t="s">
        <v>459</v>
      </c>
      <c r="F451" s="55">
        <v>5.9387759069999992</v>
      </c>
      <c r="G451" s="55">
        <v>3.7867801800000001</v>
      </c>
      <c r="H451" s="75">
        <f t="shared" si="12"/>
        <v>0.56829169497765752</v>
      </c>
      <c r="I451" s="76">
        <f t="shared" si="13"/>
        <v>4.3686108551227893E-4</v>
      </c>
      <c r="J451" s="68">
        <v>20.6452633</v>
      </c>
      <c r="K451" s="68">
        <v>21.654050000000002</v>
      </c>
    </row>
    <row r="452" spans="1:11" x14ac:dyDescent="0.15">
      <c r="A452" s="32" t="s">
        <v>843</v>
      </c>
      <c r="B452" s="32" t="s">
        <v>844</v>
      </c>
      <c r="C452" s="32" t="s">
        <v>1690</v>
      </c>
      <c r="D452" s="32" t="s">
        <v>455</v>
      </c>
      <c r="E452" s="32" t="s">
        <v>458</v>
      </c>
      <c r="F452" s="55">
        <v>1.4570972930000001</v>
      </c>
      <c r="G452" s="55">
        <v>3.4236949300000004</v>
      </c>
      <c r="H452" s="75">
        <f t="shared" si="12"/>
        <v>-0.5744079648474989</v>
      </c>
      <c r="I452" s="76">
        <f t="shared" si="13"/>
        <v>1.0718523734271345E-4</v>
      </c>
      <c r="J452" s="68">
        <v>15.544192560000001</v>
      </c>
      <c r="K452" s="68">
        <v>25.73865</v>
      </c>
    </row>
    <row r="453" spans="1:11" x14ac:dyDescent="0.15">
      <c r="A453" s="32" t="s">
        <v>845</v>
      </c>
      <c r="B453" s="32" t="s">
        <v>846</v>
      </c>
      <c r="C453" s="32" t="s">
        <v>1690</v>
      </c>
      <c r="D453" s="32" t="s">
        <v>456</v>
      </c>
      <c r="E453" s="32" t="s">
        <v>459</v>
      </c>
      <c r="F453" s="55">
        <v>10.404824721999999</v>
      </c>
      <c r="G453" s="55">
        <v>11.581291304999999</v>
      </c>
      <c r="H453" s="75">
        <f t="shared" si="12"/>
        <v>-0.10158336855684502</v>
      </c>
      <c r="I453" s="76">
        <f t="shared" si="13"/>
        <v>7.6538719321943196E-4</v>
      </c>
      <c r="J453" s="68">
        <v>32.171127120000001</v>
      </c>
      <c r="K453" s="68">
        <v>23.4467</v>
      </c>
    </row>
    <row r="454" spans="1:11" x14ac:dyDescent="0.15">
      <c r="A454" s="32" t="s">
        <v>847</v>
      </c>
      <c r="B454" s="32" t="s">
        <v>848</v>
      </c>
      <c r="C454" s="32" t="s">
        <v>1690</v>
      </c>
      <c r="D454" s="32" t="s">
        <v>455</v>
      </c>
      <c r="E454" s="32" t="s">
        <v>458</v>
      </c>
      <c r="F454" s="55">
        <v>2.36591006</v>
      </c>
      <c r="G454" s="55">
        <v>1.24441457</v>
      </c>
      <c r="H454" s="75">
        <f t="shared" si="12"/>
        <v>0.90122336802919301</v>
      </c>
      <c r="I454" s="76">
        <f t="shared" si="13"/>
        <v>1.7403822828501635E-4</v>
      </c>
      <c r="J454" s="68">
        <v>8.9530096500000003</v>
      </c>
      <c r="K454" s="68">
        <v>27.262250000000002</v>
      </c>
    </row>
    <row r="455" spans="1:11" x14ac:dyDescent="0.15">
      <c r="A455" s="32" t="s">
        <v>44</v>
      </c>
      <c r="B455" s="32" t="s">
        <v>849</v>
      </c>
      <c r="C455" s="32" t="s">
        <v>1690</v>
      </c>
      <c r="D455" s="32" t="s">
        <v>456</v>
      </c>
      <c r="E455" s="32" t="s">
        <v>459</v>
      </c>
      <c r="F455" s="55">
        <v>16.314411664000001</v>
      </c>
      <c r="G455" s="55">
        <v>9.9853090949999999</v>
      </c>
      <c r="H455" s="75">
        <f t="shared" ref="H455:H518" si="14">IF(ISERROR(F455/G455-1),"",((F455/G455-1)))</f>
        <v>0.63384142731938153</v>
      </c>
      <c r="I455" s="76">
        <f t="shared" ref="I455:I518" si="15">F455/$F$658</f>
        <v>1.2001011152194712E-3</v>
      </c>
      <c r="J455" s="68">
        <v>94.805499330000004</v>
      </c>
      <c r="K455" s="68">
        <v>20.579450000000001</v>
      </c>
    </row>
    <row r="456" spans="1:11" x14ac:dyDescent="0.15">
      <c r="A456" s="32" t="s">
        <v>850</v>
      </c>
      <c r="B456" s="32" t="s">
        <v>851</v>
      </c>
      <c r="C456" s="32" t="s">
        <v>1690</v>
      </c>
      <c r="D456" s="32" t="s">
        <v>455</v>
      </c>
      <c r="E456" s="32" t="s">
        <v>458</v>
      </c>
      <c r="F456" s="55">
        <v>0.63762474000000002</v>
      </c>
      <c r="G456" s="55">
        <v>1.2538126599999999</v>
      </c>
      <c r="H456" s="75">
        <f t="shared" si="14"/>
        <v>-0.49145134648744093</v>
      </c>
      <c r="I456" s="76">
        <f t="shared" si="15"/>
        <v>4.6904183695086957E-5</v>
      </c>
      <c r="J456" s="68">
        <v>16.156145370000001</v>
      </c>
      <c r="K456" s="68">
        <v>21.0975</v>
      </c>
    </row>
    <row r="457" spans="1:11" x14ac:dyDescent="0.15">
      <c r="A457" s="32" t="s">
        <v>852</v>
      </c>
      <c r="B457" s="32" t="s">
        <v>853</v>
      </c>
      <c r="C457" s="32" t="s">
        <v>1690</v>
      </c>
      <c r="D457" s="32" t="s">
        <v>456</v>
      </c>
      <c r="E457" s="32" t="s">
        <v>459</v>
      </c>
      <c r="F457" s="55">
        <v>2.07726985</v>
      </c>
      <c r="G457" s="55">
        <v>2.2459115299999999</v>
      </c>
      <c r="H457" s="75">
        <f t="shared" si="14"/>
        <v>-7.5088300561865773E-2</v>
      </c>
      <c r="I457" s="76">
        <f t="shared" si="15"/>
        <v>1.5280562455695449E-4</v>
      </c>
      <c r="J457" s="68">
        <v>17.9199412</v>
      </c>
      <c r="K457" s="68">
        <v>29.740349999999999</v>
      </c>
    </row>
    <row r="458" spans="1:11" x14ac:dyDescent="0.15">
      <c r="A458" s="32" t="s">
        <v>854</v>
      </c>
      <c r="B458" s="32" t="s">
        <v>855</v>
      </c>
      <c r="C458" s="32" t="s">
        <v>1690</v>
      </c>
      <c r="D458" s="32" t="s">
        <v>455</v>
      </c>
      <c r="E458" s="32" t="s">
        <v>458</v>
      </c>
      <c r="F458" s="55">
        <v>3.3128465899999999</v>
      </c>
      <c r="G458" s="55">
        <v>1.4294864059999999</v>
      </c>
      <c r="H458" s="75">
        <f t="shared" si="14"/>
        <v>1.3175082855597302</v>
      </c>
      <c r="I458" s="76">
        <f t="shared" si="15"/>
        <v>2.4369563359634134E-4</v>
      </c>
      <c r="J458" s="68">
        <v>6.4049709999999997</v>
      </c>
      <c r="K458" s="68">
        <v>33.469499999999996</v>
      </c>
    </row>
    <row r="459" spans="1:11" x14ac:dyDescent="0.15">
      <c r="A459" s="32" t="s">
        <v>856</v>
      </c>
      <c r="B459" s="32" t="s">
        <v>857</v>
      </c>
      <c r="C459" s="32" t="s">
        <v>1690</v>
      </c>
      <c r="D459" s="32" t="s">
        <v>456</v>
      </c>
      <c r="E459" s="32" t="s">
        <v>459</v>
      </c>
      <c r="F459" s="55">
        <v>10.566831450999999</v>
      </c>
      <c r="G459" s="55">
        <v>16.769911614000002</v>
      </c>
      <c r="H459" s="75">
        <f t="shared" si="14"/>
        <v>-0.36989343210500247</v>
      </c>
      <c r="I459" s="76">
        <f t="shared" si="15"/>
        <v>7.7730453723098359E-4</v>
      </c>
      <c r="J459" s="68">
        <v>94.675851539999996</v>
      </c>
      <c r="K459" s="68">
        <v>11.5984</v>
      </c>
    </row>
    <row r="460" spans="1:11" x14ac:dyDescent="0.15">
      <c r="A460" s="32" t="s">
        <v>858</v>
      </c>
      <c r="B460" s="32" t="s">
        <v>859</v>
      </c>
      <c r="C460" s="32" t="s">
        <v>1690</v>
      </c>
      <c r="D460" s="32" t="s">
        <v>455</v>
      </c>
      <c r="E460" s="32" t="s">
        <v>458</v>
      </c>
      <c r="F460" s="55">
        <v>0.29877125999999998</v>
      </c>
      <c r="G460" s="55">
        <v>1.8023005589999999</v>
      </c>
      <c r="H460" s="75">
        <f t="shared" si="14"/>
        <v>-0.8342278381327406</v>
      </c>
      <c r="I460" s="76">
        <f t="shared" si="15"/>
        <v>2.1977851834689767E-5</v>
      </c>
      <c r="J460" s="68">
        <v>27.64644462</v>
      </c>
      <c r="K460" s="68">
        <v>19.123100000000001</v>
      </c>
    </row>
    <row r="461" spans="1:11" x14ac:dyDescent="0.15">
      <c r="A461" s="32" t="s">
        <v>860</v>
      </c>
      <c r="B461" s="32" t="s">
        <v>861</v>
      </c>
      <c r="C461" s="32" t="s">
        <v>1690</v>
      </c>
      <c r="D461" s="32" t="s">
        <v>456</v>
      </c>
      <c r="E461" s="32" t="s">
        <v>459</v>
      </c>
      <c r="F461" s="55">
        <v>1.3396384590000001</v>
      </c>
      <c r="G461" s="55">
        <v>1.685914645</v>
      </c>
      <c r="H461" s="75">
        <f t="shared" si="14"/>
        <v>-0.2053936639241899</v>
      </c>
      <c r="I461" s="76">
        <f t="shared" si="15"/>
        <v>9.8544871966447259E-5</v>
      </c>
      <c r="J461" s="68">
        <v>26.592775039999999</v>
      </c>
      <c r="K461" s="68">
        <v>83.408550000000005</v>
      </c>
    </row>
    <row r="462" spans="1:11" x14ac:dyDescent="0.15">
      <c r="A462" s="32" t="s">
        <v>62</v>
      </c>
      <c r="B462" s="32" t="s">
        <v>862</v>
      </c>
      <c r="C462" s="32" t="s">
        <v>1690</v>
      </c>
      <c r="D462" s="32" t="s">
        <v>456</v>
      </c>
      <c r="E462" s="32" t="s">
        <v>459</v>
      </c>
      <c r="F462" s="55">
        <v>1.4297273400000001</v>
      </c>
      <c r="G462" s="55">
        <v>1.6937070949999999</v>
      </c>
      <c r="H462" s="75">
        <f t="shared" si="14"/>
        <v>-0.15585915402922712</v>
      </c>
      <c r="I462" s="76">
        <f t="shared" si="15"/>
        <v>1.051718818019013E-4</v>
      </c>
      <c r="J462" s="68">
        <v>20.68216464</v>
      </c>
      <c r="K462" s="68">
        <v>98.844650000000001</v>
      </c>
    </row>
    <row r="463" spans="1:11" x14ac:dyDescent="0.15">
      <c r="A463" s="32" t="s">
        <v>863</v>
      </c>
      <c r="B463" s="32" t="s">
        <v>864</v>
      </c>
      <c r="C463" s="32" t="s">
        <v>1690</v>
      </c>
      <c r="D463" s="32" t="s">
        <v>456</v>
      </c>
      <c r="E463" s="32" t="s">
        <v>459</v>
      </c>
      <c r="F463" s="55">
        <v>6.3605539910000006</v>
      </c>
      <c r="G463" s="55">
        <v>3.7211361800000002</v>
      </c>
      <c r="H463" s="75">
        <f t="shared" si="14"/>
        <v>0.70930427786708949</v>
      </c>
      <c r="I463" s="76">
        <f t="shared" si="15"/>
        <v>4.6788741728619643E-4</v>
      </c>
      <c r="J463" s="68">
        <v>32.500889780000001</v>
      </c>
      <c r="K463" s="68">
        <v>45.348999999999997</v>
      </c>
    </row>
    <row r="464" spans="1:11" x14ac:dyDescent="0.15">
      <c r="A464" s="32" t="s">
        <v>99</v>
      </c>
      <c r="B464" s="32" t="s">
        <v>100</v>
      </c>
      <c r="C464" s="32" t="s">
        <v>1690</v>
      </c>
      <c r="D464" s="32" t="s">
        <v>456</v>
      </c>
      <c r="E464" s="32" t="s">
        <v>459</v>
      </c>
      <c r="F464" s="55">
        <v>8.9666458800000015</v>
      </c>
      <c r="G464" s="55">
        <v>5.3913559699999993</v>
      </c>
      <c r="H464" s="75">
        <f t="shared" si="14"/>
        <v>0.66315226260231563</v>
      </c>
      <c r="I464" s="76">
        <f t="shared" si="15"/>
        <v>6.5959361219941799E-4</v>
      </c>
      <c r="J464" s="68">
        <v>20.81088372</v>
      </c>
      <c r="K464" s="68">
        <v>41.05095</v>
      </c>
    </row>
    <row r="465" spans="1:11" ht="12.75" customHeight="1" x14ac:dyDescent="0.15">
      <c r="A465" s="32" t="s">
        <v>107</v>
      </c>
      <c r="B465" s="32" t="s">
        <v>867</v>
      </c>
      <c r="C465" s="32" t="s">
        <v>1690</v>
      </c>
      <c r="D465" s="32" t="s">
        <v>456</v>
      </c>
      <c r="E465" s="32" t="s">
        <v>459</v>
      </c>
      <c r="F465" s="55">
        <v>5.6715740000000001E-2</v>
      </c>
      <c r="G465" s="55">
        <v>1.1569864999999999</v>
      </c>
      <c r="H465" s="75">
        <f t="shared" si="14"/>
        <v>-0.95097977374844045</v>
      </c>
      <c r="I465" s="76">
        <f t="shared" si="15"/>
        <v>4.1720550042691118E-6</v>
      </c>
      <c r="J465" s="68">
        <v>30.432369519999998</v>
      </c>
      <c r="K465" s="68">
        <v>47.05545</v>
      </c>
    </row>
    <row r="466" spans="1:11" x14ac:dyDescent="0.15">
      <c r="A466" s="32" t="s">
        <v>108</v>
      </c>
      <c r="B466" s="32" t="s">
        <v>868</v>
      </c>
      <c r="C466" s="32" t="s">
        <v>1690</v>
      </c>
      <c r="D466" s="32" t="s">
        <v>456</v>
      </c>
      <c r="E466" s="32" t="s">
        <v>459</v>
      </c>
      <c r="F466" s="55">
        <v>7.88693592</v>
      </c>
      <c r="G466" s="55">
        <v>8.408013811</v>
      </c>
      <c r="H466" s="75">
        <f t="shared" si="14"/>
        <v>-6.1973957549675607E-2</v>
      </c>
      <c r="I466" s="76">
        <f t="shared" si="15"/>
        <v>5.8016928763312983E-4</v>
      </c>
      <c r="J466" s="68">
        <v>99.916495560000001</v>
      </c>
      <c r="K466" s="68">
        <v>35.74615</v>
      </c>
    </row>
    <row r="467" spans="1:11" x14ac:dyDescent="0.15">
      <c r="A467" s="32" t="s">
        <v>865</v>
      </c>
      <c r="B467" s="32" t="s">
        <v>866</v>
      </c>
      <c r="C467" s="32" t="s">
        <v>1690</v>
      </c>
      <c r="D467" s="32" t="s">
        <v>456</v>
      </c>
      <c r="E467" s="32" t="s">
        <v>459</v>
      </c>
      <c r="F467" s="55">
        <v>4.2129527119999999</v>
      </c>
      <c r="G467" s="55">
        <v>2.9627099589999997</v>
      </c>
      <c r="H467" s="75">
        <f t="shared" si="14"/>
        <v>0.42199296262601194</v>
      </c>
      <c r="I467" s="76">
        <f t="shared" si="15"/>
        <v>3.0990815679824904E-4</v>
      </c>
      <c r="J467" s="68">
        <v>76.620866250000006</v>
      </c>
      <c r="K467" s="68">
        <v>29.785</v>
      </c>
    </row>
    <row r="468" spans="1:11" x14ac:dyDescent="0.15">
      <c r="A468" s="32" t="s">
        <v>110</v>
      </c>
      <c r="B468" s="32" t="s">
        <v>869</v>
      </c>
      <c r="C468" s="32" t="s">
        <v>1690</v>
      </c>
      <c r="D468" s="32" t="s">
        <v>456</v>
      </c>
      <c r="E468" s="32" t="s">
        <v>459</v>
      </c>
      <c r="F468" s="55">
        <v>7.7539353550000003</v>
      </c>
      <c r="G468" s="55">
        <v>13.607379478</v>
      </c>
      <c r="H468" s="75">
        <f t="shared" si="14"/>
        <v>-0.43016689087444582</v>
      </c>
      <c r="I468" s="76">
        <f t="shared" si="15"/>
        <v>5.703856601466708E-4</v>
      </c>
      <c r="J468" s="68">
        <v>138.02197275</v>
      </c>
      <c r="K468" s="68">
        <v>44.181100000000001</v>
      </c>
    </row>
    <row r="469" spans="1:11" x14ac:dyDescent="0.15">
      <c r="A469" s="32" t="s">
        <v>870</v>
      </c>
      <c r="B469" s="32" t="s">
        <v>871</v>
      </c>
      <c r="C469" s="32" t="s">
        <v>1690</v>
      </c>
      <c r="D469" s="32" t="s">
        <v>456</v>
      </c>
      <c r="E469" s="32" t="s">
        <v>459</v>
      </c>
      <c r="F469" s="55">
        <v>3.4670590040000002</v>
      </c>
      <c r="G469" s="55">
        <v>12.337142471000002</v>
      </c>
      <c r="H469" s="75">
        <f t="shared" si="14"/>
        <v>-0.71897390241299752</v>
      </c>
      <c r="I469" s="76">
        <f t="shared" si="15"/>
        <v>2.5503962158890078E-4</v>
      </c>
      <c r="J469" s="68">
        <v>101.89271708</v>
      </c>
      <c r="K469" s="68">
        <v>46.790849999999999</v>
      </c>
    </row>
    <row r="470" spans="1:11" x14ac:dyDescent="0.15">
      <c r="A470" s="32" t="s">
        <v>11</v>
      </c>
      <c r="B470" s="32" t="s">
        <v>872</v>
      </c>
      <c r="C470" s="32" t="s">
        <v>1690</v>
      </c>
      <c r="D470" s="32" t="s">
        <v>455</v>
      </c>
      <c r="E470" s="32" t="s">
        <v>458</v>
      </c>
      <c r="F470" s="55">
        <v>38.795154574000001</v>
      </c>
      <c r="G470" s="55">
        <v>32.354808331999998</v>
      </c>
      <c r="H470" s="75">
        <f t="shared" si="14"/>
        <v>0.19905375967349759</v>
      </c>
      <c r="I470" s="76">
        <f t="shared" si="15"/>
        <v>2.8538024679189661E-3</v>
      </c>
      <c r="J470" s="68">
        <v>309.47607449999998</v>
      </c>
      <c r="K470" s="68">
        <v>46.274850000000001</v>
      </c>
    </row>
    <row r="471" spans="1:11" x14ac:dyDescent="0.15">
      <c r="A471" s="32" t="s">
        <v>873</v>
      </c>
      <c r="B471" s="32" t="s">
        <v>874</v>
      </c>
      <c r="C471" s="32" t="s">
        <v>1690</v>
      </c>
      <c r="D471" s="32" t="s">
        <v>456</v>
      </c>
      <c r="E471" s="32" t="s">
        <v>459</v>
      </c>
      <c r="F471" s="55">
        <v>91.626229557000002</v>
      </c>
      <c r="G471" s="55">
        <v>73.741178184000006</v>
      </c>
      <c r="H471" s="75">
        <f t="shared" si="14"/>
        <v>0.24253818305388308</v>
      </c>
      <c r="I471" s="76">
        <f t="shared" si="15"/>
        <v>6.7400984196907638E-3</v>
      </c>
      <c r="J471" s="68">
        <v>738.52980000000002</v>
      </c>
      <c r="K471" s="68">
        <v>4.5152999999999999</v>
      </c>
    </row>
    <row r="472" spans="1:11" x14ac:dyDescent="0.15">
      <c r="A472" s="32" t="s">
        <v>875</v>
      </c>
      <c r="B472" s="32" t="s">
        <v>876</v>
      </c>
      <c r="C472" s="32" t="s">
        <v>1690</v>
      </c>
      <c r="D472" s="32" t="s">
        <v>456</v>
      </c>
      <c r="E472" s="32" t="s">
        <v>459</v>
      </c>
      <c r="F472" s="55">
        <v>63.337925069000001</v>
      </c>
      <c r="G472" s="55">
        <v>95.950674992000003</v>
      </c>
      <c r="H472" s="75">
        <f t="shared" si="14"/>
        <v>-0.3398907816512925</v>
      </c>
      <c r="I472" s="76">
        <f t="shared" si="15"/>
        <v>4.6591882120226849E-3</v>
      </c>
      <c r="J472" s="68">
        <v>1210.6252964100001</v>
      </c>
      <c r="K472" s="68">
        <v>4.6642999999999999</v>
      </c>
    </row>
    <row r="473" spans="1:11" x14ac:dyDescent="0.15">
      <c r="A473" s="32" t="s">
        <v>877</v>
      </c>
      <c r="B473" s="32" t="s">
        <v>878</v>
      </c>
      <c r="C473" s="32" t="s">
        <v>1690</v>
      </c>
      <c r="D473" s="32" t="s">
        <v>456</v>
      </c>
      <c r="E473" s="32" t="s">
        <v>459</v>
      </c>
      <c r="F473" s="55">
        <v>18.864102585000001</v>
      </c>
      <c r="G473" s="55">
        <v>22.418971124999999</v>
      </c>
      <c r="H473" s="75">
        <f t="shared" si="14"/>
        <v>-0.15856519552923942</v>
      </c>
      <c r="I473" s="76">
        <f t="shared" si="15"/>
        <v>1.3876584100074359E-3</v>
      </c>
      <c r="J473" s="68">
        <v>95.657507320000008</v>
      </c>
      <c r="K473" s="68">
        <v>16.452500000000001</v>
      </c>
    </row>
    <row r="474" spans="1:11" x14ac:dyDescent="0.15">
      <c r="A474" s="32" t="s">
        <v>879</v>
      </c>
      <c r="B474" s="32" t="s">
        <v>880</v>
      </c>
      <c r="C474" s="32" t="s">
        <v>1690</v>
      </c>
      <c r="D474" s="32" t="s">
        <v>456</v>
      </c>
      <c r="E474" s="32" t="s">
        <v>459</v>
      </c>
      <c r="F474" s="55">
        <v>31.434912706999999</v>
      </c>
      <c r="G474" s="55">
        <v>56.693030262999997</v>
      </c>
      <c r="H474" s="75">
        <f t="shared" si="14"/>
        <v>-0.44552421062742864</v>
      </c>
      <c r="I474" s="76">
        <f t="shared" si="15"/>
        <v>2.3123772142971603E-3</v>
      </c>
      <c r="J474" s="68">
        <v>636.41022026999997</v>
      </c>
      <c r="K474" s="68">
        <v>5.2247500000000002</v>
      </c>
    </row>
    <row r="475" spans="1:11" x14ac:dyDescent="0.15">
      <c r="A475" s="32" t="s">
        <v>881</v>
      </c>
      <c r="B475" s="32" t="s">
        <v>882</v>
      </c>
      <c r="C475" s="32" t="s">
        <v>1690</v>
      </c>
      <c r="D475" s="32" t="s">
        <v>456</v>
      </c>
      <c r="E475" s="32" t="s">
        <v>459</v>
      </c>
      <c r="F475" s="55">
        <v>77.627686084000004</v>
      </c>
      <c r="G475" s="55">
        <v>90.069130803000007</v>
      </c>
      <c r="H475" s="75">
        <f t="shared" si="14"/>
        <v>-0.1381321725665593</v>
      </c>
      <c r="I475" s="76">
        <f t="shared" si="15"/>
        <v>5.7103544130180425E-3</v>
      </c>
      <c r="J475" s="68">
        <v>741.12847434000003</v>
      </c>
      <c r="K475" s="68">
        <v>5.7712000000000003</v>
      </c>
    </row>
    <row r="476" spans="1:11" x14ac:dyDescent="0.15">
      <c r="A476" s="32" t="s">
        <v>883</v>
      </c>
      <c r="B476" s="32" t="s">
        <v>884</v>
      </c>
      <c r="C476" s="32" t="s">
        <v>1690</v>
      </c>
      <c r="D476" s="32" t="s">
        <v>456</v>
      </c>
      <c r="E476" s="32" t="s">
        <v>459</v>
      </c>
      <c r="F476" s="55">
        <v>70.881042803</v>
      </c>
      <c r="G476" s="55">
        <v>72.521007327999996</v>
      </c>
      <c r="H476" s="75">
        <f t="shared" si="14"/>
        <v>-2.2613647899052514E-2</v>
      </c>
      <c r="I476" s="76">
        <f t="shared" si="15"/>
        <v>5.2140659600680385E-3</v>
      </c>
      <c r="J476" s="68">
        <v>1260.96778455</v>
      </c>
      <c r="K476" s="68">
        <v>9.0127500000000005</v>
      </c>
    </row>
    <row r="477" spans="1:11" x14ac:dyDescent="0.15">
      <c r="A477" s="32" t="s">
        <v>530</v>
      </c>
      <c r="B477" s="32" t="s">
        <v>531</v>
      </c>
      <c r="C477" s="32" t="s">
        <v>1690</v>
      </c>
      <c r="D477" s="32" t="s">
        <v>456</v>
      </c>
      <c r="E477" s="32" t="s">
        <v>459</v>
      </c>
      <c r="F477" s="55">
        <v>71.281556019999996</v>
      </c>
      <c r="G477" s="55">
        <v>93.567339535000002</v>
      </c>
      <c r="H477" s="75">
        <f t="shared" si="14"/>
        <v>-0.23817908712327696</v>
      </c>
      <c r="I477" s="76">
        <f t="shared" si="15"/>
        <v>5.2435280312895507E-3</v>
      </c>
      <c r="J477" s="68">
        <v>809.84494556000004</v>
      </c>
      <c r="K477" s="68">
        <v>3.3447499999999999</v>
      </c>
    </row>
    <row r="478" spans="1:11" x14ac:dyDescent="0.15">
      <c r="A478" s="32" t="s">
        <v>885</v>
      </c>
      <c r="B478" s="32" t="s">
        <v>886</v>
      </c>
      <c r="C478" s="32" t="s">
        <v>1690</v>
      </c>
      <c r="D478" s="32" t="s">
        <v>456</v>
      </c>
      <c r="E478" s="32" t="s">
        <v>459</v>
      </c>
      <c r="F478" s="55">
        <v>0.54906756000000001</v>
      </c>
      <c r="G478" s="55">
        <v>0.74940732999999993</v>
      </c>
      <c r="H478" s="75">
        <f t="shared" si="14"/>
        <v>-0.26733094537519397</v>
      </c>
      <c r="I478" s="76">
        <f t="shared" si="15"/>
        <v>4.038984700507885E-5</v>
      </c>
      <c r="J478" s="68">
        <v>20.986000000000001</v>
      </c>
      <c r="K478" s="68">
        <v>53.346550000000001</v>
      </c>
    </row>
    <row r="479" spans="1:11" x14ac:dyDescent="0.15">
      <c r="A479" s="32" t="s">
        <v>887</v>
      </c>
      <c r="B479" s="32" t="s">
        <v>888</v>
      </c>
      <c r="C479" s="32" t="s">
        <v>1690</v>
      </c>
      <c r="D479" s="32" t="s">
        <v>456</v>
      </c>
      <c r="E479" s="32" t="s">
        <v>459</v>
      </c>
      <c r="F479" s="55">
        <v>14.300089464999999</v>
      </c>
      <c r="G479" s="55">
        <v>22.674842394999999</v>
      </c>
      <c r="H479" s="75">
        <f t="shared" si="14"/>
        <v>-0.36934117486288265</v>
      </c>
      <c r="I479" s="76">
        <f t="shared" si="15"/>
        <v>1.0519259700031993E-3</v>
      </c>
      <c r="J479" s="68">
        <v>139.37142660000001</v>
      </c>
      <c r="K479" s="68">
        <v>23.82535</v>
      </c>
    </row>
    <row r="480" spans="1:11" x14ac:dyDescent="0.15">
      <c r="A480" s="32" t="s">
        <v>889</v>
      </c>
      <c r="B480" s="32" t="s">
        <v>890</v>
      </c>
      <c r="C480" s="32" t="s">
        <v>1690</v>
      </c>
      <c r="D480" s="32" t="s">
        <v>456</v>
      </c>
      <c r="E480" s="32" t="s">
        <v>459</v>
      </c>
      <c r="F480" s="55">
        <v>45.204844138999995</v>
      </c>
      <c r="G480" s="55">
        <v>22.712600980000001</v>
      </c>
      <c r="H480" s="75">
        <f t="shared" si="14"/>
        <v>0.99029799267842344</v>
      </c>
      <c r="I480" s="76">
        <f t="shared" si="15"/>
        <v>3.3253043371614327E-3</v>
      </c>
      <c r="J480" s="68">
        <v>673.33699999999999</v>
      </c>
      <c r="K480" s="68">
        <v>27.14875</v>
      </c>
    </row>
    <row r="481" spans="1:11" x14ac:dyDescent="0.15">
      <c r="A481" s="32" t="s">
        <v>891</v>
      </c>
      <c r="B481" s="32" t="s">
        <v>892</v>
      </c>
      <c r="C481" s="32" t="s">
        <v>1690</v>
      </c>
      <c r="D481" s="32" t="s">
        <v>456</v>
      </c>
      <c r="E481" s="32" t="s">
        <v>459</v>
      </c>
      <c r="F481" s="55">
        <v>3.2977677299999999</v>
      </c>
      <c r="G481" s="55">
        <v>3.1740471559999999</v>
      </c>
      <c r="H481" s="75">
        <f t="shared" si="14"/>
        <v>3.897880778681162E-2</v>
      </c>
      <c r="I481" s="76">
        <f t="shared" si="15"/>
        <v>2.4258642064555074E-4</v>
      </c>
      <c r="J481" s="68">
        <v>133.82400000000001</v>
      </c>
      <c r="K481" s="68">
        <v>51.427500000000002</v>
      </c>
    </row>
    <row r="482" spans="1:11" x14ac:dyDescent="0.15">
      <c r="A482" s="32" t="s">
        <v>702</v>
      </c>
      <c r="B482" s="32" t="s">
        <v>893</v>
      </c>
      <c r="C482" s="32" t="s">
        <v>1690</v>
      </c>
      <c r="D482" s="32" t="s">
        <v>456</v>
      </c>
      <c r="E482" s="32" t="s">
        <v>459</v>
      </c>
      <c r="F482" s="55">
        <v>5.1554551900000005</v>
      </c>
      <c r="G482" s="55">
        <v>7.7713016109999993</v>
      </c>
      <c r="H482" s="75">
        <f t="shared" si="14"/>
        <v>-0.33660338408399459</v>
      </c>
      <c r="I482" s="76">
        <f t="shared" si="15"/>
        <v>3.7923938971306143E-4</v>
      </c>
      <c r="J482" s="68">
        <v>369.012</v>
      </c>
      <c r="K482" s="68">
        <v>51.76925</v>
      </c>
    </row>
    <row r="483" spans="1:11" x14ac:dyDescent="0.15">
      <c r="A483" s="32" t="s">
        <v>894</v>
      </c>
      <c r="B483" s="32" t="s">
        <v>895</v>
      </c>
      <c r="C483" s="32" t="s">
        <v>1690</v>
      </c>
      <c r="D483" s="32" t="s">
        <v>456</v>
      </c>
      <c r="E483" s="32" t="s">
        <v>459</v>
      </c>
      <c r="F483" s="55">
        <v>9.0453653499999991</v>
      </c>
      <c r="G483" s="55">
        <v>8.5296239200000006</v>
      </c>
      <c r="H483" s="75">
        <f t="shared" si="14"/>
        <v>6.0464732658459086E-2</v>
      </c>
      <c r="I483" s="76">
        <f t="shared" si="15"/>
        <v>6.6538427910682151E-4</v>
      </c>
      <c r="J483" s="68">
        <v>186.16200000000001</v>
      </c>
      <c r="K483" s="68">
        <v>52.44415</v>
      </c>
    </row>
    <row r="484" spans="1:11" x14ac:dyDescent="0.15">
      <c r="A484" s="32" t="s">
        <v>896</v>
      </c>
      <c r="B484" s="32" t="s">
        <v>897</v>
      </c>
      <c r="C484" s="32" t="s">
        <v>1690</v>
      </c>
      <c r="D484" s="32" t="s">
        <v>456</v>
      </c>
      <c r="E484" s="32" t="s">
        <v>459</v>
      </c>
      <c r="F484" s="55">
        <v>5.4341627150000003</v>
      </c>
      <c r="G484" s="55">
        <v>5.0449438099999995</v>
      </c>
      <c r="H484" s="75">
        <f t="shared" si="14"/>
        <v>7.7150295356808174E-2</v>
      </c>
      <c r="I484" s="76">
        <f t="shared" si="15"/>
        <v>3.997413372218783E-4</v>
      </c>
      <c r="J484" s="68">
        <v>345.17360000000002</v>
      </c>
      <c r="K484" s="68">
        <v>23.5106</v>
      </c>
    </row>
    <row r="485" spans="1:11" x14ac:dyDescent="0.15">
      <c r="A485" s="32" t="s">
        <v>898</v>
      </c>
      <c r="B485" s="32" t="s">
        <v>899</v>
      </c>
      <c r="C485" s="32" t="s">
        <v>1690</v>
      </c>
      <c r="D485" s="32" t="s">
        <v>456</v>
      </c>
      <c r="E485" s="32" t="s">
        <v>459</v>
      </c>
      <c r="F485" s="55">
        <v>18.184125991000002</v>
      </c>
      <c r="G485" s="55">
        <v>10.733903637000001</v>
      </c>
      <c r="H485" s="75">
        <f t="shared" si="14"/>
        <v>0.6940832157574921</v>
      </c>
      <c r="I485" s="76">
        <f t="shared" si="15"/>
        <v>1.3376387902020071E-3</v>
      </c>
      <c r="J485" s="68">
        <v>385.39</v>
      </c>
      <c r="K485" s="68">
        <v>26.850300000000001</v>
      </c>
    </row>
    <row r="486" spans="1:11" x14ac:dyDescent="0.15">
      <c r="A486" s="32" t="s">
        <v>900</v>
      </c>
      <c r="B486" s="32" t="s">
        <v>903</v>
      </c>
      <c r="C486" s="32" t="s">
        <v>1690</v>
      </c>
      <c r="D486" s="32" t="s">
        <v>456</v>
      </c>
      <c r="E486" s="32" t="s">
        <v>459</v>
      </c>
      <c r="F486" s="55">
        <v>3.030243531</v>
      </c>
      <c r="G486" s="55">
        <v>4.4919740650000008</v>
      </c>
      <c r="H486" s="75">
        <f t="shared" si="14"/>
        <v>-0.32540938857802615</v>
      </c>
      <c r="I486" s="76">
        <f t="shared" si="15"/>
        <v>2.229071275039813E-4</v>
      </c>
      <c r="J486" s="68">
        <v>252.714</v>
      </c>
      <c r="K486" s="68">
        <v>29.262350000000001</v>
      </c>
    </row>
    <row r="487" spans="1:11" x14ac:dyDescent="0.15">
      <c r="A487" s="32" t="s">
        <v>904</v>
      </c>
      <c r="B487" s="32" t="s">
        <v>905</v>
      </c>
      <c r="C487" s="32" t="s">
        <v>1690</v>
      </c>
      <c r="D487" s="32" t="s">
        <v>456</v>
      </c>
      <c r="E487" s="32" t="s">
        <v>459</v>
      </c>
      <c r="F487" s="55">
        <v>24.909843809999998</v>
      </c>
      <c r="G487" s="55">
        <v>19.484390267999999</v>
      </c>
      <c r="H487" s="75">
        <f t="shared" si="14"/>
        <v>0.27845128676725595</v>
      </c>
      <c r="I487" s="76">
        <f t="shared" si="15"/>
        <v>1.8323879495017157E-3</v>
      </c>
      <c r="J487" s="68">
        <v>818.34749999999997</v>
      </c>
      <c r="K487" s="68">
        <v>24.864100000000001</v>
      </c>
    </row>
    <row r="488" spans="1:11" x14ac:dyDescent="0.15">
      <c r="A488" s="32" t="s">
        <v>906</v>
      </c>
      <c r="B488" s="32" t="s">
        <v>907</v>
      </c>
      <c r="C488" s="32" t="s">
        <v>1690</v>
      </c>
      <c r="D488" s="32" t="s">
        <v>456</v>
      </c>
      <c r="E488" s="32" t="s">
        <v>459</v>
      </c>
      <c r="F488" s="55">
        <v>0.74635819999999997</v>
      </c>
      <c r="G488" s="55">
        <v>1.5413947400000001</v>
      </c>
      <c r="H488" s="75">
        <f t="shared" si="14"/>
        <v>-0.51579035490934655</v>
      </c>
      <c r="I488" s="76">
        <f t="shared" si="15"/>
        <v>5.4902703610801625E-5</v>
      </c>
      <c r="J488" s="68">
        <v>85.604349999999997</v>
      </c>
      <c r="K488" s="68">
        <v>14.769500000000001</v>
      </c>
    </row>
    <row r="489" spans="1:11" x14ac:dyDescent="0.15">
      <c r="A489" s="32" t="s">
        <v>908</v>
      </c>
      <c r="B489" s="32" t="s">
        <v>909</v>
      </c>
      <c r="C489" s="32" t="s">
        <v>1690</v>
      </c>
      <c r="D489" s="32" t="s">
        <v>456</v>
      </c>
      <c r="E489" s="32" t="s">
        <v>459</v>
      </c>
      <c r="F489" s="55">
        <v>3.0016000000000001E-3</v>
      </c>
      <c r="G489" s="55">
        <v>1.7849999999999999E-3</v>
      </c>
      <c r="H489" s="75">
        <f t="shared" si="14"/>
        <v>0.68156862745098046</v>
      </c>
      <c r="I489" s="76">
        <f t="shared" si="15"/>
        <v>2.2080008655117902E-7</v>
      </c>
      <c r="J489" s="68">
        <v>62.376605576999999</v>
      </c>
      <c r="K489" s="68">
        <v>18.086600000000001</v>
      </c>
    </row>
    <row r="490" spans="1:11" x14ac:dyDescent="0.15">
      <c r="A490" s="32" t="s">
        <v>141</v>
      </c>
      <c r="B490" s="32" t="s">
        <v>162</v>
      </c>
      <c r="C490" s="32" t="s">
        <v>1690</v>
      </c>
      <c r="D490" s="32" t="s">
        <v>456</v>
      </c>
      <c r="E490" s="32" t="s">
        <v>458</v>
      </c>
      <c r="F490" s="55">
        <v>0.54115316000000002</v>
      </c>
      <c r="G490" s="55">
        <v>1.56379522</v>
      </c>
      <c r="H490" s="75">
        <f t="shared" si="14"/>
        <v>-0.65394883353077393</v>
      </c>
      <c r="I490" s="76">
        <f t="shared" si="15"/>
        <v>3.9807657437847821E-5</v>
      </c>
      <c r="J490" s="68">
        <v>96.231200000000001</v>
      </c>
      <c r="K490" s="68">
        <v>36.256999999999998</v>
      </c>
    </row>
    <row r="491" spans="1:11" x14ac:dyDescent="0.15">
      <c r="A491" s="32" t="s">
        <v>701</v>
      </c>
      <c r="B491" s="32" t="s">
        <v>633</v>
      </c>
      <c r="C491" s="32" t="s">
        <v>1690</v>
      </c>
      <c r="D491" s="32" t="s">
        <v>456</v>
      </c>
      <c r="E491" s="32" t="s">
        <v>459</v>
      </c>
      <c r="F491" s="55">
        <v>3.325917521</v>
      </c>
      <c r="G491" s="55">
        <v>11.751620744999999</v>
      </c>
      <c r="H491" s="75">
        <f t="shared" si="14"/>
        <v>-0.71698222796927058</v>
      </c>
      <c r="I491" s="76">
        <f t="shared" si="15"/>
        <v>2.4465714169072584E-4</v>
      </c>
      <c r="J491" s="68">
        <v>204.43750370000001</v>
      </c>
      <c r="K491" s="68">
        <v>23.826799999999999</v>
      </c>
    </row>
    <row r="492" spans="1:11" x14ac:dyDescent="0.15">
      <c r="A492" s="32" t="s">
        <v>910</v>
      </c>
      <c r="B492" s="32" t="s">
        <v>911</v>
      </c>
      <c r="C492" s="32" t="s">
        <v>1690</v>
      </c>
      <c r="D492" s="32" t="s">
        <v>456</v>
      </c>
      <c r="E492" s="32" t="s">
        <v>459</v>
      </c>
      <c r="F492" s="55">
        <v>9.1518308049999995</v>
      </c>
      <c r="G492" s="55">
        <v>9.2004322429999998</v>
      </c>
      <c r="H492" s="75">
        <f t="shared" si="14"/>
        <v>-5.2825168118572075E-3</v>
      </c>
      <c r="I492" s="76">
        <f t="shared" si="15"/>
        <v>6.7321596276843888E-4</v>
      </c>
      <c r="J492" s="68">
        <v>126.81880964000001</v>
      </c>
      <c r="K492" s="68">
        <v>20.943750000000001</v>
      </c>
    </row>
    <row r="493" spans="1:11" x14ac:dyDescent="0.15">
      <c r="A493" s="32" t="s">
        <v>912</v>
      </c>
      <c r="B493" s="32" t="s">
        <v>913</v>
      </c>
      <c r="C493" s="32" t="s">
        <v>1690</v>
      </c>
      <c r="D493" s="32" t="s">
        <v>456</v>
      </c>
      <c r="E493" s="32" t="s">
        <v>459</v>
      </c>
      <c r="F493" s="55">
        <v>7.3231940000000009E-2</v>
      </c>
      <c r="G493" s="55">
        <v>0.38414645600000003</v>
      </c>
      <c r="H493" s="75">
        <f t="shared" si="14"/>
        <v>-0.80936453049042312</v>
      </c>
      <c r="I493" s="76">
        <f t="shared" si="15"/>
        <v>5.3869998301941466E-6</v>
      </c>
      <c r="J493" s="68">
        <v>21.99730155</v>
      </c>
      <c r="K493" s="68">
        <v>30.201599999999999</v>
      </c>
    </row>
    <row r="494" spans="1:11" x14ac:dyDescent="0.15">
      <c r="A494" s="32" t="s">
        <v>914</v>
      </c>
      <c r="B494" s="32" t="s">
        <v>915</v>
      </c>
      <c r="C494" s="32" t="s">
        <v>1690</v>
      </c>
      <c r="D494" s="32" t="s">
        <v>456</v>
      </c>
      <c r="E494" s="32" t="s">
        <v>459</v>
      </c>
      <c r="F494" s="55">
        <v>4.3760897099999996</v>
      </c>
      <c r="G494" s="55">
        <v>13.176967502</v>
      </c>
      <c r="H494" s="75">
        <f t="shared" si="14"/>
        <v>-0.66789857307185463</v>
      </c>
      <c r="I494" s="76">
        <f t="shared" si="15"/>
        <v>3.2190864429761584E-4</v>
      </c>
      <c r="J494" s="68">
        <v>86.855025620000006</v>
      </c>
      <c r="K494" s="68">
        <v>23.211649999999999</v>
      </c>
    </row>
    <row r="495" spans="1:11" x14ac:dyDescent="0.15">
      <c r="A495" s="32" t="s">
        <v>916</v>
      </c>
      <c r="B495" s="32" t="s">
        <v>917</v>
      </c>
      <c r="C495" s="32" t="s">
        <v>1690</v>
      </c>
      <c r="D495" s="32" t="s">
        <v>456</v>
      </c>
      <c r="E495" s="32" t="s">
        <v>459</v>
      </c>
      <c r="F495" s="55">
        <v>38.373364314999996</v>
      </c>
      <c r="G495" s="55">
        <v>15.08198831</v>
      </c>
      <c r="H495" s="75">
        <f t="shared" si="14"/>
        <v>1.5443173357691058</v>
      </c>
      <c r="I495" s="76">
        <f t="shared" si="15"/>
        <v>2.8227752405423517E-3</v>
      </c>
      <c r="J495" s="68">
        <v>133.8607944</v>
      </c>
      <c r="K495" s="68">
        <v>24.63635</v>
      </c>
    </row>
    <row r="496" spans="1:11" x14ac:dyDescent="0.15">
      <c r="A496" s="32" t="s">
        <v>138</v>
      </c>
      <c r="B496" s="32" t="s">
        <v>158</v>
      </c>
      <c r="C496" s="32" t="s">
        <v>1690</v>
      </c>
      <c r="D496" s="32" t="s">
        <v>456</v>
      </c>
      <c r="E496" s="32" t="s">
        <v>459</v>
      </c>
      <c r="F496" s="55">
        <v>10.189345150000001</v>
      </c>
      <c r="G496" s="55">
        <v>11.66738471</v>
      </c>
      <c r="H496" s="75">
        <f t="shared" si="14"/>
        <v>-0.12668130834266444</v>
      </c>
      <c r="I496" s="76">
        <f t="shared" si="15"/>
        <v>7.4953634428965763E-4</v>
      </c>
      <c r="J496" s="68">
        <v>343.24400000000003</v>
      </c>
      <c r="K496" s="68">
        <v>40.470300000000002</v>
      </c>
    </row>
    <row r="497" spans="1:11" x14ac:dyDescent="0.15">
      <c r="A497" s="32" t="s">
        <v>918</v>
      </c>
      <c r="B497" s="32" t="s">
        <v>919</v>
      </c>
      <c r="C497" s="32" t="s">
        <v>1690</v>
      </c>
      <c r="D497" s="32" t="s">
        <v>456</v>
      </c>
      <c r="E497" s="32" t="s">
        <v>458</v>
      </c>
      <c r="F497" s="55">
        <v>84.335008921000011</v>
      </c>
      <c r="G497" s="55">
        <v>55.957197608999998</v>
      </c>
      <c r="H497" s="75">
        <f t="shared" si="14"/>
        <v>0.50713424768498072</v>
      </c>
      <c r="I497" s="76">
        <f t="shared" si="15"/>
        <v>6.2037504227915961E-3</v>
      </c>
      <c r="J497" s="68">
        <v>415.57982271999998</v>
      </c>
      <c r="K497" s="68">
        <v>14.594799999999999</v>
      </c>
    </row>
    <row r="498" spans="1:11" x14ac:dyDescent="0.15">
      <c r="A498" s="32" t="s">
        <v>106</v>
      </c>
      <c r="B498" s="32" t="s">
        <v>929</v>
      </c>
      <c r="C498" s="32" t="s">
        <v>1690</v>
      </c>
      <c r="D498" s="32" t="s">
        <v>456</v>
      </c>
      <c r="E498" s="32" t="s">
        <v>459</v>
      </c>
      <c r="F498" s="55">
        <v>9.4755399879999995</v>
      </c>
      <c r="G498" s="55">
        <v>14.515746797</v>
      </c>
      <c r="H498" s="75">
        <f t="shared" si="14"/>
        <v>-0.34722338984596168</v>
      </c>
      <c r="I498" s="76">
        <f t="shared" si="15"/>
        <v>6.9702826808020976E-4</v>
      </c>
      <c r="J498" s="68">
        <v>1372.2719999999999</v>
      </c>
      <c r="K498" s="68">
        <v>26.436199999999999</v>
      </c>
    </row>
    <row r="499" spans="1:11" x14ac:dyDescent="0.15">
      <c r="A499" s="32" t="s">
        <v>140</v>
      </c>
      <c r="B499" s="32" t="s">
        <v>160</v>
      </c>
      <c r="C499" s="32" t="s">
        <v>1690</v>
      </c>
      <c r="D499" s="32" t="s">
        <v>456</v>
      </c>
      <c r="E499" s="32" t="s">
        <v>459</v>
      </c>
      <c r="F499" s="55">
        <v>0.65771333999999992</v>
      </c>
      <c r="G499" s="55">
        <v>1.3304226200000002</v>
      </c>
      <c r="H499" s="75">
        <f t="shared" si="14"/>
        <v>-0.50563578060631609</v>
      </c>
      <c r="I499" s="76">
        <f t="shared" si="15"/>
        <v>4.8381917110162915E-5</v>
      </c>
      <c r="J499" s="68">
        <v>23.231999999999999</v>
      </c>
      <c r="K499" s="68">
        <v>88.784350000000003</v>
      </c>
    </row>
    <row r="500" spans="1:11" x14ac:dyDescent="0.15">
      <c r="A500" s="32" t="s">
        <v>920</v>
      </c>
      <c r="B500" s="32" t="s">
        <v>921</v>
      </c>
      <c r="C500" s="32" t="s">
        <v>1690</v>
      </c>
      <c r="D500" s="32" t="s">
        <v>456</v>
      </c>
      <c r="E500" s="32" t="s">
        <v>459</v>
      </c>
      <c r="F500" s="55">
        <v>22.711379631</v>
      </c>
      <c r="G500" s="55">
        <v>20.226047302999998</v>
      </c>
      <c r="H500" s="75">
        <f t="shared" si="14"/>
        <v>0.12287780656141201</v>
      </c>
      <c r="I500" s="76">
        <f t="shared" si="15"/>
        <v>1.6706671735812514E-3</v>
      </c>
      <c r="J500" s="68">
        <v>801.346</v>
      </c>
      <c r="K500" s="68">
        <v>39.07555</v>
      </c>
    </row>
    <row r="501" spans="1:11" x14ac:dyDescent="0.15">
      <c r="A501" s="32" t="s">
        <v>98</v>
      </c>
      <c r="B501" s="32" t="s">
        <v>922</v>
      </c>
      <c r="C501" s="32" t="s">
        <v>1690</v>
      </c>
      <c r="D501" s="32" t="s">
        <v>456</v>
      </c>
      <c r="E501" s="32" t="s">
        <v>459</v>
      </c>
      <c r="F501" s="55">
        <v>11.775885859999999</v>
      </c>
      <c r="G501" s="55">
        <v>12.499699576999999</v>
      </c>
      <c r="H501" s="75">
        <f t="shared" si="14"/>
        <v>-5.7906489075293388E-2</v>
      </c>
      <c r="I501" s="76">
        <f t="shared" si="15"/>
        <v>8.6624354247894614E-4</v>
      </c>
      <c r="J501" s="68">
        <v>240.608</v>
      </c>
      <c r="K501" s="68">
        <v>44.130249999999997</v>
      </c>
    </row>
    <row r="502" spans="1:11" x14ac:dyDescent="0.15">
      <c r="A502" s="32" t="s">
        <v>923</v>
      </c>
      <c r="B502" s="32" t="s">
        <v>924</v>
      </c>
      <c r="C502" s="32" t="s">
        <v>1690</v>
      </c>
      <c r="D502" s="32" t="s">
        <v>456</v>
      </c>
      <c r="E502" s="32" t="s">
        <v>459</v>
      </c>
      <c r="F502" s="55">
        <v>57.057365103000002</v>
      </c>
      <c r="G502" s="55">
        <v>42.698386909</v>
      </c>
      <c r="H502" s="75">
        <f t="shared" si="14"/>
        <v>0.33628854000040476</v>
      </c>
      <c r="I502" s="76">
        <f t="shared" si="15"/>
        <v>4.1971852189247802E-3</v>
      </c>
      <c r="J502" s="68">
        <v>3028.0320000000002</v>
      </c>
      <c r="K502" s="68">
        <v>18.935649999999999</v>
      </c>
    </row>
    <row r="503" spans="1:11" x14ac:dyDescent="0.15">
      <c r="A503" s="32" t="s">
        <v>923</v>
      </c>
      <c r="B503" s="32" t="s">
        <v>708</v>
      </c>
      <c r="C503" s="32" t="s">
        <v>1690</v>
      </c>
      <c r="D503" s="32" t="s">
        <v>456</v>
      </c>
      <c r="E503" s="32" t="s">
        <v>458</v>
      </c>
      <c r="F503" s="55">
        <v>0.70327244</v>
      </c>
      <c r="G503" s="55">
        <v>2.7943546499999998</v>
      </c>
      <c r="H503" s="75">
        <f t="shared" si="14"/>
        <v>-0.74832384285938791</v>
      </c>
      <c r="I503" s="76">
        <f t="shared" si="15"/>
        <v>5.1733280790597961E-5</v>
      </c>
      <c r="J503" s="68">
        <v>25.332000000000001</v>
      </c>
      <c r="K503" s="68">
        <v>34.15305</v>
      </c>
    </row>
    <row r="504" spans="1:11" x14ac:dyDescent="0.15">
      <c r="A504" s="32" t="s">
        <v>717</v>
      </c>
      <c r="B504" s="32" t="s">
        <v>718</v>
      </c>
      <c r="C504" s="32" t="s">
        <v>1690</v>
      </c>
      <c r="D504" s="32" t="s">
        <v>456</v>
      </c>
      <c r="E504" s="32" t="s">
        <v>459</v>
      </c>
      <c r="F504" s="55">
        <v>5.6928415899999996</v>
      </c>
      <c r="G504" s="55">
        <v>1.5575150900000001</v>
      </c>
      <c r="H504" s="75">
        <f t="shared" si="14"/>
        <v>2.6550795729369141</v>
      </c>
      <c r="I504" s="76">
        <f t="shared" si="15"/>
        <v>4.1876996128536494E-4</v>
      </c>
      <c r="J504" s="68">
        <v>54.67</v>
      </c>
      <c r="K504" s="68">
        <v>140.60675000000001</v>
      </c>
    </row>
    <row r="505" spans="1:11" x14ac:dyDescent="0.15">
      <c r="A505" s="32" t="s">
        <v>925</v>
      </c>
      <c r="B505" s="32" t="s">
        <v>926</v>
      </c>
      <c r="C505" s="32" t="s">
        <v>1690</v>
      </c>
      <c r="D505" s="32" t="s">
        <v>456</v>
      </c>
      <c r="E505" s="32" t="s">
        <v>459</v>
      </c>
      <c r="F505" s="55">
        <v>7.8296242000000005</v>
      </c>
      <c r="G505" s="55">
        <v>11.59362441</v>
      </c>
      <c r="H505" s="75">
        <f t="shared" si="14"/>
        <v>-0.32466121696623085</v>
      </c>
      <c r="I505" s="76">
        <f t="shared" si="15"/>
        <v>5.7595339186540702E-4</v>
      </c>
      <c r="J505" s="68">
        <v>823.69200000000001</v>
      </c>
      <c r="K505" s="68">
        <v>22.401</v>
      </c>
    </row>
    <row r="506" spans="1:11" x14ac:dyDescent="0.15">
      <c r="A506" s="32" t="s">
        <v>713</v>
      </c>
      <c r="B506" s="32" t="s">
        <v>714</v>
      </c>
      <c r="C506" s="32" t="s">
        <v>1690</v>
      </c>
      <c r="D506" s="32" t="s">
        <v>456</v>
      </c>
      <c r="E506" s="32" t="s">
        <v>458</v>
      </c>
      <c r="F506" s="55">
        <v>5.289961E-2</v>
      </c>
      <c r="G506" s="55">
        <v>1.59182548</v>
      </c>
      <c r="H506" s="75">
        <f t="shared" si="14"/>
        <v>-0.9667679587588961</v>
      </c>
      <c r="I506" s="76">
        <f t="shared" si="15"/>
        <v>3.8913374422053619E-6</v>
      </c>
      <c r="J506" s="68">
        <v>10.94</v>
      </c>
      <c r="K506" s="68">
        <v>18.325099999999999</v>
      </c>
    </row>
    <row r="507" spans="1:11" x14ac:dyDescent="0.15">
      <c r="A507" s="32" t="s">
        <v>927</v>
      </c>
      <c r="B507" s="32" t="s">
        <v>928</v>
      </c>
      <c r="C507" s="32" t="s">
        <v>1690</v>
      </c>
      <c r="D507" s="32" t="s">
        <v>456</v>
      </c>
      <c r="E507" s="32" t="s">
        <v>459</v>
      </c>
      <c r="F507" s="55">
        <v>11.8071438</v>
      </c>
      <c r="G507" s="55">
        <v>22.110261505</v>
      </c>
      <c r="H507" s="75">
        <f t="shared" si="14"/>
        <v>-0.46598805277224153</v>
      </c>
      <c r="I507" s="76">
        <f t="shared" si="15"/>
        <v>8.6854290143997088E-4</v>
      </c>
      <c r="J507" s="68">
        <v>559.58399999999995</v>
      </c>
      <c r="K507" s="68">
        <v>23.507999999999999</v>
      </c>
    </row>
    <row r="508" spans="1:11" x14ac:dyDescent="0.15">
      <c r="A508" s="32" t="s">
        <v>126</v>
      </c>
      <c r="B508" s="32" t="s">
        <v>127</v>
      </c>
      <c r="C508" s="32" t="s">
        <v>1690</v>
      </c>
      <c r="D508" s="32" t="s">
        <v>456</v>
      </c>
      <c r="E508" s="32" t="s">
        <v>459</v>
      </c>
      <c r="F508" s="55">
        <v>0.32440600000000003</v>
      </c>
      <c r="G508" s="55">
        <v>1.7971621200000001</v>
      </c>
      <c r="H508" s="75">
        <f t="shared" si="14"/>
        <v>-0.81948985214533676</v>
      </c>
      <c r="I508" s="76">
        <f t="shared" si="15"/>
        <v>2.3863563725253792E-5</v>
      </c>
      <c r="J508" s="68">
        <v>10.667999999999999</v>
      </c>
      <c r="K508" s="68">
        <v>161.36415</v>
      </c>
    </row>
    <row r="509" spans="1:11" x14ac:dyDescent="0.15">
      <c r="A509" s="32" t="s">
        <v>930</v>
      </c>
      <c r="B509" s="32" t="s">
        <v>931</v>
      </c>
      <c r="C509" s="32" t="s">
        <v>1690</v>
      </c>
      <c r="D509" s="32" t="s">
        <v>456</v>
      </c>
      <c r="E509" s="32" t="s">
        <v>459</v>
      </c>
      <c r="F509" s="55">
        <v>51.182532911999999</v>
      </c>
      <c r="G509" s="55">
        <v>37.309460920999996</v>
      </c>
      <c r="H509" s="75">
        <f t="shared" si="14"/>
        <v>0.37183791050680681</v>
      </c>
      <c r="I509" s="76">
        <f t="shared" si="15"/>
        <v>3.7650278840878756E-3</v>
      </c>
      <c r="J509" s="68">
        <v>1605.087</v>
      </c>
      <c r="K509" s="68">
        <v>27.133649999999999</v>
      </c>
    </row>
    <row r="510" spans="1:11" x14ac:dyDescent="0.15">
      <c r="A510" s="32" t="s">
        <v>709</v>
      </c>
      <c r="B510" s="32" t="s">
        <v>710</v>
      </c>
      <c r="C510" s="32" t="s">
        <v>1690</v>
      </c>
      <c r="D510" s="32" t="s">
        <v>456</v>
      </c>
      <c r="E510" s="32" t="s">
        <v>458</v>
      </c>
      <c r="F510" s="55">
        <v>9.7750000000000007E-4</v>
      </c>
      <c r="G510" s="55">
        <v>0.1119603</v>
      </c>
      <c r="H510" s="75">
        <f t="shared" si="14"/>
        <v>-0.99126922668124329</v>
      </c>
      <c r="I510" s="76">
        <f t="shared" si="15"/>
        <v>7.1905678506055935E-8</v>
      </c>
      <c r="J510" s="68">
        <v>11.67</v>
      </c>
      <c r="K510" s="68">
        <v>37.008400000000002</v>
      </c>
    </row>
    <row r="511" spans="1:11" x14ac:dyDescent="0.15">
      <c r="A511" s="32" t="s">
        <v>142</v>
      </c>
      <c r="B511" s="32" t="s">
        <v>163</v>
      </c>
      <c r="C511" s="32" t="s">
        <v>1690</v>
      </c>
      <c r="D511" s="32" t="s">
        <v>456</v>
      </c>
      <c r="E511" s="32" t="s">
        <v>459</v>
      </c>
      <c r="F511" s="55">
        <v>1.88142075</v>
      </c>
      <c r="G511" s="55">
        <v>0.21747368</v>
      </c>
      <c r="H511" s="75">
        <f t="shared" si="14"/>
        <v>7.6512572463941382</v>
      </c>
      <c r="I511" s="76">
        <f t="shared" si="15"/>
        <v>1.3839880878171112E-4</v>
      </c>
      <c r="J511" s="68">
        <v>177.68400000000003</v>
      </c>
      <c r="K511" s="68">
        <v>59.298450000000003</v>
      </c>
    </row>
    <row r="512" spans="1:11" x14ac:dyDescent="0.15">
      <c r="A512" s="32" t="s">
        <v>932</v>
      </c>
      <c r="B512" s="32" t="s">
        <v>1140</v>
      </c>
      <c r="C512" s="32" t="s">
        <v>1690</v>
      </c>
      <c r="D512" s="32" t="s">
        <v>456</v>
      </c>
      <c r="E512" s="32" t="s">
        <v>459</v>
      </c>
      <c r="F512" s="55">
        <v>10.126571697000001</v>
      </c>
      <c r="G512" s="55">
        <v>9.7683849899999995</v>
      </c>
      <c r="H512" s="75">
        <f t="shared" si="14"/>
        <v>3.6667955590067525E-2</v>
      </c>
      <c r="I512" s="76">
        <f t="shared" si="15"/>
        <v>7.4491867909259055E-4</v>
      </c>
      <c r="J512" s="68">
        <v>245.2</v>
      </c>
      <c r="K512" s="68">
        <v>30.594000000000001</v>
      </c>
    </row>
    <row r="513" spans="1:11" x14ac:dyDescent="0.15">
      <c r="A513" s="32" t="s">
        <v>1141</v>
      </c>
      <c r="B513" s="32" t="s">
        <v>1142</v>
      </c>
      <c r="C513" s="32" t="s">
        <v>1690</v>
      </c>
      <c r="D513" s="32" t="s">
        <v>456</v>
      </c>
      <c r="E513" s="32" t="s">
        <v>459</v>
      </c>
      <c r="F513" s="55">
        <v>5.1097477929999995</v>
      </c>
      <c r="G513" s="55">
        <v>9.5011009099999999</v>
      </c>
      <c r="H513" s="75">
        <f t="shared" si="14"/>
        <v>-0.46219413503734696</v>
      </c>
      <c r="I513" s="76">
        <f t="shared" si="15"/>
        <v>3.7587711718719874E-4</v>
      </c>
      <c r="J513" s="68">
        <v>168.988</v>
      </c>
      <c r="K513" s="68">
        <v>58.420549999999999</v>
      </c>
    </row>
    <row r="514" spans="1:11" x14ac:dyDescent="0.15">
      <c r="A514" s="32" t="s">
        <v>1371</v>
      </c>
      <c r="B514" s="32" t="s">
        <v>1143</v>
      </c>
      <c r="C514" s="32" t="s">
        <v>1690</v>
      </c>
      <c r="D514" s="32" t="s">
        <v>456</v>
      </c>
      <c r="E514" s="32" t="s">
        <v>459</v>
      </c>
      <c r="F514" s="55">
        <v>8.9814415020000009</v>
      </c>
      <c r="G514" s="55">
        <v>14.951325554</v>
      </c>
      <c r="H514" s="75">
        <f t="shared" si="14"/>
        <v>-0.39928794476706764</v>
      </c>
      <c r="I514" s="76">
        <f t="shared" si="15"/>
        <v>6.606819899373505E-4</v>
      </c>
      <c r="J514" s="68">
        <v>955.68</v>
      </c>
      <c r="K514" s="68">
        <v>24.0503</v>
      </c>
    </row>
    <row r="515" spans="1:11" x14ac:dyDescent="0.15">
      <c r="A515" s="32" t="s">
        <v>719</v>
      </c>
      <c r="B515" s="32" t="s">
        <v>720</v>
      </c>
      <c r="C515" s="32" t="s">
        <v>1690</v>
      </c>
      <c r="D515" s="32" t="s">
        <v>456</v>
      </c>
      <c r="E515" s="32" t="s">
        <v>459</v>
      </c>
      <c r="F515" s="55">
        <v>1.3529297499999999</v>
      </c>
      <c r="G515" s="55">
        <v>1.0431959</v>
      </c>
      <c r="H515" s="75">
        <f t="shared" si="14"/>
        <v>0.29690861515080713</v>
      </c>
      <c r="I515" s="76">
        <f t="shared" si="15"/>
        <v>9.952258991793209E-5</v>
      </c>
      <c r="J515" s="68">
        <v>44.564999999999998</v>
      </c>
      <c r="K515" s="68">
        <v>43.106949999999998</v>
      </c>
    </row>
    <row r="516" spans="1:11" x14ac:dyDescent="0.15">
      <c r="A516" s="32" t="s">
        <v>1144</v>
      </c>
      <c r="B516" s="32" t="s">
        <v>1145</v>
      </c>
      <c r="C516" s="32" t="s">
        <v>1690</v>
      </c>
      <c r="D516" s="32" t="s">
        <v>456</v>
      </c>
      <c r="E516" s="32" t="s">
        <v>459</v>
      </c>
      <c r="F516" s="55">
        <v>6.1495296939999999</v>
      </c>
      <c r="G516" s="55">
        <v>5.697440136</v>
      </c>
      <c r="H516" s="75">
        <f t="shared" si="14"/>
        <v>7.9349593362712856E-2</v>
      </c>
      <c r="I516" s="76">
        <f t="shared" si="15"/>
        <v>4.5236430193371714E-4</v>
      </c>
      <c r="J516" s="68">
        <v>209.15199999999999</v>
      </c>
      <c r="K516" s="68">
        <v>31.595549999999999</v>
      </c>
    </row>
    <row r="517" spans="1:11" x14ac:dyDescent="0.15">
      <c r="A517" s="32" t="s">
        <v>1146</v>
      </c>
      <c r="B517" s="32" t="s">
        <v>1147</v>
      </c>
      <c r="C517" s="32" t="s">
        <v>1690</v>
      </c>
      <c r="D517" s="32" t="s">
        <v>456</v>
      </c>
      <c r="E517" s="32" t="s">
        <v>459</v>
      </c>
      <c r="F517" s="55">
        <v>3.681407197</v>
      </c>
      <c r="G517" s="55">
        <v>2.304646317</v>
      </c>
      <c r="H517" s="75">
        <f t="shared" si="14"/>
        <v>0.59738488714925886</v>
      </c>
      <c r="I517" s="76">
        <f t="shared" si="15"/>
        <v>2.7080724537837595E-4</v>
      </c>
      <c r="J517" s="68">
        <v>127.20399999999999</v>
      </c>
      <c r="K517" s="68">
        <v>57.349600000000002</v>
      </c>
    </row>
    <row r="518" spans="1:11" x14ac:dyDescent="0.15">
      <c r="A518" s="32" t="s">
        <v>1148</v>
      </c>
      <c r="B518" s="32" t="s">
        <v>1149</v>
      </c>
      <c r="C518" s="32" t="s">
        <v>1690</v>
      </c>
      <c r="D518" s="32" t="s">
        <v>456</v>
      </c>
      <c r="E518" s="32" t="s">
        <v>459</v>
      </c>
      <c r="F518" s="55">
        <v>0.33910170000000001</v>
      </c>
      <c r="G518" s="55">
        <v>1.0718499999999998E-3</v>
      </c>
      <c r="H518" s="75">
        <f t="shared" si="14"/>
        <v>315.37048094416201</v>
      </c>
      <c r="I518" s="76">
        <f t="shared" si="15"/>
        <v>2.494459112128596E-5</v>
      </c>
      <c r="J518" s="68">
        <v>13.608000000000002</v>
      </c>
      <c r="K518" s="68">
        <v>25.456199999999999</v>
      </c>
    </row>
    <row r="519" spans="1:11" x14ac:dyDescent="0.15">
      <c r="A519" s="32" t="s">
        <v>1150</v>
      </c>
      <c r="B519" s="32" t="s">
        <v>1151</v>
      </c>
      <c r="C519" s="32" t="s">
        <v>1690</v>
      </c>
      <c r="D519" s="32" t="s">
        <v>456</v>
      </c>
      <c r="E519" s="32" t="s">
        <v>459</v>
      </c>
      <c r="F519" s="55">
        <v>43.176313590000007</v>
      </c>
      <c r="G519" s="55">
        <v>115.123720984</v>
      </c>
      <c r="H519" s="75">
        <f t="shared" ref="H519:H582" si="16">IF(ISERROR(F519/G519-1),"",((F519/G519-1)))</f>
        <v>-0.62495727882179297</v>
      </c>
      <c r="I519" s="76">
        <f t="shared" ref="I519:I582" si="17">F519/$F$658</f>
        <v>3.1760840144032677E-3</v>
      </c>
      <c r="J519" s="68">
        <v>2368.768</v>
      </c>
      <c r="K519" s="68">
        <v>19.4847</v>
      </c>
    </row>
    <row r="520" spans="1:11" x14ac:dyDescent="0.15">
      <c r="A520" s="32" t="s">
        <v>715</v>
      </c>
      <c r="B520" s="32" t="s">
        <v>716</v>
      </c>
      <c r="C520" s="32" t="s">
        <v>1690</v>
      </c>
      <c r="D520" s="32" t="s">
        <v>456</v>
      </c>
      <c r="E520" s="32" t="s">
        <v>458</v>
      </c>
      <c r="F520" s="55">
        <v>0.98859405</v>
      </c>
      <c r="G520" s="55">
        <v>2.0013382700000002</v>
      </c>
      <c r="H520" s="75">
        <f t="shared" si="16"/>
        <v>-0.50603350527045088</v>
      </c>
      <c r="I520" s="76">
        <f t="shared" si="17"/>
        <v>7.2721765659641724E-5</v>
      </c>
      <c r="J520" s="68">
        <v>16.071999999999999</v>
      </c>
      <c r="K520" s="68">
        <v>29.579799999999999</v>
      </c>
    </row>
    <row r="521" spans="1:11" x14ac:dyDescent="0.15">
      <c r="A521" s="32" t="s">
        <v>1004</v>
      </c>
      <c r="B521" s="32" t="s">
        <v>1152</v>
      </c>
      <c r="C521" s="32" t="s">
        <v>1690</v>
      </c>
      <c r="D521" s="32" t="s">
        <v>456</v>
      </c>
      <c r="E521" s="32" t="s">
        <v>459</v>
      </c>
      <c r="F521" s="55">
        <v>0.31708775</v>
      </c>
      <c r="G521" s="55">
        <v>0.10249832</v>
      </c>
      <c r="H521" s="75">
        <f t="shared" si="16"/>
        <v>2.0935897290804375</v>
      </c>
      <c r="I521" s="76">
        <f t="shared" si="17"/>
        <v>2.3325227426811905E-5</v>
      </c>
      <c r="J521" s="68">
        <v>25.488</v>
      </c>
      <c r="K521" s="68">
        <v>45.274949999999997</v>
      </c>
    </row>
    <row r="522" spans="1:11" x14ac:dyDescent="0.15">
      <c r="A522" s="32" t="s">
        <v>681</v>
      </c>
      <c r="B522" s="32" t="s">
        <v>1153</v>
      </c>
      <c r="C522" s="32" t="s">
        <v>1690</v>
      </c>
      <c r="D522" s="32" t="s">
        <v>456</v>
      </c>
      <c r="E522" s="32" t="s">
        <v>459</v>
      </c>
      <c r="F522" s="55">
        <v>98.134312480000006</v>
      </c>
      <c r="G522" s="55">
        <v>58.060887260000001</v>
      </c>
      <c r="H522" s="75">
        <f t="shared" si="16"/>
        <v>0.6901965696898309</v>
      </c>
      <c r="I522" s="76">
        <f t="shared" si="17"/>
        <v>7.2188381827107033E-3</v>
      </c>
      <c r="J522" s="68">
        <v>264.17938322999998</v>
      </c>
      <c r="K522" s="68">
        <v>12.302149999999999</v>
      </c>
    </row>
    <row r="523" spans="1:11" x14ac:dyDescent="0.15">
      <c r="A523" s="32" t="s">
        <v>1382</v>
      </c>
      <c r="B523" s="32" t="s">
        <v>1154</v>
      </c>
      <c r="C523" s="32" t="s">
        <v>1690</v>
      </c>
      <c r="D523" s="32" t="s">
        <v>456</v>
      </c>
      <c r="E523" s="32" t="s">
        <v>459</v>
      </c>
      <c r="F523" s="55">
        <v>120.296262652</v>
      </c>
      <c r="G523" s="55">
        <v>67.725726143999992</v>
      </c>
      <c r="H523" s="75">
        <f t="shared" si="16"/>
        <v>0.7762269893751057</v>
      </c>
      <c r="I523" s="76">
        <f t="shared" si="17"/>
        <v>8.8490888877082088E-3</v>
      </c>
      <c r="J523" s="68">
        <v>407.8988928</v>
      </c>
      <c r="K523" s="68">
        <v>15.235849999999999</v>
      </c>
    </row>
    <row r="524" spans="1:11" x14ac:dyDescent="0.15">
      <c r="A524" s="32" t="s">
        <v>1155</v>
      </c>
      <c r="B524" s="32" t="s">
        <v>1156</v>
      </c>
      <c r="C524" s="32" t="s">
        <v>1690</v>
      </c>
      <c r="D524" s="32" t="s">
        <v>456</v>
      </c>
      <c r="E524" s="32" t="s">
        <v>459</v>
      </c>
      <c r="F524" s="55">
        <v>254.35498964700002</v>
      </c>
      <c r="G524" s="55">
        <v>341.56618051200002</v>
      </c>
      <c r="H524" s="75">
        <f t="shared" si="16"/>
        <v>-0.25532735920831617</v>
      </c>
      <c r="I524" s="76">
        <f t="shared" si="17"/>
        <v>1.8710555613266872E-2</v>
      </c>
      <c r="J524" s="68">
        <v>5591.24</v>
      </c>
      <c r="K524" s="68">
        <v>9.3739500000000007</v>
      </c>
    </row>
    <row r="525" spans="1:11" x14ac:dyDescent="0.15">
      <c r="A525" s="32" t="s">
        <v>711</v>
      </c>
      <c r="B525" s="32" t="s">
        <v>712</v>
      </c>
      <c r="C525" s="32" t="s">
        <v>1690</v>
      </c>
      <c r="D525" s="32" t="s">
        <v>456</v>
      </c>
      <c r="E525" s="32" t="s">
        <v>458</v>
      </c>
      <c r="F525" s="55">
        <v>0.66473684999999993</v>
      </c>
      <c r="G525" s="55">
        <v>3.3941046899999998</v>
      </c>
      <c r="H525" s="75">
        <f t="shared" si="16"/>
        <v>-0.80414957383061747</v>
      </c>
      <c r="I525" s="76">
        <f t="shared" si="17"/>
        <v>4.889857209946631E-5</v>
      </c>
      <c r="J525" s="68">
        <v>17.423999999999999</v>
      </c>
      <c r="K525" s="68">
        <v>14.49405</v>
      </c>
    </row>
    <row r="526" spans="1:11" x14ac:dyDescent="0.15">
      <c r="A526" s="32" t="s">
        <v>272</v>
      </c>
      <c r="B526" s="32" t="s">
        <v>161</v>
      </c>
      <c r="C526" s="32" t="s">
        <v>1690</v>
      </c>
      <c r="D526" s="32" t="s">
        <v>456</v>
      </c>
      <c r="E526" s="32" t="s">
        <v>459</v>
      </c>
      <c r="F526" s="55">
        <v>2.1256887500000001</v>
      </c>
      <c r="G526" s="55">
        <v>2.7494070399999999</v>
      </c>
      <c r="H526" s="75">
        <f t="shared" si="16"/>
        <v>-0.22685556591867884</v>
      </c>
      <c r="I526" s="76">
        <f t="shared" si="17"/>
        <v>1.5636735740300758E-4</v>
      </c>
      <c r="J526" s="68">
        <v>77.033000000000001</v>
      </c>
      <c r="K526" s="68">
        <v>61.431600000000003</v>
      </c>
    </row>
    <row r="527" spans="1:11" x14ac:dyDescent="0.15">
      <c r="A527" s="32" t="s">
        <v>1157</v>
      </c>
      <c r="B527" s="32" t="s">
        <v>1158</v>
      </c>
      <c r="C527" s="32" t="s">
        <v>1690</v>
      </c>
      <c r="D527" s="32" t="s">
        <v>456</v>
      </c>
      <c r="E527" s="32" t="s">
        <v>459</v>
      </c>
      <c r="F527" s="55">
        <v>2.9108226959999999</v>
      </c>
      <c r="G527" s="55">
        <v>2.700472736</v>
      </c>
      <c r="H527" s="75">
        <f t="shared" si="16"/>
        <v>7.7893754377085456E-2</v>
      </c>
      <c r="I527" s="76">
        <f t="shared" si="17"/>
        <v>2.1412243577156724E-4</v>
      </c>
      <c r="J527" s="68">
        <v>133.00399999999999</v>
      </c>
      <c r="K527" s="68">
        <v>55.227849999999997</v>
      </c>
    </row>
    <row r="528" spans="1:11" x14ac:dyDescent="0.15">
      <c r="A528" s="32" t="s">
        <v>75</v>
      </c>
      <c r="B528" s="32" t="s">
        <v>1159</v>
      </c>
      <c r="C528" s="32" t="s">
        <v>1690</v>
      </c>
      <c r="D528" s="32" t="s">
        <v>456</v>
      </c>
      <c r="E528" s="32" t="s">
        <v>459</v>
      </c>
      <c r="F528" s="55">
        <v>1.0956872479999999</v>
      </c>
      <c r="G528" s="55">
        <v>1.20827442</v>
      </c>
      <c r="H528" s="75">
        <f t="shared" si="16"/>
        <v>-9.3180133698435808E-2</v>
      </c>
      <c r="I528" s="76">
        <f t="shared" si="17"/>
        <v>8.0599626596289685E-5</v>
      </c>
      <c r="J528" s="68">
        <v>38.76</v>
      </c>
      <c r="K528" s="68">
        <v>41.620750000000001</v>
      </c>
    </row>
    <row r="529" spans="1:11" x14ac:dyDescent="0.15">
      <c r="A529" s="32" t="s">
        <v>1160</v>
      </c>
      <c r="B529" s="32" t="s">
        <v>1161</v>
      </c>
      <c r="C529" s="32" t="s">
        <v>1690</v>
      </c>
      <c r="D529" s="32" t="s">
        <v>456</v>
      </c>
      <c r="E529" s="32" t="s">
        <v>459</v>
      </c>
      <c r="F529" s="55">
        <v>1.8697116359999999</v>
      </c>
      <c r="G529" s="55">
        <v>2.0611119169999998</v>
      </c>
      <c r="H529" s="75">
        <f t="shared" si="16"/>
        <v>-9.28626337179147E-2</v>
      </c>
      <c r="I529" s="76">
        <f t="shared" si="17"/>
        <v>1.3753747703043259E-4</v>
      </c>
      <c r="J529" s="68">
        <v>135.71</v>
      </c>
      <c r="K529" s="68">
        <v>35.969900000000003</v>
      </c>
    </row>
    <row r="530" spans="1:11" x14ac:dyDescent="0.15">
      <c r="A530" s="32" t="s">
        <v>1162</v>
      </c>
      <c r="B530" s="32" t="s">
        <v>1163</v>
      </c>
      <c r="C530" s="32" t="s">
        <v>1690</v>
      </c>
      <c r="D530" s="32" t="s">
        <v>456</v>
      </c>
      <c r="E530" s="32" t="s">
        <v>459</v>
      </c>
      <c r="F530" s="55">
        <v>1.1022438300000001</v>
      </c>
      <c r="G530" s="55">
        <v>1.2063900940000001</v>
      </c>
      <c r="H530" s="75">
        <f t="shared" si="16"/>
        <v>-8.632884546878572E-2</v>
      </c>
      <c r="I530" s="76">
        <f t="shared" si="17"/>
        <v>8.1081933990039665E-5</v>
      </c>
      <c r="J530" s="68">
        <v>89.08</v>
      </c>
      <c r="K530" s="68">
        <v>72.548349999999999</v>
      </c>
    </row>
    <row r="531" spans="1:11" x14ac:dyDescent="0.15">
      <c r="A531" s="32" t="s">
        <v>143</v>
      </c>
      <c r="B531" s="32" t="s">
        <v>177</v>
      </c>
      <c r="C531" s="32" t="s">
        <v>1690</v>
      </c>
      <c r="D531" s="32" t="s">
        <v>456</v>
      </c>
      <c r="E531" s="32" t="s">
        <v>459</v>
      </c>
      <c r="F531" s="55">
        <v>0.81584962999999999</v>
      </c>
      <c r="G531" s="55">
        <v>10.601526720000001</v>
      </c>
      <c r="H531" s="75">
        <f t="shared" si="16"/>
        <v>-0.92304413774094607</v>
      </c>
      <c r="I531" s="76">
        <f t="shared" si="17"/>
        <v>6.0014548546357729E-5</v>
      </c>
      <c r="J531" s="68">
        <v>47.712000000000003</v>
      </c>
      <c r="K531" s="68">
        <v>37.722949999999997</v>
      </c>
    </row>
    <row r="532" spans="1:11" x14ac:dyDescent="0.15">
      <c r="A532" s="32" t="s">
        <v>1164</v>
      </c>
      <c r="B532" s="32" t="s">
        <v>1165</v>
      </c>
      <c r="C532" s="32" t="s">
        <v>1690</v>
      </c>
      <c r="D532" s="32" t="s">
        <v>456</v>
      </c>
      <c r="E532" s="32" t="s">
        <v>459</v>
      </c>
      <c r="F532" s="55">
        <v>24.658152804</v>
      </c>
      <c r="G532" s="55">
        <v>30.805135848000003</v>
      </c>
      <c r="H532" s="75">
        <f t="shared" si="16"/>
        <v>-0.19954409791700656</v>
      </c>
      <c r="I532" s="76">
        <f t="shared" si="17"/>
        <v>1.8138733586471874E-3</v>
      </c>
      <c r="J532" s="68">
        <v>66.963036959999997</v>
      </c>
      <c r="K532" s="68">
        <v>16.87575</v>
      </c>
    </row>
    <row r="533" spans="1:11" x14ac:dyDescent="0.15">
      <c r="A533" s="32" t="s">
        <v>1166</v>
      </c>
      <c r="B533" s="32" t="s">
        <v>1167</v>
      </c>
      <c r="C533" s="32" t="s">
        <v>1690</v>
      </c>
      <c r="D533" s="32" t="s">
        <v>456</v>
      </c>
      <c r="E533" s="32" t="s">
        <v>458</v>
      </c>
      <c r="F533" s="55">
        <v>9.8641729600000012</v>
      </c>
      <c r="G533" s="55">
        <v>22.503217594999999</v>
      </c>
      <c r="H533" s="75">
        <f t="shared" si="16"/>
        <v>-0.56165499807495411</v>
      </c>
      <c r="I533" s="76">
        <f t="shared" si="17"/>
        <v>7.2561641901779052E-4</v>
      </c>
      <c r="J533" s="68">
        <v>80.706668609999994</v>
      </c>
      <c r="K533" s="68">
        <v>30.430099999999999</v>
      </c>
    </row>
    <row r="534" spans="1:11" x14ac:dyDescent="0.15">
      <c r="A534" s="32" t="s">
        <v>682</v>
      </c>
      <c r="B534" s="32" t="s">
        <v>1169</v>
      </c>
      <c r="C534" s="32" t="s">
        <v>1691</v>
      </c>
      <c r="D534" s="32" t="s">
        <v>455</v>
      </c>
      <c r="E534" s="32" t="s">
        <v>458</v>
      </c>
      <c r="F534" s="55">
        <v>24.444914072</v>
      </c>
      <c r="G534" s="55">
        <v>28.549070539000002</v>
      </c>
      <c r="H534" s="75">
        <f t="shared" si="16"/>
        <v>-0.14375797143355129</v>
      </c>
      <c r="I534" s="76">
        <f t="shared" si="17"/>
        <v>1.7981873476924752E-3</v>
      </c>
      <c r="J534" s="68">
        <v>681.49045749000004</v>
      </c>
      <c r="K534" s="68">
        <v>31.9436</v>
      </c>
    </row>
    <row r="535" spans="1:11" x14ac:dyDescent="0.15">
      <c r="A535" s="32" t="s">
        <v>1170</v>
      </c>
      <c r="B535" s="32" t="s">
        <v>1171</v>
      </c>
      <c r="C535" s="32" t="s">
        <v>1691</v>
      </c>
      <c r="D535" s="32" t="s">
        <v>455</v>
      </c>
      <c r="E535" s="32" t="s">
        <v>459</v>
      </c>
      <c r="F535" s="55">
        <v>59.168419707999995</v>
      </c>
      <c r="G535" s="55">
        <v>37.169271343000005</v>
      </c>
      <c r="H535" s="75">
        <f t="shared" si="16"/>
        <v>0.59186385877707104</v>
      </c>
      <c r="I535" s="76">
        <f t="shared" si="17"/>
        <v>4.352476076966579E-3</v>
      </c>
      <c r="J535" s="68">
        <v>939.53765246</v>
      </c>
      <c r="K535" s="68">
        <v>18.311199999999999</v>
      </c>
    </row>
    <row r="536" spans="1:11" x14ac:dyDescent="0.15">
      <c r="A536" s="32" t="s">
        <v>1172</v>
      </c>
      <c r="B536" s="32" t="s">
        <v>1173</v>
      </c>
      <c r="C536" s="32" t="s">
        <v>1691</v>
      </c>
      <c r="D536" s="32" t="s">
        <v>455</v>
      </c>
      <c r="E536" s="32" t="s">
        <v>458</v>
      </c>
      <c r="F536" s="55">
        <v>12.29117976</v>
      </c>
      <c r="G536" s="55">
        <v>7.0774586199999998</v>
      </c>
      <c r="H536" s="75">
        <f t="shared" si="16"/>
        <v>0.73666571857681884</v>
      </c>
      <c r="I536" s="76">
        <f t="shared" si="17"/>
        <v>9.0414897215621655E-4</v>
      </c>
      <c r="J536" s="68">
        <v>670.66202013999998</v>
      </c>
      <c r="K536" s="68">
        <v>23.588950000000001</v>
      </c>
    </row>
    <row r="537" spans="1:11" x14ac:dyDescent="0.15">
      <c r="A537" s="32" t="s">
        <v>1174</v>
      </c>
      <c r="B537" s="32" t="s">
        <v>1175</v>
      </c>
      <c r="C537" s="32" t="s">
        <v>1691</v>
      </c>
      <c r="D537" s="32" t="s">
        <v>455</v>
      </c>
      <c r="E537" s="32" t="s">
        <v>458</v>
      </c>
      <c r="F537" s="55">
        <v>2.8214126340000001</v>
      </c>
      <c r="G537" s="55">
        <v>4.7417534979999996</v>
      </c>
      <c r="H537" s="75">
        <f t="shared" si="16"/>
        <v>-0.40498538458609679</v>
      </c>
      <c r="I537" s="76">
        <f t="shared" si="17"/>
        <v>2.0754536040238204E-4</v>
      </c>
      <c r="J537" s="68">
        <v>117.71401705999999</v>
      </c>
      <c r="K537" s="68">
        <v>24.60605</v>
      </c>
    </row>
    <row r="538" spans="1:11" x14ac:dyDescent="0.15">
      <c r="A538" s="32" t="s">
        <v>1176</v>
      </c>
      <c r="B538" s="32" t="s">
        <v>1177</v>
      </c>
      <c r="C538" s="32" t="s">
        <v>1691</v>
      </c>
      <c r="D538" s="32" t="s">
        <v>455</v>
      </c>
      <c r="E538" s="32" t="s">
        <v>458</v>
      </c>
      <c r="F538" s="55">
        <v>349.56810927600003</v>
      </c>
      <c r="G538" s="55">
        <v>206.84907933899999</v>
      </c>
      <c r="H538" s="75">
        <f t="shared" si="16"/>
        <v>0.68996695751834247</v>
      </c>
      <c r="I538" s="76">
        <f t="shared" si="17"/>
        <v>2.5714508523345152E-2</v>
      </c>
      <c r="J538" s="68">
        <v>441.07772779000004</v>
      </c>
      <c r="K538" s="68">
        <v>4.5753500000000003</v>
      </c>
    </row>
    <row r="539" spans="1:11" x14ac:dyDescent="0.15">
      <c r="A539" s="32" t="s">
        <v>1178</v>
      </c>
      <c r="B539" s="32" t="s">
        <v>1179</v>
      </c>
      <c r="C539" s="32" t="s">
        <v>1691</v>
      </c>
      <c r="D539" s="32" t="s">
        <v>455</v>
      </c>
      <c r="E539" s="32" t="s">
        <v>458</v>
      </c>
      <c r="F539" s="55">
        <v>1.0723490609999999</v>
      </c>
      <c r="G539" s="55">
        <v>1.706060793</v>
      </c>
      <c r="H539" s="75">
        <f t="shared" si="16"/>
        <v>-0.37144733329558444</v>
      </c>
      <c r="I539" s="76">
        <f t="shared" si="17"/>
        <v>7.8882850973439347E-5</v>
      </c>
      <c r="J539" s="68">
        <v>14.505403200000002</v>
      </c>
      <c r="K539" s="68">
        <v>67.527699999999996</v>
      </c>
    </row>
    <row r="540" spans="1:11" x14ac:dyDescent="0.15">
      <c r="A540" s="32" t="s">
        <v>57</v>
      </c>
      <c r="B540" s="32" t="s">
        <v>1247</v>
      </c>
      <c r="C540" s="32" t="s">
        <v>1691</v>
      </c>
      <c r="D540" s="32" t="s">
        <v>455</v>
      </c>
      <c r="E540" s="32" t="s">
        <v>458</v>
      </c>
      <c r="F540" s="55">
        <v>1.2311097409999998</v>
      </c>
      <c r="G540" s="55">
        <v>0.75432608600000006</v>
      </c>
      <c r="H540" s="75">
        <f t="shared" si="16"/>
        <v>0.63206571249346899</v>
      </c>
      <c r="I540" s="76">
        <f t="shared" si="17"/>
        <v>9.0561413035314341E-5</v>
      </c>
      <c r="J540" s="68">
        <v>26.02004384</v>
      </c>
      <c r="K540" s="68">
        <v>118.76535</v>
      </c>
    </row>
    <row r="541" spans="1:11" x14ac:dyDescent="0.15">
      <c r="A541" s="32" t="s">
        <v>700</v>
      </c>
      <c r="B541" s="32" t="s">
        <v>1248</v>
      </c>
      <c r="C541" s="32" t="s">
        <v>1691</v>
      </c>
      <c r="D541" s="32" t="s">
        <v>455</v>
      </c>
      <c r="E541" s="32" t="s">
        <v>459</v>
      </c>
      <c r="F541" s="55">
        <v>94.126024278999992</v>
      </c>
      <c r="G541" s="55">
        <v>93.876092217999997</v>
      </c>
      <c r="H541" s="75">
        <f t="shared" si="16"/>
        <v>2.6623611517573309E-3</v>
      </c>
      <c r="I541" s="76">
        <f t="shared" si="17"/>
        <v>6.9239853103416757E-3</v>
      </c>
      <c r="J541" s="68">
        <v>5288.6443212400009</v>
      </c>
      <c r="K541" s="68">
        <v>9.5414999999999992</v>
      </c>
    </row>
    <row r="542" spans="1:11" x14ac:dyDescent="0.15">
      <c r="A542" s="32" t="s">
        <v>89</v>
      </c>
      <c r="B542" s="32" t="s">
        <v>1249</v>
      </c>
      <c r="C542" s="32" t="s">
        <v>1691</v>
      </c>
      <c r="D542" s="32" t="s">
        <v>455</v>
      </c>
      <c r="E542" s="32" t="s">
        <v>458</v>
      </c>
      <c r="F542" s="55">
        <v>2.5253299999999999E-2</v>
      </c>
      <c r="G542" s="55">
        <v>0.36783671000000001</v>
      </c>
      <c r="H542" s="75">
        <f t="shared" si="16"/>
        <v>-0.93134643902181491</v>
      </c>
      <c r="I542" s="76">
        <f t="shared" si="17"/>
        <v>1.8576528603754293E-6</v>
      </c>
      <c r="J542" s="68">
        <v>47.9479896</v>
      </c>
      <c r="K542" s="68">
        <v>193.59145000000001</v>
      </c>
    </row>
    <row r="543" spans="1:11" x14ac:dyDescent="0.15">
      <c r="A543" s="32" t="s">
        <v>66</v>
      </c>
      <c r="B543" s="32" t="s">
        <v>1250</v>
      </c>
      <c r="C543" s="32" t="s">
        <v>1691</v>
      </c>
      <c r="D543" s="32" t="s">
        <v>455</v>
      </c>
      <c r="E543" s="32" t="s">
        <v>459</v>
      </c>
      <c r="F543" s="55">
        <v>1.64599575</v>
      </c>
      <c r="G543" s="55">
        <v>1.1583319699999999</v>
      </c>
      <c r="H543" s="75">
        <f t="shared" si="16"/>
        <v>0.42100519767230482</v>
      </c>
      <c r="I543" s="76">
        <f t="shared" si="17"/>
        <v>1.2108075828320656E-4</v>
      </c>
      <c r="J543" s="68">
        <v>18.350984960000002</v>
      </c>
      <c r="K543" s="68">
        <v>18.882149999999999</v>
      </c>
    </row>
    <row r="544" spans="1:11" x14ac:dyDescent="0.15">
      <c r="A544" s="32" t="s">
        <v>655</v>
      </c>
      <c r="B544" s="32" t="s">
        <v>1251</v>
      </c>
      <c r="C544" s="32" t="s">
        <v>1691</v>
      </c>
      <c r="D544" s="32" t="s">
        <v>455</v>
      </c>
      <c r="E544" s="32" t="s">
        <v>459</v>
      </c>
      <c r="F544" s="55">
        <v>38.905153290999998</v>
      </c>
      <c r="G544" s="55">
        <v>29.402838344999999</v>
      </c>
      <c r="H544" s="75">
        <f t="shared" si="16"/>
        <v>0.32317679111465392</v>
      </c>
      <c r="I544" s="76">
        <f t="shared" si="17"/>
        <v>2.8618940611472837E-3</v>
      </c>
      <c r="J544" s="68">
        <v>378.18293105999999</v>
      </c>
      <c r="K544" s="68">
        <v>17.4375</v>
      </c>
    </row>
    <row r="545" spans="1:11" x14ac:dyDescent="0.15">
      <c r="A545" s="32" t="s">
        <v>101</v>
      </c>
      <c r="B545" s="32" t="s">
        <v>1252</v>
      </c>
      <c r="C545" s="32" t="s">
        <v>1691</v>
      </c>
      <c r="D545" s="32" t="s">
        <v>455</v>
      </c>
      <c r="E545" s="32" t="s">
        <v>459</v>
      </c>
      <c r="F545" s="55">
        <v>23.236485617</v>
      </c>
      <c r="G545" s="55">
        <v>29.401798381000003</v>
      </c>
      <c r="H545" s="75">
        <f t="shared" si="16"/>
        <v>-0.20969168906294333</v>
      </c>
      <c r="I545" s="76">
        <f t="shared" si="17"/>
        <v>1.7092943881192783E-3</v>
      </c>
      <c r="J545" s="68">
        <v>234.66228672</v>
      </c>
      <c r="K545" s="68">
        <v>14.709250000000001</v>
      </c>
    </row>
    <row r="546" spans="1:11" x14ac:dyDescent="0.15">
      <c r="A546" s="32" t="s">
        <v>63</v>
      </c>
      <c r="B546" s="32" t="s">
        <v>1253</v>
      </c>
      <c r="C546" s="32" t="s">
        <v>1691</v>
      </c>
      <c r="D546" s="32" t="s">
        <v>455</v>
      </c>
      <c r="E546" s="32" t="s">
        <v>459</v>
      </c>
      <c r="F546" s="55">
        <v>6.130352136</v>
      </c>
      <c r="G546" s="55">
        <v>3.0797817000000003</v>
      </c>
      <c r="H546" s="75">
        <f t="shared" si="16"/>
        <v>0.99051515112256161</v>
      </c>
      <c r="I546" s="76">
        <f t="shared" si="17"/>
        <v>4.5095358549373838E-4</v>
      </c>
      <c r="J546" s="68">
        <v>32.821387199999997</v>
      </c>
      <c r="K546" s="68">
        <v>11.117000000000001</v>
      </c>
    </row>
    <row r="547" spans="1:11" x14ac:dyDescent="0.15">
      <c r="A547" s="32" t="s">
        <v>52</v>
      </c>
      <c r="B547" s="32" t="s">
        <v>1254</v>
      </c>
      <c r="C547" s="32" t="s">
        <v>1691</v>
      </c>
      <c r="D547" s="32" t="s">
        <v>455</v>
      </c>
      <c r="E547" s="32" t="s">
        <v>459</v>
      </c>
      <c r="F547" s="55">
        <v>2.0545687570000002</v>
      </c>
      <c r="G547" s="55">
        <v>0.12278972</v>
      </c>
      <c r="H547" s="75">
        <f t="shared" si="16"/>
        <v>15.732416663219038</v>
      </c>
      <c r="I547" s="76">
        <f t="shared" si="17"/>
        <v>1.5113571407614215E-4</v>
      </c>
      <c r="J547" s="68">
        <v>23.193726700000003</v>
      </c>
      <c r="K547" s="68">
        <v>17.3979</v>
      </c>
    </row>
    <row r="548" spans="1:11" x14ac:dyDescent="0.15">
      <c r="A548" s="32" t="s">
        <v>70</v>
      </c>
      <c r="B548" s="32" t="s">
        <v>1255</v>
      </c>
      <c r="C548" s="32" t="s">
        <v>1691</v>
      </c>
      <c r="D548" s="32" t="s">
        <v>455</v>
      </c>
      <c r="E548" s="32" t="s">
        <v>459</v>
      </c>
      <c r="F548" s="55">
        <v>0.49351159499999997</v>
      </c>
      <c r="G548" s="55">
        <v>0.28448127000000001</v>
      </c>
      <c r="H548" s="75">
        <f t="shared" si="16"/>
        <v>0.73477710852457867</v>
      </c>
      <c r="I548" s="76">
        <f t="shared" si="17"/>
        <v>3.6303105973484275E-5</v>
      </c>
      <c r="J548" s="68">
        <v>17.42760741</v>
      </c>
      <c r="K548" s="68">
        <v>17.812149999999999</v>
      </c>
    </row>
    <row r="549" spans="1:11" x14ac:dyDescent="0.15">
      <c r="A549" s="32" t="s">
        <v>56</v>
      </c>
      <c r="B549" s="32" t="s">
        <v>1256</v>
      </c>
      <c r="C549" s="32" t="s">
        <v>1691</v>
      </c>
      <c r="D549" s="32" t="s">
        <v>455</v>
      </c>
      <c r="E549" s="32" t="s">
        <v>459</v>
      </c>
      <c r="F549" s="55">
        <v>7.9880349700000002</v>
      </c>
      <c r="G549" s="55">
        <v>4.2901230099999994</v>
      </c>
      <c r="H549" s="75">
        <f t="shared" si="16"/>
        <v>0.86195942432895434</v>
      </c>
      <c r="I549" s="76">
        <f t="shared" si="17"/>
        <v>5.8760621426900473E-4</v>
      </c>
      <c r="J549" s="68">
        <v>104.08898245</v>
      </c>
      <c r="K549" s="68">
        <v>12.64425</v>
      </c>
    </row>
    <row r="550" spans="1:11" x14ac:dyDescent="0.15">
      <c r="A550" s="32" t="s">
        <v>102</v>
      </c>
      <c r="B550" s="32" t="s">
        <v>1257</v>
      </c>
      <c r="C550" s="32" t="s">
        <v>1691</v>
      </c>
      <c r="D550" s="32" t="s">
        <v>455</v>
      </c>
      <c r="E550" s="32" t="s">
        <v>459</v>
      </c>
      <c r="F550" s="55">
        <v>20.507524971000002</v>
      </c>
      <c r="G550" s="55">
        <v>10.246176381</v>
      </c>
      <c r="H550" s="75">
        <f t="shared" si="16"/>
        <v>1.0014807678919269</v>
      </c>
      <c r="I550" s="76">
        <f t="shared" si="17"/>
        <v>1.5085498695853097E-3</v>
      </c>
      <c r="J550" s="68">
        <v>165.84921685000003</v>
      </c>
      <c r="K550" s="68">
        <v>12.110749999999999</v>
      </c>
    </row>
    <row r="551" spans="1:11" x14ac:dyDescent="0.15">
      <c r="A551" s="32" t="s">
        <v>80</v>
      </c>
      <c r="B551" s="32" t="s">
        <v>1258</v>
      </c>
      <c r="C551" s="32" t="s">
        <v>1691</v>
      </c>
      <c r="D551" s="32" t="s">
        <v>455</v>
      </c>
      <c r="E551" s="32" t="s">
        <v>459</v>
      </c>
      <c r="F551" s="55">
        <v>6.94476797</v>
      </c>
      <c r="G551" s="55">
        <v>2.223651115</v>
      </c>
      <c r="H551" s="75">
        <f t="shared" si="16"/>
        <v>2.1231374036839408</v>
      </c>
      <c r="I551" s="76">
        <f t="shared" si="17"/>
        <v>5.1086266286442421E-4</v>
      </c>
      <c r="J551" s="68">
        <v>62.204456039999997</v>
      </c>
      <c r="K551" s="68">
        <v>14.40625</v>
      </c>
    </row>
    <row r="552" spans="1:11" x14ac:dyDescent="0.15">
      <c r="A552" s="32" t="s">
        <v>53</v>
      </c>
      <c r="B552" s="32" t="s">
        <v>1259</v>
      </c>
      <c r="C552" s="32" t="s">
        <v>1691</v>
      </c>
      <c r="D552" s="32" t="s">
        <v>455</v>
      </c>
      <c r="E552" s="32" t="s">
        <v>459</v>
      </c>
      <c r="F552" s="55">
        <v>6.7316067640000004</v>
      </c>
      <c r="G552" s="55">
        <v>3.0255582400000001</v>
      </c>
      <c r="H552" s="75">
        <f t="shared" si="16"/>
        <v>1.2249139596797187</v>
      </c>
      <c r="I552" s="76">
        <f t="shared" si="17"/>
        <v>4.951823547840159E-4</v>
      </c>
      <c r="J552" s="68">
        <v>91.231576239999995</v>
      </c>
      <c r="K552" s="68">
        <v>18.775400000000001</v>
      </c>
    </row>
    <row r="553" spans="1:11" x14ac:dyDescent="0.15">
      <c r="A553" s="32" t="s">
        <v>69</v>
      </c>
      <c r="B553" s="32" t="s">
        <v>1260</v>
      </c>
      <c r="C553" s="32" t="s">
        <v>1691</v>
      </c>
      <c r="D553" s="32" t="s">
        <v>455</v>
      </c>
      <c r="E553" s="32" t="s">
        <v>459</v>
      </c>
      <c r="F553" s="55">
        <v>3.98820219</v>
      </c>
      <c r="G553" s="55">
        <v>0.26151044000000001</v>
      </c>
      <c r="H553" s="75">
        <f t="shared" si="16"/>
        <v>14.250642345292217</v>
      </c>
      <c r="I553" s="76">
        <f t="shared" si="17"/>
        <v>2.9337532940285234E-4</v>
      </c>
      <c r="J553" s="68">
        <v>244.81777639999999</v>
      </c>
      <c r="K553" s="68">
        <v>20.385449999999999</v>
      </c>
    </row>
    <row r="554" spans="1:11" x14ac:dyDescent="0.15">
      <c r="A554" s="32" t="s">
        <v>1381</v>
      </c>
      <c r="B554" s="32" t="s">
        <v>1261</v>
      </c>
      <c r="C554" s="32" t="s">
        <v>1691</v>
      </c>
      <c r="D554" s="32" t="s">
        <v>455</v>
      </c>
      <c r="E554" s="32" t="s">
        <v>459</v>
      </c>
      <c r="F554" s="55">
        <v>19.536791098999998</v>
      </c>
      <c r="G554" s="55">
        <v>12.802024189999999</v>
      </c>
      <c r="H554" s="75">
        <f t="shared" si="16"/>
        <v>0.52607047206337132</v>
      </c>
      <c r="I554" s="76">
        <f t="shared" si="17"/>
        <v>1.4371419128436512E-3</v>
      </c>
      <c r="J554" s="68">
        <v>243.25765969999998</v>
      </c>
      <c r="K554" s="68">
        <v>13.604050000000001</v>
      </c>
    </row>
    <row r="555" spans="1:11" x14ac:dyDescent="0.15">
      <c r="A555" s="32" t="s">
        <v>83</v>
      </c>
      <c r="B555" s="32" t="s">
        <v>1262</v>
      </c>
      <c r="C555" s="32" t="s">
        <v>1691</v>
      </c>
      <c r="D555" s="32" t="s">
        <v>455</v>
      </c>
      <c r="E555" s="32" t="s">
        <v>459</v>
      </c>
      <c r="F555" s="55">
        <v>2.5635505599999999</v>
      </c>
      <c r="G555" s="55">
        <v>0.92913862999999997</v>
      </c>
      <c r="H555" s="75">
        <f t="shared" si="16"/>
        <v>1.7590614330608556</v>
      </c>
      <c r="I555" s="76">
        <f t="shared" si="17"/>
        <v>1.8857682087097661E-4</v>
      </c>
      <c r="J555" s="68">
        <v>101.23353253999998</v>
      </c>
      <c r="K555" s="68">
        <v>13.981400000000001</v>
      </c>
    </row>
    <row r="556" spans="1:11" x14ac:dyDescent="0.15">
      <c r="A556" s="32" t="s">
        <v>82</v>
      </c>
      <c r="B556" s="32" t="s">
        <v>1263</v>
      </c>
      <c r="C556" s="32" t="s">
        <v>1691</v>
      </c>
      <c r="D556" s="32" t="s">
        <v>455</v>
      </c>
      <c r="E556" s="32" t="s">
        <v>459</v>
      </c>
      <c r="F556" s="55">
        <v>2.2051810000000002E-2</v>
      </c>
      <c r="G556" s="55">
        <v>0.23435417</v>
      </c>
      <c r="H556" s="75">
        <f t="shared" si="16"/>
        <v>-0.90590391457510655</v>
      </c>
      <c r="I556" s="76">
        <f t="shared" si="17"/>
        <v>1.6221487062267308E-6</v>
      </c>
      <c r="J556" s="68">
        <v>41.8369529</v>
      </c>
      <c r="K556" s="68">
        <v>19.651399999999999</v>
      </c>
    </row>
    <row r="557" spans="1:11" x14ac:dyDescent="0.15">
      <c r="A557" s="32" t="s">
        <v>73</v>
      </c>
      <c r="B557" s="32" t="s">
        <v>1264</v>
      </c>
      <c r="C557" s="32" t="s">
        <v>1691</v>
      </c>
      <c r="D557" s="32" t="s">
        <v>455</v>
      </c>
      <c r="E557" s="32" t="s">
        <v>459</v>
      </c>
      <c r="F557" s="55">
        <v>7.2161576350000001</v>
      </c>
      <c r="G557" s="55">
        <v>1.7982225300000001</v>
      </c>
      <c r="H557" s="75">
        <f t="shared" si="16"/>
        <v>3.0129391744413301</v>
      </c>
      <c r="I557" s="76">
        <f t="shared" si="17"/>
        <v>5.3082630276350988E-4</v>
      </c>
      <c r="J557" s="68">
        <v>62.592956999999998</v>
      </c>
      <c r="K557" s="68">
        <v>16.638999999999999</v>
      </c>
    </row>
    <row r="558" spans="1:11" x14ac:dyDescent="0.15">
      <c r="A558" s="32" t="s">
        <v>103</v>
      </c>
      <c r="B558" s="32" t="s">
        <v>1265</v>
      </c>
      <c r="C558" s="32" t="s">
        <v>1691</v>
      </c>
      <c r="D558" s="32" t="s">
        <v>455</v>
      </c>
      <c r="E558" s="32" t="s">
        <v>459</v>
      </c>
      <c r="F558" s="55">
        <v>5.1263213909999994</v>
      </c>
      <c r="G558" s="55">
        <v>4.5644473200000002</v>
      </c>
      <c r="H558" s="75">
        <f t="shared" si="16"/>
        <v>0.12309794189934897</v>
      </c>
      <c r="I558" s="76">
        <f t="shared" si="17"/>
        <v>3.7709628425571705E-4</v>
      </c>
      <c r="J558" s="68">
        <v>167.34700839999999</v>
      </c>
      <c r="K558" s="68">
        <v>13.342499999999999</v>
      </c>
    </row>
    <row r="559" spans="1:11" x14ac:dyDescent="0.15">
      <c r="A559" s="32" t="s">
        <v>61</v>
      </c>
      <c r="B559" s="32" t="s">
        <v>1266</v>
      </c>
      <c r="C559" s="32" t="s">
        <v>1691</v>
      </c>
      <c r="D559" s="32" t="s">
        <v>455</v>
      </c>
      <c r="E559" s="32" t="s">
        <v>459</v>
      </c>
      <c r="F559" s="55">
        <v>5.8495345920000004</v>
      </c>
      <c r="G559" s="55">
        <v>0.33303940999999998</v>
      </c>
      <c r="H559" s="75">
        <f t="shared" si="16"/>
        <v>16.564091264754524</v>
      </c>
      <c r="I559" s="76">
        <f t="shared" si="17"/>
        <v>4.3029642330680827E-4</v>
      </c>
      <c r="J559" s="68">
        <v>33.411467899999998</v>
      </c>
      <c r="K559" s="68">
        <v>26.957699999999999</v>
      </c>
    </row>
    <row r="560" spans="1:11" x14ac:dyDescent="0.15">
      <c r="A560" s="32" t="s">
        <v>58</v>
      </c>
      <c r="B560" s="32" t="s">
        <v>1267</v>
      </c>
      <c r="C560" s="32" t="s">
        <v>1691</v>
      </c>
      <c r="D560" s="32" t="s">
        <v>455</v>
      </c>
      <c r="E560" s="32" t="s">
        <v>459</v>
      </c>
      <c r="F560" s="55">
        <v>6.794189931</v>
      </c>
      <c r="G560" s="55">
        <v>12.79383264</v>
      </c>
      <c r="H560" s="75">
        <f t="shared" si="16"/>
        <v>-0.46894803752880732</v>
      </c>
      <c r="I560" s="76">
        <f t="shared" si="17"/>
        <v>4.9978602239137424E-4</v>
      </c>
      <c r="J560" s="68">
        <v>100.94181621999999</v>
      </c>
      <c r="K560" s="68">
        <v>12.445449999999999</v>
      </c>
    </row>
    <row r="561" spans="1:12" x14ac:dyDescent="0.15">
      <c r="A561" s="32" t="s">
        <v>1268</v>
      </c>
      <c r="B561" s="32" t="s">
        <v>1269</v>
      </c>
      <c r="C561" s="32" t="s">
        <v>1691</v>
      </c>
      <c r="D561" s="32" t="s">
        <v>455</v>
      </c>
      <c r="E561" s="32" t="s">
        <v>459</v>
      </c>
      <c r="F561" s="55">
        <v>1.306612815</v>
      </c>
      <c r="G561" s="55">
        <v>1.97347812</v>
      </c>
      <c r="H561" s="75">
        <f t="shared" si="16"/>
        <v>-0.33791370587883685</v>
      </c>
      <c r="I561" s="76">
        <f t="shared" si="17"/>
        <v>9.6115479291337844E-5</v>
      </c>
      <c r="J561" s="68">
        <v>125.52266225</v>
      </c>
      <c r="K561" s="68">
        <v>21.06625</v>
      </c>
    </row>
    <row r="562" spans="1:12" x14ac:dyDescent="0.15">
      <c r="A562" s="32" t="s">
        <v>691</v>
      </c>
      <c r="B562" s="32" t="s">
        <v>1270</v>
      </c>
      <c r="C562" s="32" t="s">
        <v>1691</v>
      </c>
      <c r="D562" s="32" t="s">
        <v>455</v>
      </c>
      <c r="E562" s="32" t="s">
        <v>459</v>
      </c>
      <c r="F562" s="55">
        <v>42.321631375999999</v>
      </c>
      <c r="G562" s="55">
        <v>23.267088596000001</v>
      </c>
      <c r="H562" s="75">
        <f t="shared" si="16"/>
        <v>0.8189483055166511</v>
      </c>
      <c r="I562" s="76">
        <f t="shared" si="17"/>
        <v>3.1132129100506041E-3</v>
      </c>
      <c r="J562" s="68">
        <v>469.90855252</v>
      </c>
      <c r="K562" s="68">
        <v>12.62485</v>
      </c>
    </row>
    <row r="563" spans="1:12" x14ac:dyDescent="0.15">
      <c r="A563" s="32" t="s">
        <v>1271</v>
      </c>
      <c r="B563" s="32" t="s">
        <v>1272</v>
      </c>
      <c r="C563" s="32" t="s">
        <v>1691</v>
      </c>
      <c r="D563" s="32" t="s">
        <v>455</v>
      </c>
      <c r="E563" s="32" t="s">
        <v>459</v>
      </c>
      <c r="F563" s="55">
        <v>7.9456713940000006</v>
      </c>
      <c r="G563" s="55">
        <v>6.5409152280000002</v>
      </c>
      <c r="H563" s="75">
        <f t="shared" si="16"/>
        <v>0.21476446598582943</v>
      </c>
      <c r="I563" s="76">
        <f t="shared" si="17"/>
        <v>5.8448991587900696E-4</v>
      </c>
      <c r="J563" s="68">
        <v>381.16372799999999</v>
      </c>
      <c r="K563" s="68">
        <v>40.298099999999998</v>
      </c>
    </row>
    <row r="564" spans="1:12" x14ac:dyDescent="0.15">
      <c r="A564" s="32" t="s">
        <v>683</v>
      </c>
      <c r="B564" s="32" t="s">
        <v>1273</v>
      </c>
      <c r="C564" s="32" t="s">
        <v>1691</v>
      </c>
      <c r="D564" s="32" t="s">
        <v>455</v>
      </c>
      <c r="E564" s="32" t="s">
        <v>458</v>
      </c>
      <c r="F564" s="55">
        <v>22.941739636999998</v>
      </c>
      <c r="G564" s="55">
        <v>77.769821586999996</v>
      </c>
      <c r="H564" s="75">
        <f t="shared" si="16"/>
        <v>-0.70500459987123154</v>
      </c>
      <c r="I564" s="76">
        <f t="shared" si="17"/>
        <v>1.6876126390872246E-3</v>
      </c>
      <c r="J564" s="68">
        <v>1269.06</v>
      </c>
      <c r="K564" s="68">
        <v>1.4615</v>
      </c>
    </row>
    <row r="565" spans="1:12" x14ac:dyDescent="0.15">
      <c r="A565" s="32" t="s">
        <v>449</v>
      </c>
      <c r="B565" s="32" t="s">
        <v>450</v>
      </c>
      <c r="C565" s="32" t="s">
        <v>1691</v>
      </c>
      <c r="D565" s="32" t="s">
        <v>455</v>
      </c>
      <c r="E565" s="32" t="s">
        <v>458</v>
      </c>
      <c r="F565" s="55">
        <v>1.0609692900000001</v>
      </c>
      <c r="G565" s="55">
        <v>5.5125299999999999E-3</v>
      </c>
      <c r="H565" s="75">
        <f t="shared" si="16"/>
        <v>191.46503692496913</v>
      </c>
      <c r="I565" s="76">
        <f t="shared" si="17"/>
        <v>7.8045745955538038E-5</v>
      </c>
      <c r="J565" s="68">
        <v>52.314999999999998</v>
      </c>
      <c r="K565" s="68">
        <v>45.366300000000003</v>
      </c>
    </row>
    <row r="566" spans="1:12" x14ac:dyDescent="0.15">
      <c r="A566" s="32" t="s">
        <v>684</v>
      </c>
      <c r="B566" s="32" t="s">
        <v>574</v>
      </c>
      <c r="C566" s="32" t="s">
        <v>1691</v>
      </c>
      <c r="D566" s="32" t="s">
        <v>455</v>
      </c>
      <c r="E566" s="32" t="s">
        <v>458</v>
      </c>
      <c r="F566" s="55">
        <v>4.3772529999999996</v>
      </c>
      <c r="G566" s="55">
        <v>5.7406523600000003</v>
      </c>
      <c r="H566" s="75">
        <f t="shared" si="16"/>
        <v>-0.2374990287689186</v>
      </c>
      <c r="I566" s="76">
        <f t="shared" si="17"/>
        <v>3.2199421683648982E-4</v>
      </c>
      <c r="J566" s="68">
        <v>547.91999999999996</v>
      </c>
      <c r="K566" s="68">
        <v>28.046150000000001</v>
      </c>
    </row>
    <row r="567" spans="1:12" x14ac:dyDescent="0.15">
      <c r="A567" s="32" t="s">
        <v>1274</v>
      </c>
      <c r="B567" s="32" t="s">
        <v>1275</v>
      </c>
      <c r="C567" s="32" t="s">
        <v>1691</v>
      </c>
      <c r="D567" s="32" t="s">
        <v>455</v>
      </c>
      <c r="E567" s="32" t="s">
        <v>458</v>
      </c>
      <c r="F567" s="55">
        <v>42.351149619999994</v>
      </c>
      <c r="G567" s="55">
        <v>13.580583984999999</v>
      </c>
      <c r="H567" s="75">
        <f t="shared" si="16"/>
        <v>2.1185072502609317</v>
      </c>
      <c r="I567" s="76">
        <f t="shared" si="17"/>
        <v>3.1153842955883295E-3</v>
      </c>
      <c r="J567" s="68">
        <v>301.58999999999997</v>
      </c>
      <c r="K567" s="68">
        <v>19.239650000000001</v>
      </c>
    </row>
    <row r="568" spans="1:12" x14ac:dyDescent="0.15">
      <c r="A568" s="32" t="s">
        <v>1276</v>
      </c>
      <c r="B568" s="32" t="s">
        <v>1277</v>
      </c>
      <c r="C568" s="32" t="s">
        <v>1691</v>
      </c>
      <c r="D568" s="32" t="s">
        <v>455</v>
      </c>
      <c r="E568" s="32" t="s">
        <v>458</v>
      </c>
      <c r="F568" s="55">
        <v>22.908661204999998</v>
      </c>
      <c r="G568" s="55">
        <v>82.309446613000006</v>
      </c>
      <c r="H568" s="75">
        <f t="shared" si="16"/>
        <v>-0.72167640352739548</v>
      </c>
      <c r="I568" s="76">
        <f t="shared" si="17"/>
        <v>1.6851793632847935E-3</v>
      </c>
      <c r="J568" s="68">
        <v>1021.825</v>
      </c>
      <c r="K568" s="68">
        <v>15.69805</v>
      </c>
    </row>
    <row r="569" spans="1:12" x14ac:dyDescent="0.15">
      <c r="A569" s="32" t="s">
        <v>1278</v>
      </c>
      <c r="B569" s="32" t="s">
        <v>1279</v>
      </c>
      <c r="C569" s="32" t="s">
        <v>1691</v>
      </c>
      <c r="D569" s="32" t="s">
        <v>455</v>
      </c>
      <c r="E569" s="32" t="s">
        <v>458</v>
      </c>
      <c r="F569" s="55">
        <v>0</v>
      </c>
      <c r="G569" s="55">
        <v>0.26055793999999999</v>
      </c>
      <c r="H569" s="75">
        <f t="shared" si="16"/>
        <v>-1</v>
      </c>
      <c r="I569" s="76">
        <f t="shared" si="17"/>
        <v>0</v>
      </c>
      <c r="J569" s="68">
        <v>158.30099999999999</v>
      </c>
      <c r="K569" s="68">
        <v>28.7576</v>
      </c>
    </row>
    <row r="570" spans="1:12" x14ac:dyDescent="0.15">
      <c r="A570" s="32" t="s">
        <v>1280</v>
      </c>
      <c r="B570" s="32" t="s">
        <v>1281</v>
      </c>
      <c r="C570" s="32" t="s">
        <v>1691</v>
      </c>
      <c r="D570" s="32" t="s">
        <v>455</v>
      </c>
      <c r="E570" s="32" t="s">
        <v>458</v>
      </c>
      <c r="F570" s="55">
        <v>48.377957676000001</v>
      </c>
      <c r="G570" s="55">
        <v>36.803187899999998</v>
      </c>
      <c r="H570" s="75">
        <f t="shared" si="16"/>
        <v>0.31450454258067162</v>
      </c>
      <c r="I570" s="76">
        <f t="shared" si="17"/>
        <v>3.558721096092109E-3</v>
      </c>
      <c r="J570" s="68">
        <v>1121.8375000000001</v>
      </c>
      <c r="K570" s="68">
        <v>25.4954</v>
      </c>
    </row>
    <row r="571" spans="1:12" x14ac:dyDescent="0.15">
      <c r="A571" s="32" t="s">
        <v>1282</v>
      </c>
      <c r="B571" s="32" t="s">
        <v>1283</v>
      </c>
      <c r="C571" s="32" t="s">
        <v>1691</v>
      </c>
      <c r="D571" s="32" t="s">
        <v>455</v>
      </c>
      <c r="E571" s="32" t="s">
        <v>458</v>
      </c>
      <c r="F571" s="55">
        <v>14.397871242000001</v>
      </c>
      <c r="G571" s="55">
        <v>11.44687167</v>
      </c>
      <c r="H571" s="75">
        <f t="shared" si="16"/>
        <v>0.25779965540576377</v>
      </c>
      <c r="I571" s="76">
        <f t="shared" si="17"/>
        <v>1.059118875395233E-3</v>
      </c>
      <c r="J571" s="68">
        <v>579.36</v>
      </c>
      <c r="K571" s="68">
        <v>16.145399999999999</v>
      </c>
    </row>
    <row r="572" spans="1:12" s="29" customFormat="1" x14ac:dyDescent="0.15">
      <c r="A572" s="32" t="s">
        <v>1284</v>
      </c>
      <c r="B572" s="32" t="s">
        <v>1285</v>
      </c>
      <c r="C572" s="32" t="s">
        <v>1691</v>
      </c>
      <c r="D572" s="32" t="s">
        <v>455</v>
      </c>
      <c r="E572" s="32" t="s">
        <v>458</v>
      </c>
      <c r="F572" s="55">
        <v>16.238037222999999</v>
      </c>
      <c r="G572" s="55">
        <v>7.0036340399999997</v>
      </c>
      <c r="H572" s="75">
        <f t="shared" si="16"/>
        <v>1.3185159490429341</v>
      </c>
      <c r="I572" s="76">
        <f t="shared" si="17"/>
        <v>1.1944829505129485E-3</v>
      </c>
      <c r="J572" s="68">
        <v>388.11500000000001</v>
      </c>
      <c r="K572" s="68">
        <v>17.85915</v>
      </c>
      <c r="L572" s="21"/>
    </row>
    <row r="573" spans="1:12" x14ac:dyDescent="0.15">
      <c r="A573" s="32" t="s">
        <v>451</v>
      </c>
      <c r="B573" s="32" t="s">
        <v>452</v>
      </c>
      <c r="C573" s="32" t="s">
        <v>1691</v>
      </c>
      <c r="D573" s="32" t="s">
        <v>455</v>
      </c>
      <c r="E573" s="32" t="s">
        <v>458</v>
      </c>
      <c r="F573" s="55">
        <v>8.0261653200000005</v>
      </c>
      <c r="G573" s="55">
        <v>0</v>
      </c>
      <c r="H573" s="75" t="str">
        <f t="shared" si="16"/>
        <v/>
      </c>
      <c r="I573" s="76">
        <f t="shared" si="17"/>
        <v>5.9041111318299292E-4</v>
      </c>
      <c r="J573" s="68">
        <v>242.18892359999998</v>
      </c>
      <c r="K573" s="68">
        <v>15.07085</v>
      </c>
    </row>
    <row r="574" spans="1:12" x14ac:dyDescent="0.15">
      <c r="A574" s="32" t="s">
        <v>1286</v>
      </c>
      <c r="B574" s="32" t="s">
        <v>1287</v>
      </c>
      <c r="C574" s="32" t="s">
        <v>1691</v>
      </c>
      <c r="D574" s="32" t="s">
        <v>455</v>
      </c>
      <c r="E574" s="32" t="s">
        <v>458</v>
      </c>
      <c r="F574" s="55">
        <v>4.9588941129999995</v>
      </c>
      <c r="G574" s="55">
        <v>4.1962235659999996</v>
      </c>
      <c r="H574" s="75">
        <f t="shared" si="16"/>
        <v>0.18175164764326568</v>
      </c>
      <c r="I574" s="76">
        <f t="shared" si="17"/>
        <v>3.6478020034266123E-4</v>
      </c>
      <c r="J574" s="68">
        <v>118.38</v>
      </c>
      <c r="K574" s="68">
        <v>39.745631578900003</v>
      </c>
    </row>
    <row r="575" spans="1:12" x14ac:dyDescent="0.15">
      <c r="A575" s="32" t="s">
        <v>1304</v>
      </c>
      <c r="B575" s="32" t="s">
        <v>1305</v>
      </c>
      <c r="C575" s="32" t="s">
        <v>1691</v>
      </c>
      <c r="D575" s="32" t="s">
        <v>455</v>
      </c>
      <c r="E575" s="32" t="s">
        <v>458</v>
      </c>
      <c r="F575" s="55">
        <v>36.824529269000003</v>
      </c>
      <c r="G575" s="55">
        <v>28.573773155000001</v>
      </c>
      <c r="H575" s="75">
        <f t="shared" si="16"/>
        <v>0.28875276881507106</v>
      </c>
      <c r="I575" s="76">
        <f t="shared" si="17"/>
        <v>2.7088417010266608E-3</v>
      </c>
      <c r="J575" s="68">
        <v>860.01499999999999</v>
      </c>
      <c r="K575" s="68">
        <v>18.2971</v>
      </c>
    </row>
    <row r="576" spans="1:12" x14ac:dyDescent="0.15">
      <c r="A576" s="32" t="s">
        <v>1306</v>
      </c>
      <c r="B576" s="32" t="s">
        <v>1307</v>
      </c>
      <c r="C576" s="32" t="s">
        <v>1691</v>
      </c>
      <c r="D576" s="32" t="s">
        <v>455</v>
      </c>
      <c r="E576" s="32" t="s">
        <v>458</v>
      </c>
      <c r="F576" s="55">
        <v>8.328422454</v>
      </c>
      <c r="G576" s="55">
        <v>6.2254354759999995</v>
      </c>
      <c r="H576" s="75">
        <f t="shared" si="16"/>
        <v>0.33780560189039543</v>
      </c>
      <c r="I576" s="76">
        <f t="shared" si="17"/>
        <v>6.1264538868536199E-4</v>
      </c>
      <c r="J576" s="68">
        <v>769.14499999999998</v>
      </c>
      <c r="K576" s="68">
        <v>50.690399999999997</v>
      </c>
    </row>
    <row r="577" spans="1:11" x14ac:dyDescent="0.15">
      <c r="A577" s="32" t="s">
        <v>1308</v>
      </c>
      <c r="B577" s="32" t="s">
        <v>1309</v>
      </c>
      <c r="C577" s="32" t="s">
        <v>1691</v>
      </c>
      <c r="D577" s="32" t="s">
        <v>455</v>
      </c>
      <c r="E577" s="32" t="s">
        <v>459</v>
      </c>
      <c r="F577" s="55">
        <v>0.47967376500000003</v>
      </c>
      <c r="G577" s="55">
        <v>0.61352403500000008</v>
      </c>
      <c r="H577" s="75">
        <f t="shared" si="16"/>
        <v>-0.21816630215636135</v>
      </c>
      <c r="I577" s="76">
        <f t="shared" si="17"/>
        <v>3.5285184177881766E-5</v>
      </c>
      <c r="J577" s="68">
        <v>21.164482199999998</v>
      </c>
      <c r="K577" s="68">
        <v>161.85055</v>
      </c>
    </row>
    <row r="578" spans="1:11" x14ac:dyDescent="0.15">
      <c r="A578" s="32" t="s">
        <v>368</v>
      </c>
      <c r="B578" s="32" t="s">
        <v>369</v>
      </c>
      <c r="C578" s="32" t="s">
        <v>1691</v>
      </c>
      <c r="D578" s="32" t="s">
        <v>455</v>
      </c>
      <c r="E578" s="32" t="s">
        <v>459</v>
      </c>
      <c r="F578" s="55">
        <v>0.37502604100000003</v>
      </c>
      <c r="G578" s="55">
        <v>0.26526798499999998</v>
      </c>
      <c r="H578" s="75">
        <f t="shared" si="16"/>
        <v>0.41376291978845492</v>
      </c>
      <c r="I578" s="76">
        <f t="shared" si="17"/>
        <v>2.7587214256311971E-5</v>
      </c>
      <c r="J578" s="68">
        <v>51.491199600000002</v>
      </c>
      <c r="K578" s="68">
        <v>61.948650000000001</v>
      </c>
    </row>
    <row r="579" spans="1:11" x14ac:dyDescent="0.15">
      <c r="A579" s="32" t="s">
        <v>370</v>
      </c>
      <c r="B579" s="32" t="s">
        <v>371</v>
      </c>
      <c r="C579" s="32" t="s">
        <v>1691</v>
      </c>
      <c r="D579" s="32" t="s">
        <v>455</v>
      </c>
      <c r="E579" s="32" t="s">
        <v>459</v>
      </c>
      <c r="F579" s="55">
        <v>12.142306403999999</v>
      </c>
      <c r="G579" s="55">
        <v>14.27892973</v>
      </c>
      <c r="H579" s="75">
        <f t="shared" si="16"/>
        <v>-0.14963469716577982</v>
      </c>
      <c r="I579" s="76">
        <f t="shared" si="17"/>
        <v>8.9319772952229975E-4</v>
      </c>
      <c r="J579" s="68">
        <v>144.64624079999999</v>
      </c>
      <c r="K579" s="68">
        <v>31.811499999999999</v>
      </c>
    </row>
    <row r="580" spans="1:11" x14ac:dyDescent="0.15">
      <c r="A580" s="32" t="s">
        <v>685</v>
      </c>
      <c r="B580" s="32" t="s">
        <v>372</v>
      </c>
      <c r="C580" s="32" t="s">
        <v>1691</v>
      </c>
      <c r="D580" s="32" t="s">
        <v>455</v>
      </c>
      <c r="E580" s="32" t="s">
        <v>459</v>
      </c>
      <c r="F580" s="55">
        <v>21.153664646999999</v>
      </c>
      <c r="G580" s="55">
        <v>18.463988488000002</v>
      </c>
      <c r="H580" s="75">
        <f t="shared" si="16"/>
        <v>0.14567145992037722</v>
      </c>
      <c r="I580" s="76">
        <f t="shared" si="17"/>
        <v>1.5560804187540697E-3</v>
      </c>
      <c r="J580" s="68">
        <v>521.20371208000006</v>
      </c>
      <c r="K580" s="68">
        <v>23.713699999999999</v>
      </c>
    </row>
    <row r="581" spans="1:11" x14ac:dyDescent="0.15">
      <c r="A581" s="32" t="s">
        <v>373</v>
      </c>
      <c r="B581" s="32" t="s">
        <v>374</v>
      </c>
      <c r="C581" s="32" t="s">
        <v>1691</v>
      </c>
      <c r="D581" s="32" t="s">
        <v>455</v>
      </c>
      <c r="E581" s="32" t="s">
        <v>458</v>
      </c>
      <c r="F581" s="55">
        <v>159.86210607499999</v>
      </c>
      <c r="G581" s="55">
        <v>157.96950325500001</v>
      </c>
      <c r="H581" s="75">
        <f t="shared" si="16"/>
        <v>1.1980811365500443E-2</v>
      </c>
      <c r="I581" s="76">
        <f t="shared" si="17"/>
        <v>1.1759583841155968E-2</v>
      </c>
      <c r="J581" s="68">
        <v>193.96251903999999</v>
      </c>
      <c r="K581" s="68">
        <v>12.028700000000001</v>
      </c>
    </row>
    <row r="582" spans="1:11" x14ac:dyDescent="0.15">
      <c r="A582" s="32" t="s">
        <v>705</v>
      </c>
      <c r="B582" s="32" t="s">
        <v>375</v>
      </c>
      <c r="C582" s="32" t="s">
        <v>1691</v>
      </c>
      <c r="D582" s="32" t="s">
        <v>455</v>
      </c>
      <c r="E582" s="32" t="s">
        <v>459</v>
      </c>
      <c r="F582" s="55">
        <v>85.395963898000005</v>
      </c>
      <c r="G582" s="55">
        <v>123.714188327</v>
      </c>
      <c r="H582" s="75">
        <f t="shared" si="16"/>
        <v>-0.30973185005844017</v>
      </c>
      <c r="I582" s="76">
        <f t="shared" si="17"/>
        <v>6.2817951158714545E-3</v>
      </c>
      <c r="J582" s="68">
        <v>176.55577086000002</v>
      </c>
      <c r="K582" s="68">
        <v>14.68445</v>
      </c>
    </row>
    <row r="583" spans="1:11" x14ac:dyDescent="0.15">
      <c r="A583" s="32" t="s">
        <v>441</v>
      </c>
      <c r="B583" s="32" t="s">
        <v>442</v>
      </c>
      <c r="C583" s="32" t="s">
        <v>1691</v>
      </c>
      <c r="D583" s="32" t="s">
        <v>455</v>
      </c>
      <c r="E583" s="32" t="s">
        <v>459</v>
      </c>
      <c r="F583" s="55">
        <v>0.21334690000000001</v>
      </c>
      <c r="G583" s="55">
        <v>4.2374999999999999E-3</v>
      </c>
      <c r="H583" s="75">
        <f t="shared" ref="H583:H646" si="18">IF(ISERROR(F583/G583-1),"",((F583/G583-1)))</f>
        <v>49.34735103244838</v>
      </c>
      <c r="I583" s="76">
        <f t="shared" ref="I583:I646" si="19">F583/$F$658</f>
        <v>1.569396787893981E-5</v>
      </c>
      <c r="J583" s="68">
        <v>5.5964999999999998</v>
      </c>
      <c r="K583" s="68">
        <v>70.375900000000001</v>
      </c>
    </row>
    <row r="584" spans="1:11" x14ac:dyDescent="0.15">
      <c r="A584" s="32" t="s">
        <v>42</v>
      </c>
      <c r="B584" s="32" t="s">
        <v>376</v>
      </c>
      <c r="C584" s="32" t="s">
        <v>1691</v>
      </c>
      <c r="D584" s="32" t="s">
        <v>455</v>
      </c>
      <c r="E584" s="32" t="s">
        <v>459</v>
      </c>
      <c r="F584" s="55">
        <v>22.163514565</v>
      </c>
      <c r="G584" s="55">
        <v>10.481311735</v>
      </c>
      <c r="H584" s="75">
        <f t="shared" si="18"/>
        <v>1.1145745041615251</v>
      </c>
      <c r="I584" s="76">
        <f t="shared" si="19"/>
        <v>1.6303657829925095E-3</v>
      </c>
      <c r="J584" s="68">
        <v>615.76840420000008</v>
      </c>
      <c r="K584" s="68">
        <v>24.643350000000002</v>
      </c>
    </row>
    <row r="585" spans="1:11" x14ac:dyDescent="0.15">
      <c r="A585" s="32" t="s">
        <v>901</v>
      </c>
      <c r="B585" s="32" t="s">
        <v>902</v>
      </c>
      <c r="C585" s="32" t="s">
        <v>1691</v>
      </c>
      <c r="D585" s="32" t="s">
        <v>455</v>
      </c>
      <c r="E585" s="32" t="s">
        <v>459</v>
      </c>
      <c r="F585" s="55">
        <v>1.2441156100000001</v>
      </c>
      <c r="G585" s="55">
        <v>1.3060558899999999</v>
      </c>
      <c r="H585" s="75">
        <f t="shared" si="18"/>
        <v>-4.7425443638556497E-2</v>
      </c>
      <c r="I585" s="76">
        <f t="shared" si="19"/>
        <v>9.1518135117161817E-5</v>
      </c>
      <c r="J585" s="68">
        <v>22.745708749999999</v>
      </c>
      <c r="K585" s="68">
        <v>43.825000000000003</v>
      </c>
    </row>
    <row r="586" spans="1:11" x14ac:dyDescent="0.15">
      <c r="A586" s="32" t="s">
        <v>466</v>
      </c>
      <c r="B586" s="32" t="s">
        <v>467</v>
      </c>
      <c r="C586" s="32" t="s">
        <v>1691</v>
      </c>
      <c r="D586" s="32" t="s">
        <v>455</v>
      </c>
      <c r="E586" s="32" t="s">
        <v>459</v>
      </c>
      <c r="F586" s="55">
        <v>7.0547066330000003</v>
      </c>
      <c r="G586" s="55">
        <v>3.7194290369999998</v>
      </c>
      <c r="H586" s="75">
        <f t="shared" si="18"/>
        <v>0.89671763134111404</v>
      </c>
      <c r="I586" s="76">
        <f t="shared" si="19"/>
        <v>5.1894983847267345E-4</v>
      </c>
      <c r="J586" s="68">
        <v>203.27502458000001</v>
      </c>
      <c r="K586" s="68">
        <v>55.955100000000002</v>
      </c>
    </row>
    <row r="587" spans="1:11" x14ac:dyDescent="0.15">
      <c r="A587" s="32" t="s">
        <v>468</v>
      </c>
      <c r="B587" s="32" t="s">
        <v>469</v>
      </c>
      <c r="C587" s="32" t="s">
        <v>1691</v>
      </c>
      <c r="D587" s="32" t="s">
        <v>455</v>
      </c>
      <c r="E587" s="32" t="s">
        <v>459</v>
      </c>
      <c r="F587" s="55">
        <v>28.644446755000001</v>
      </c>
      <c r="G587" s="55">
        <v>14.179882096</v>
      </c>
      <c r="H587" s="75">
        <f t="shared" si="18"/>
        <v>1.0200765112906196</v>
      </c>
      <c r="I587" s="76">
        <f t="shared" si="19"/>
        <v>2.1071083164694291E-3</v>
      </c>
      <c r="J587" s="68">
        <v>976.56116250000002</v>
      </c>
      <c r="K587" s="68">
        <v>22.465199999999999</v>
      </c>
    </row>
    <row r="588" spans="1:11" x14ac:dyDescent="0.15">
      <c r="A588" s="32" t="s">
        <v>757</v>
      </c>
      <c r="B588" s="32" t="s">
        <v>1372</v>
      </c>
      <c r="C588" s="32" t="s">
        <v>1691</v>
      </c>
      <c r="D588" s="32" t="s">
        <v>455</v>
      </c>
      <c r="E588" s="32" t="s">
        <v>459</v>
      </c>
      <c r="F588" s="55">
        <v>0.57715684999999994</v>
      </c>
      <c r="G588" s="55">
        <v>2.0825471000000002</v>
      </c>
      <c r="H588" s="75">
        <f t="shared" si="18"/>
        <v>-0.72286012162702118</v>
      </c>
      <c r="I588" s="76">
        <f t="shared" si="19"/>
        <v>4.2456117548509407E-5</v>
      </c>
      <c r="J588" s="68">
        <v>366.49365670000003</v>
      </c>
      <c r="K588" s="68">
        <v>19.041499999999999</v>
      </c>
    </row>
    <row r="589" spans="1:11" x14ac:dyDescent="0.15">
      <c r="A589" s="32" t="s">
        <v>470</v>
      </c>
      <c r="B589" s="32" t="s">
        <v>471</v>
      </c>
      <c r="C589" s="32" t="s">
        <v>1691</v>
      </c>
      <c r="D589" s="32" t="s">
        <v>455</v>
      </c>
      <c r="E589" s="32" t="s">
        <v>459</v>
      </c>
      <c r="F589" s="55">
        <v>4.2041068299999997</v>
      </c>
      <c r="G589" s="55">
        <v>1.238E-2</v>
      </c>
      <c r="H589" s="75">
        <f t="shared" si="18"/>
        <v>338.58859693053307</v>
      </c>
      <c r="I589" s="76">
        <f t="shared" si="19"/>
        <v>3.0925744667324186E-4</v>
      </c>
      <c r="J589" s="68">
        <v>44.461641620000002</v>
      </c>
      <c r="K589" s="68">
        <v>17.510300000000001</v>
      </c>
    </row>
    <row r="590" spans="1:11" x14ac:dyDescent="0.15">
      <c r="A590" s="32" t="s">
        <v>472</v>
      </c>
      <c r="B590" s="32" t="s">
        <v>473</v>
      </c>
      <c r="C590" s="32" t="s">
        <v>1691</v>
      </c>
      <c r="D590" s="32" t="s">
        <v>455</v>
      </c>
      <c r="E590" s="32" t="s">
        <v>459</v>
      </c>
      <c r="F590" s="55">
        <v>7.1694460650000007</v>
      </c>
      <c r="G590" s="55">
        <v>0.81020057200000006</v>
      </c>
      <c r="H590" s="75">
        <f t="shared" si="18"/>
        <v>7.8489768000311901</v>
      </c>
      <c r="I590" s="76">
        <f t="shared" si="19"/>
        <v>5.2739016247201824E-4</v>
      </c>
      <c r="J590" s="68">
        <v>195.95469399999999</v>
      </c>
      <c r="K590" s="68">
        <v>37.996650000000002</v>
      </c>
    </row>
    <row r="591" spans="1:11" x14ac:dyDescent="0.15">
      <c r="A591" s="32" t="s">
        <v>474</v>
      </c>
      <c r="B591" s="32" t="s">
        <v>475</v>
      </c>
      <c r="C591" s="32" t="s">
        <v>1691</v>
      </c>
      <c r="D591" s="32" t="s">
        <v>455</v>
      </c>
      <c r="E591" s="32" t="s">
        <v>459</v>
      </c>
      <c r="F591" s="55">
        <v>4.8845180070000005</v>
      </c>
      <c r="G591" s="55">
        <v>0.65818417399999996</v>
      </c>
      <c r="H591" s="75">
        <f t="shared" si="18"/>
        <v>6.4212024535855834</v>
      </c>
      <c r="I591" s="76">
        <f t="shared" si="19"/>
        <v>3.5930903475026401E-4</v>
      </c>
      <c r="J591" s="68">
        <v>148.84125299999999</v>
      </c>
      <c r="K591" s="68">
        <v>20.04485</v>
      </c>
    </row>
    <row r="592" spans="1:11" x14ac:dyDescent="0.15">
      <c r="A592" s="32" t="s">
        <v>476</v>
      </c>
      <c r="B592" s="32" t="s">
        <v>477</v>
      </c>
      <c r="C592" s="32" t="s">
        <v>1691</v>
      </c>
      <c r="D592" s="32" t="s">
        <v>455</v>
      </c>
      <c r="E592" s="32" t="s">
        <v>459</v>
      </c>
      <c r="F592" s="55">
        <v>32.094303427999996</v>
      </c>
      <c r="G592" s="55">
        <v>65.968682563000002</v>
      </c>
      <c r="H592" s="75">
        <f t="shared" si="18"/>
        <v>-0.51349182398253923</v>
      </c>
      <c r="I592" s="76">
        <f t="shared" si="19"/>
        <v>2.3608825208895922E-3</v>
      </c>
      <c r="J592" s="68">
        <v>1059.5914050000001</v>
      </c>
      <c r="K592" s="68">
        <v>12.06485</v>
      </c>
    </row>
    <row r="593" spans="1:11" x14ac:dyDescent="0.15">
      <c r="A593" s="32" t="s">
        <v>443</v>
      </c>
      <c r="B593" s="32" t="s">
        <v>444</v>
      </c>
      <c r="C593" s="32" t="s">
        <v>1691</v>
      </c>
      <c r="D593" s="32" t="s">
        <v>455</v>
      </c>
      <c r="E593" s="32" t="s">
        <v>459</v>
      </c>
      <c r="F593" s="55">
        <v>1.04662E-2</v>
      </c>
      <c r="G593" s="55">
        <v>0</v>
      </c>
      <c r="H593" s="75" t="str">
        <f t="shared" si="18"/>
        <v/>
      </c>
      <c r="I593" s="76">
        <f t="shared" si="19"/>
        <v>7.6990200754995658E-7</v>
      </c>
      <c r="J593" s="68">
        <v>37.029299999999999</v>
      </c>
      <c r="K593" s="68">
        <v>34.725149999999999</v>
      </c>
    </row>
    <row r="594" spans="1:11" x14ac:dyDescent="0.15">
      <c r="A594" s="32" t="s">
        <v>478</v>
      </c>
      <c r="B594" s="32" t="s">
        <v>479</v>
      </c>
      <c r="C594" s="32" t="s">
        <v>1691</v>
      </c>
      <c r="D594" s="32" t="s">
        <v>455</v>
      </c>
      <c r="E594" s="32" t="s">
        <v>459</v>
      </c>
      <c r="F594" s="55">
        <v>19.229919291000002</v>
      </c>
      <c r="G594" s="55">
        <v>11.653243061000001</v>
      </c>
      <c r="H594" s="75">
        <f t="shared" si="18"/>
        <v>0.65017748195409397</v>
      </c>
      <c r="I594" s="76">
        <f t="shared" si="19"/>
        <v>1.4145681782465975E-3</v>
      </c>
      <c r="J594" s="68">
        <v>54.734870520000001</v>
      </c>
      <c r="K594" s="68">
        <v>141.14285000000001</v>
      </c>
    </row>
    <row r="595" spans="1:11" x14ac:dyDescent="0.15">
      <c r="A595" s="32" t="s">
        <v>480</v>
      </c>
      <c r="B595" s="32" t="s">
        <v>481</v>
      </c>
      <c r="C595" s="32" t="s">
        <v>1691</v>
      </c>
      <c r="D595" s="32" t="s">
        <v>455</v>
      </c>
      <c r="E595" s="32" t="s">
        <v>459</v>
      </c>
      <c r="F595" s="55">
        <v>36.592091279000002</v>
      </c>
      <c r="G595" s="55">
        <v>28.922508333</v>
      </c>
      <c r="H595" s="75">
        <f t="shared" si="18"/>
        <v>0.2651769638267909</v>
      </c>
      <c r="I595" s="76">
        <f t="shared" si="19"/>
        <v>2.6917433773626875E-3</v>
      </c>
      <c r="J595" s="68">
        <v>1183.4739516</v>
      </c>
      <c r="K595" s="68">
        <v>29.890450000000001</v>
      </c>
    </row>
    <row r="596" spans="1:11" x14ac:dyDescent="0.15">
      <c r="A596" s="32" t="s">
        <v>521</v>
      </c>
      <c r="B596" s="32" t="s">
        <v>522</v>
      </c>
      <c r="C596" s="32" t="s">
        <v>1691</v>
      </c>
      <c r="D596" s="32" t="s">
        <v>455</v>
      </c>
      <c r="E596" s="32" t="s">
        <v>459</v>
      </c>
      <c r="F596" s="55">
        <v>6.8331208869999998</v>
      </c>
      <c r="G596" s="55">
        <v>2.4192523330000002</v>
      </c>
      <c r="H596" s="75">
        <f t="shared" si="18"/>
        <v>1.8244763036051599</v>
      </c>
      <c r="I596" s="76">
        <f t="shared" si="19"/>
        <v>5.0264981452034546E-4</v>
      </c>
      <c r="J596" s="68">
        <v>163.01240000000001</v>
      </c>
      <c r="K596" s="68">
        <v>32.645099999999999</v>
      </c>
    </row>
    <row r="597" spans="1:11" x14ac:dyDescent="0.15">
      <c r="A597" s="32" t="s">
        <v>704</v>
      </c>
      <c r="B597" s="32" t="s">
        <v>1373</v>
      </c>
      <c r="C597" s="32" t="s">
        <v>1691</v>
      </c>
      <c r="D597" s="32" t="s">
        <v>455</v>
      </c>
      <c r="E597" s="32" t="s">
        <v>459</v>
      </c>
      <c r="F597" s="55">
        <v>0.86733977000000007</v>
      </c>
      <c r="G597" s="55">
        <v>0.82229882999999993</v>
      </c>
      <c r="H597" s="75">
        <f t="shared" si="18"/>
        <v>5.4774418200254749E-2</v>
      </c>
      <c r="I597" s="76">
        <f t="shared" si="19"/>
        <v>6.3802204252825059E-5</v>
      </c>
      <c r="J597" s="68">
        <v>35.401806000000001</v>
      </c>
      <c r="K597" s="68">
        <v>79.987499999999997</v>
      </c>
    </row>
    <row r="598" spans="1:11" x14ac:dyDescent="0.15">
      <c r="A598" s="32" t="s">
        <v>1364</v>
      </c>
      <c r="B598" s="32" t="s">
        <v>1374</v>
      </c>
      <c r="C598" s="32" t="s">
        <v>1691</v>
      </c>
      <c r="D598" s="32" t="s">
        <v>455</v>
      </c>
      <c r="E598" s="32" t="s">
        <v>459</v>
      </c>
      <c r="F598" s="55">
        <v>1.9002351450000001</v>
      </c>
      <c r="G598" s="55">
        <v>1.1393856550000001</v>
      </c>
      <c r="H598" s="75">
        <f t="shared" si="18"/>
        <v>0.66777169491395783</v>
      </c>
      <c r="I598" s="76">
        <f t="shared" si="19"/>
        <v>1.3978281066217757E-4</v>
      </c>
      <c r="J598" s="68">
        <v>23.904675300000001</v>
      </c>
      <c r="K598" s="68">
        <v>35.548499999999997</v>
      </c>
    </row>
    <row r="599" spans="1:11" x14ac:dyDescent="0.15">
      <c r="A599" s="32" t="s">
        <v>524</v>
      </c>
      <c r="B599" s="32" t="s">
        <v>525</v>
      </c>
      <c r="C599" s="32" t="s">
        <v>1691</v>
      </c>
      <c r="D599" s="32" t="s">
        <v>455</v>
      </c>
      <c r="E599" s="32" t="s">
        <v>459</v>
      </c>
      <c r="F599" s="55">
        <v>33.691563352999999</v>
      </c>
      <c r="G599" s="55">
        <v>20.747772045000001</v>
      </c>
      <c r="H599" s="75">
        <f t="shared" si="18"/>
        <v>0.62386415659118044</v>
      </c>
      <c r="I599" s="76">
        <f t="shared" si="19"/>
        <v>2.478378233071339E-3</v>
      </c>
      <c r="J599" s="68">
        <v>381.83978748000004</v>
      </c>
      <c r="K599" s="68">
        <v>9.1062999999999992</v>
      </c>
    </row>
    <row r="600" spans="1:11" x14ac:dyDescent="0.15">
      <c r="A600" s="32" t="s">
        <v>445</v>
      </c>
      <c r="B600" s="32" t="s">
        <v>446</v>
      </c>
      <c r="C600" s="32" t="s">
        <v>1691</v>
      </c>
      <c r="D600" s="32" t="s">
        <v>455</v>
      </c>
      <c r="E600" s="32" t="s">
        <v>459</v>
      </c>
      <c r="F600" s="55">
        <v>0.15765588</v>
      </c>
      <c r="G600" s="55">
        <v>0</v>
      </c>
      <c r="H600" s="75" t="str">
        <f t="shared" si="18"/>
        <v/>
      </c>
      <c r="I600" s="76">
        <f t="shared" si="19"/>
        <v>1.1597292093983972E-5</v>
      </c>
      <c r="J600" s="68">
        <v>24.32</v>
      </c>
      <c r="K600" s="68">
        <v>68.265950000000004</v>
      </c>
    </row>
    <row r="601" spans="1:11" x14ac:dyDescent="0.15">
      <c r="A601" s="32" t="s">
        <v>526</v>
      </c>
      <c r="B601" s="32" t="s">
        <v>527</v>
      </c>
      <c r="C601" s="32" t="s">
        <v>1691</v>
      </c>
      <c r="D601" s="32" t="s">
        <v>455</v>
      </c>
      <c r="E601" s="32" t="s">
        <v>459</v>
      </c>
      <c r="F601" s="55">
        <v>20.410593773999999</v>
      </c>
      <c r="G601" s="55">
        <v>30.464471114999998</v>
      </c>
      <c r="H601" s="75">
        <f t="shared" si="18"/>
        <v>-0.33001975655666982</v>
      </c>
      <c r="I601" s="76">
        <f t="shared" si="19"/>
        <v>1.5014195335354993E-3</v>
      </c>
      <c r="J601" s="68">
        <v>774.77644855000005</v>
      </c>
      <c r="K601" s="68">
        <v>14.12635</v>
      </c>
    </row>
    <row r="602" spans="1:11" x14ac:dyDescent="0.15">
      <c r="A602" s="32" t="s">
        <v>447</v>
      </c>
      <c r="B602" s="32" t="s">
        <v>448</v>
      </c>
      <c r="C602" s="32" t="s">
        <v>1691</v>
      </c>
      <c r="D602" s="32" t="s">
        <v>455</v>
      </c>
      <c r="E602" s="32" t="s">
        <v>459</v>
      </c>
      <c r="F602" s="55">
        <v>0.83080282999999999</v>
      </c>
      <c r="G602" s="55">
        <v>2.5690000000000001E-3</v>
      </c>
      <c r="H602" s="75">
        <f t="shared" si="18"/>
        <v>322.39541845075905</v>
      </c>
      <c r="I602" s="76">
        <f t="shared" si="19"/>
        <v>6.1114517847469507E-5</v>
      </c>
      <c r="J602" s="68">
        <v>35.983199999999997</v>
      </c>
      <c r="K602" s="68">
        <v>63.21725</v>
      </c>
    </row>
    <row r="603" spans="1:11" x14ac:dyDescent="0.15">
      <c r="A603" s="32" t="s">
        <v>686</v>
      </c>
      <c r="B603" s="32" t="s">
        <v>523</v>
      </c>
      <c r="C603" s="32" t="s">
        <v>1691</v>
      </c>
      <c r="D603" s="32" t="s">
        <v>455</v>
      </c>
      <c r="E603" s="32" t="s">
        <v>459</v>
      </c>
      <c r="F603" s="55">
        <v>19.899536586</v>
      </c>
      <c r="G603" s="55">
        <v>23.78675402</v>
      </c>
      <c r="H603" s="75">
        <f t="shared" si="18"/>
        <v>-0.1634194153070071</v>
      </c>
      <c r="I603" s="76">
        <f t="shared" si="19"/>
        <v>1.4638257597671752E-3</v>
      </c>
      <c r="J603" s="68">
        <v>252.473648752</v>
      </c>
      <c r="K603" s="68">
        <v>15.35215</v>
      </c>
    </row>
    <row r="604" spans="1:11" x14ac:dyDescent="0.15">
      <c r="A604" s="32" t="s">
        <v>528</v>
      </c>
      <c r="B604" s="32" t="s">
        <v>529</v>
      </c>
      <c r="C604" s="32" t="s">
        <v>1691</v>
      </c>
      <c r="D604" s="32" t="s">
        <v>455</v>
      </c>
      <c r="E604" s="32" t="s">
        <v>459</v>
      </c>
      <c r="F604" s="55">
        <v>2.4450410550000004</v>
      </c>
      <c r="G604" s="55">
        <v>3.0718823739999999</v>
      </c>
      <c r="H604" s="75">
        <f t="shared" si="18"/>
        <v>-0.20405772184036086</v>
      </c>
      <c r="I604" s="76">
        <f t="shared" si="19"/>
        <v>1.7985916729916913E-4</v>
      </c>
      <c r="J604" s="68">
        <v>102.1971762</v>
      </c>
      <c r="K604" s="68">
        <v>63.924750000000003</v>
      </c>
    </row>
    <row r="605" spans="1:11" x14ac:dyDescent="0.15">
      <c r="A605" s="32" t="s">
        <v>1363</v>
      </c>
      <c r="B605" s="32" t="s">
        <v>809</v>
      </c>
      <c r="C605" s="32" t="s">
        <v>1691</v>
      </c>
      <c r="D605" s="32" t="s">
        <v>455</v>
      </c>
      <c r="E605" s="32" t="s">
        <v>459</v>
      </c>
      <c r="F605" s="55">
        <v>5.3544894300000001</v>
      </c>
      <c r="G605" s="55">
        <v>1.793925105</v>
      </c>
      <c r="H605" s="75">
        <f t="shared" si="18"/>
        <v>1.9847898416026681</v>
      </c>
      <c r="I605" s="76">
        <f t="shared" si="19"/>
        <v>3.9388050692343188E-4</v>
      </c>
      <c r="J605" s="68">
        <v>69.71368554</v>
      </c>
      <c r="K605" s="68">
        <v>84.93665</v>
      </c>
    </row>
    <row r="606" spans="1:11" x14ac:dyDescent="0.15">
      <c r="A606" s="32" t="s">
        <v>687</v>
      </c>
      <c r="B606" s="32" t="s">
        <v>660</v>
      </c>
      <c r="C606" s="32" t="s">
        <v>1691</v>
      </c>
      <c r="D606" s="32" t="s">
        <v>456</v>
      </c>
      <c r="E606" s="32" t="s">
        <v>458</v>
      </c>
      <c r="F606" s="55">
        <v>0.78746711000000003</v>
      </c>
      <c r="G606" s="55">
        <v>0.11963900199999999</v>
      </c>
      <c r="H606" s="75">
        <f t="shared" si="18"/>
        <v>5.5820267374012369</v>
      </c>
      <c r="I606" s="76">
        <f t="shared" si="19"/>
        <v>5.7926707770591288E-5</v>
      </c>
      <c r="J606" s="68">
        <v>14.721966</v>
      </c>
      <c r="K606" s="68">
        <v>78.733500000000006</v>
      </c>
    </row>
    <row r="607" spans="1:11" x14ac:dyDescent="0.15">
      <c r="A607" s="32" t="s">
        <v>688</v>
      </c>
      <c r="B607" s="32" t="s">
        <v>547</v>
      </c>
      <c r="C607" s="32" t="s">
        <v>1691</v>
      </c>
      <c r="D607" s="32" t="s">
        <v>455</v>
      </c>
      <c r="E607" s="32" t="s">
        <v>459</v>
      </c>
      <c r="F607" s="55">
        <v>0.38497590000000004</v>
      </c>
      <c r="G607" s="55">
        <v>0.98836833800000001</v>
      </c>
      <c r="H607" s="75">
        <f t="shared" si="18"/>
        <v>-0.61049349195158054</v>
      </c>
      <c r="I607" s="76">
        <f t="shared" si="19"/>
        <v>2.831913380867472E-5</v>
      </c>
      <c r="J607" s="68">
        <v>64.637719798000006</v>
      </c>
      <c r="K607" s="68">
        <v>100.8716</v>
      </c>
    </row>
    <row r="608" spans="1:11" x14ac:dyDescent="0.15">
      <c r="A608" s="32" t="s">
        <v>1385</v>
      </c>
      <c r="B608" s="32" t="s">
        <v>187</v>
      </c>
      <c r="C608" s="32" t="s">
        <v>1691</v>
      </c>
      <c r="D608" s="32" t="s">
        <v>455</v>
      </c>
      <c r="E608" s="32" t="s">
        <v>459</v>
      </c>
      <c r="F608" s="55">
        <v>33.359490975</v>
      </c>
      <c r="G608" s="55">
        <v>15.894801848</v>
      </c>
      <c r="H608" s="75">
        <f t="shared" si="18"/>
        <v>1.0987673387823662</v>
      </c>
      <c r="I608" s="76">
        <f t="shared" si="19"/>
        <v>2.4539507244747049E-3</v>
      </c>
      <c r="J608" s="68">
        <v>683.93962792999992</v>
      </c>
      <c r="K608" s="68">
        <v>24.430599999999998</v>
      </c>
    </row>
    <row r="609" spans="1:11" x14ac:dyDescent="0.15">
      <c r="A609" s="32" t="s">
        <v>668</v>
      </c>
      <c r="B609" s="32" t="s">
        <v>669</v>
      </c>
      <c r="C609" s="32" t="s">
        <v>1691</v>
      </c>
      <c r="D609" s="32" t="s">
        <v>455</v>
      </c>
      <c r="E609" s="32" t="s">
        <v>459</v>
      </c>
      <c r="F609" s="55">
        <v>4.0655923300000003</v>
      </c>
      <c r="G609" s="55">
        <v>1.26933601</v>
      </c>
      <c r="H609" s="75">
        <f t="shared" si="18"/>
        <v>2.2029283798542836</v>
      </c>
      <c r="I609" s="76">
        <f t="shared" si="19"/>
        <v>2.9906820973674359E-4</v>
      </c>
      <c r="J609" s="68">
        <v>24.716895000000001</v>
      </c>
      <c r="K609" s="68">
        <v>132.97415000000001</v>
      </c>
    </row>
    <row r="610" spans="1:11" x14ac:dyDescent="0.15">
      <c r="A610" s="32" t="s">
        <v>68</v>
      </c>
      <c r="B610" s="32" t="s">
        <v>188</v>
      </c>
      <c r="C610" s="32" t="s">
        <v>1691</v>
      </c>
      <c r="D610" s="32" t="s">
        <v>455</v>
      </c>
      <c r="E610" s="32" t="s">
        <v>459</v>
      </c>
      <c r="F610" s="55">
        <v>8.0732542810000005</v>
      </c>
      <c r="G610" s="55">
        <v>17.642983155</v>
      </c>
      <c r="H610" s="75">
        <f t="shared" si="18"/>
        <v>-0.542409908229604</v>
      </c>
      <c r="I610" s="76">
        <f t="shared" si="19"/>
        <v>5.9387501465700846E-4</v>
      </c>
      <c r="J610" s="68">
        <v>151.79862499999999</v>
      </c>
      <c r="K610" s="68">
        <v>38.396850000000001</v>
      </c>
    </row>
    <row r="611" spans="1:11" x14ac:dyDescent="0.15">
      <c r="A611" s="32" t="s">
        <v>12</v>
      </c>
      <c r="B611" s="32" t="s">
        <v>189</v>
      </c>
      <c r="C611" s="32" t="s">
        <v>1691</v>
      </c>
      <c r="D611" s="32" t="s">
        <v>455</v>
      </c>
      <c r="E611" s="32" t="s">
        <v>459</v>
      </c>
      <c r="F611" s="55">
        <v>8.1727131789999987</v>
      </c>
      <c r="G611" s="55">
        <v>4.2655592039999997</v>
      </c>
      <c r="H611" s="75">
        <f t="shared" si="18"/>
        <v>0.91597696530295281</v>
      </c>
      <c r="I611" s="76">
        <f t="shared" si="19"/>
        <v>6.0119129040550406E-4</v>
      </c>
      <c r="J611" s="68">
        <v>220.51123752000001</v>
      </c>
      <c r="K611" s="68">
        <v>68.94735</v>
      </c>
    </row>
    <row r="612" spans="1:11" x14ac:dyDescent="0.15">
      <c r="A612" s="32" t="s">
        <v>190</v>
      </c>
      <c r="B612" s="32" t="s">
        <v>191</v>
      </c>
      <c r="C612" s="32" t="s">
        <v>1691</v>
      </c>
      <c r="D612" s="32" t="s">
        <v>455</v>
      </c>
      <c r="E612" s="32" t="s">
        <v>459</v>
      </c>
      <c r="F612" s="55">
        <v>1.88716101</v>
      </c>
      <c r="G612" s="55">
        <v>0.69797462499999996</v>
      </c>
      <c r="H612" s="75">
        <f t="shared" si="18"/>
        <v>1.7037673611701858</v>
      </c>
      <c r="I612" s="76">
        <f t="shared" si="19"/>
        <v>1.3882106687900132E-4</v>
      </c>
      <c r="J612" s="68">
        <v>51.699980609999997</v>
      </c>
      <c r="K612" s="68">
        <v>81.185050000000004</v>
      </c>
    </row>
    <row r="613" spans="1:11" x14ac:dyDescent="0.15">
      <c r="A613" s="32" t="s">
        <v>193</v>
      </c>
      <c r="B613" s="32" t="s">
        <v>194</v>
      </c>
      <c r="C613" s="32" t="s">
        <v>1692</v>
      </c>
      <c r="D613" s="32" t="s">
        <v>455</v>
      </c>
      <c r="E613" s="32" t="s">
        <v>458</v>
      </c>
      <c r="F613" s="55">
        <v>1.928230753</v>
      </c>
      <c r="G613" s="55">
        <v>1.3295367979999999</v>
      </c>
      <c r="H613" s="75">
        <f t="shared" si="18"/>
        <v>0.4503026587158816</v>
      </c>
      <c r="I613" s="76">
        <f t="shared" si="19"/>
        <v>1.4184218988307738E-4</v>
      </c>
      <c r="J613" s="68">
        <v>21.193342740000002</v>
      </c>
      <c r="K613" s="68">
        <v>96.830749999999995</v>
      </c>
    </row>
    <row r="614" spans="1:11" x14ac:dyDescent="0.15">
      <c r="A614" s="32" t="s">
        <v>195</v>
      </c>
      <c r="B614" s="32" t="s">
        <v>196</v>
      </c>
      <c r="C614" s="32" t="s">
        <v>1692</v>
      </c>
      <c r="D614" s="32" t="s">
        <v>455</v>
      </c>
      <c r="E614" s="32" t="s">
        <v>458</v>
      </c>
      <c r="F614" s="55">
        <v>7.4349531619999993</v>
      </c>
      <c r="G614" s="55">
        <v>2.2585426370000001</v>
      </c>
      <c r="H614" s="75">
        <f t="shared" si="18"/>
        <v>2.2919250848749857</v>
      </c>
      <c r="I614" s="76">
        <f t="shared" si="19"/>
        <v>5.4692107598399581E-4</v>
      </c>
      <c r="J614" s="68">
        <v>55.6136196</v>
      </c>
      <c r="K614" s="68">
        <v>60.737250000000003</v>
      </c>
    </row>
    <row r="615" spans="1:11" x14ac:dyDescent="0.15">
      <c r="A615" s="32" t="s">
        <v>197</v>
      </c>
      <c r="B615" s="32" t="s">
        <v>198</v>
      </c>
      <c r="C615" s="32" t="s">
        <v>1692</v>
      </c>
      <c r="D615" s="32" t="s">
        <v>455</v>
      </c>
      <c r="E615" s="32" t="s">
        <v>458</v>
      </c>
      <c r="F615" s="55">
        <v>3.722259212</v>
      </c>
      <c r="G615" s="55">
        <v>2.5888346159999998</v>
      </c>
      <c r="H615" s="75">
        <f t="shared" si="18"/>
        <v>0.43781267022427683</v>
      </c>
      <c r="I615" s="76">
        <f t="shared" si="19"/>
        <v>2.7381235213736784E-4</v>
      </c>
      <c r="J615" s="68">
        <v>37.399239760000007</v>
      </c>
      <c r="K615" s="68">
        <v>164.60331578949999</v>
      </c>
    </row>
    <row r="616" spans="1:11" x14ac:dyDescent="0.15">
      <c r="A616" s="32" t="s">
        <v>199</v>
      </c>
      <c r="B616" s="32" t="s">
        <v>200</v>
      </c>
      <c r="C616" s="32" t="s">
        <v>1692</v>
      </c>
      <c r="D616" s="32" t="s">
        <v>455</v>
      </c>
      <c r="E616" s="32" t="s">
        <v>458</v>
      </c>
      <c r="F616" s="55">
        <v>0.75198152000000007</v>
      </c>
      <c r="G616" s="55">
        <v>0.75343064000000004</v>
      </c>
      <c r="H616" s="75">
        <f t="shared" si="18"/>
        <v>-1.92336218235023E-3</v>
      </c>
      <c r="I616" s="76">
        <f t="shared" si="19"/>
        <v>5.5316359508557822E-5</v>
      </c>
      <c r="J616" s="68">
        <v>7.916500000000001</v>
      </c>
      <c r="K616" s="68">
        <v>180.87864999999999</v>
      </c>
    </row>
    <row r="617" spans="1:11" x14ac:dyDescent="0.15">
      <c r="A617" s="32" t="s">
        <v>201</v>
      </c>
      <c r="B617" s="32" t="s">
        <v>202</v>
      </c>
      <c r="C617" s="32" t="s">
        <v>1692</v>
      </c>
      <c r="D617" s="32" t="s">
        <v>455</v>
      </c>
      <c r="E617" s="32" t="s">
        <v>458</v>
      </c>
      <c r="F617" s="55">
        <v>0.46818972999999997</v>
      </c>
      <c r="G617" s="55">
        <v>0.90175709500000001</v>
      </c>
      <c r="H617" s="75">
        <f t="shared" si="18"/>
        <v>-0.48080283194223161</v>
      </c>
      <c r="I617" s="76">
        <f t="shared" si="19"/>
        <v>3.4440409417101921E-5</v>
      </c>
      <c r="J617" s="68">
        <v>16.837395749999999</v>
      </c>
      <c r="K617" s="68">
        <v>92.513473684199994</v>
      </c>
    </row>
    <row r="618" spans="1:11" x14ac:dyDescent="0.15">
      <c r="A618" s="32" t="s">
        <v>104</v>
      </c>
      <c r="B618" s="32" t="s">
        <v>203</v>
      </c>
      <c r="C618" s="32" t="s">
        <v>1692</v>
      </c>
      <c r="D618" s="32" t="s">
        <v>455</v>
      </c>
      <c r="E618" s="32" t="s">
        <v>458</v>
      </c>
      <c r="F618" s="55">
        <v>3.559628982</v>
      </c>
      <c r="G618" s="55">
        <v>10.059983694</v>
      </c>
      <c r="H618" s="75">
        <f t="shared" si="18"/>
        <v>-0.6461595674232512</v>
      </c>
      <c r="I618" s="76">
        <f t="shared" si="19"/>
        <v>2.6184914289568403E-4</v>
      </c>
      <c r="J618" s="68">
        <v>215.12067200000001</v>
      </c>
      <c r="K618" s="68">
        <v>71.150899999999993</v>
      </c>
    </row>
    <row r="619" spans="1:11" x14ac:dyDescent="0.15">
      <c r="A619" s="32" t="s">
        <v>394</v>
      </c>
      <c r="B619" s="32" t="s">
        <v>192</v>
      </c>
      <c r="C619" s="32" t="s">
        <v>1692</v>
      </c>
      <c r="D619" s="32" t="s">
        <v>455</v>
      </c>
      <c r="E619" s="32" t="s">
        <v>458</v>
      </c>
      <c r="F619" s="55">
        <v>30.158294219999998</v>
      </c>
      <c r="G619" s="55">
        <v>49.434291639999998</v>
      </c>
      <c r="H619" s="75">
        <f t="shared" si="18"/>
        <v>-0.38993170086011164</v>
      </c>
      <c r="I619" s="76">
        <f t="shared" si="19"/>
        <v>2.2184681416617543E-3</v>
      </c>
      <c r="J619" s="68">
        <v>144.26500312000002</v>
      </c>
      <c r="K619" s="68">
        <v>86.73545</v>
      </c>
    </row>
    <row r="620" spans="1:11" x14ac:dyDescent="0.15">
      <c r="A620" s="32" t="s">
        <v>46</v>
      </c>
      <c r="B620" s="32" t="s">
        <v>204</v>
      </c>
      <c r="C620" s="32" t="s">
        <v>1692</v>
      </c>
      <c r="D620" s="32" t="s">
        <v>455</v>
      </c>
      <c r="E620" s="32" t="s">
        <v>458</v>
      </c>
      <c r="F620" s="55">
        <v>9.4183073200000003</v>
      </c>
      <c r="G620" s="55">
        <v>9.65882781</v>
      </c>
      <c r="H620" s="75">
        <f t="shared" si="18"/>
        <v>-2.4901623129773953E-2</v>
      </c>
      <c r="I620" s="76">
        <f t="shared" si="19"/>
        <v>6.9281818744056599E-4</v>
      </c>
      <c r="J620" s="68">
        <v>112.93186813</v>
      </c>
      <c r="K620" s="68">
        <v>63.044699999999999</v>
      </c>
    </row>
    <row r="621" spans="1:11" x14ac:dyDescent="0.15">
      <c r="A621" s="32" t="s">
        <v>64</v>
      </c>
      <c r="B621" s="32" t="s">
        <v>205</v>
      </c>
      <c r="C621" s="32" t="s">
        <v>1692</v>
      </c>
      <c r="D621" s="32" t="s">
        <v>455</v>
      </c>
      <c r="E621" s="32" t="s">
        <v>458</v>
      </c>
      <c r="F621" s="55">
        <v>3.0528872699999998</v>
      </c>
      <c r="G621" s="55">
        <v>1.70017825</v>
      </c>
      <c r="H621" s="75">
        <f t="shared" si="18"/>
        <v>0.79562776432412297</v>
      </c>
      <c r="I621" s="76">
        <f t="shared" si="19"/>
        <v>2.2457281897887544E-4</v>
      </c>
      <c r="J621" s="68">
        <v>38.026674299999996</v>
      </c>
      <c r="K621" s="68">
        <v>63.568649999999998</v>
      </c>
    </row>
    <row r="622" spans="1:11" x14ac:dyDescent="0.15">
      <c r="A622" s="32" t="s">
        <v>240</v>
      </c>
      <c r="B622" s="32" t="s">
        <v>241</v>
      </c>
      <c r="C622" s="32" t="s">
        <v>1692</v>
      </c>
      <c r="D622" s="32" t="s">
        <v>455</v>
      </c>
      <c r="E622" s="32" t="s">
        <v>458</v>
      </c>
      <c r="F622" s="55">
        <v>0.19643845999999998</v>
      </c>
      <c r="G622" s="55">
        <v>0.13101547999999999</v>
      </c>
      <c r="H622" s="75">
        <f t="shared" si="18"/>
        <v>0.49935305354756543</v>
      </c>
      <c r="I622" s="76">
        <f t="shared" si="19"/>
        <v>1.4450169566224784E-5</v>
      </c>
      <c r="J622" s="68">
        <v>4.9969328399999995</v>
      </c>
      <c r="K622" s="68">
        <v>381.21699999999998</v>
      </c>
    </row>
    <row r="623" spans="1:11" x14ac:dyDescent="0.15">
      <c r="A623" s="32" t="s">
        <v>1237</v>
      </c>
      <c r="B623" s="32" t="s">
        <v>560</v>
      </c>
      <c r="C623" s="32" t="s">
        <v>1683</v>
      </c>
      <c r="D623" s="32" t="s">
        <v>455</v>
      </c>
      <c r="E623" s="32" t="s">
        <v>458</v>
      </c>
      <c r="F623" s="55">
        <v>0.49853179999999997</v>
      </c>
      <c r="G623" s="55">
        <v>2.1191239799999999</v>
      </c>
      <c r="H623" s="75">
        <f t="shared" si="18"/>
        <v>-0.76474627973394926</v>
      </c>
      <c r="I623" s="76">
        <f t="shared" si="19"/>
        <v>3.6672396251504215E-5</v>
      </c>
      <c r="J623" s="68">
        <v>149.03679279999997</v>
      </c>
      <c r="K623" s="68">
        <v>21.255849999999999</v>
      </c>
    </row>
    <row r="624" spans="1:11" x14ac:dyDescent="0.15">
      <c r="A624" s="32" t="s">
        <v>1238</v>
      </c>
      <c r="B624" s="32" t="s">
        <v>565</v>
      </c>
      <c r="C624" s="32" t="s">
        <v>1683</v>
      </c>
      <c r="D624" s="32" t="s">
        <v>455</v>
      </c>
      <c r="E624" s="32" t="s">
        <v>458</v>
      </c>
      <c r="F624" s="55">
        <v>5.1981676800000001</v>
      </c>
      <c r="G624" s="55">
        <v>0.61721000000000004</v>
      </c>
      <c r="H624" s="75">
        <f t="shared" si="18"/>
        <v>7.4220406020641274</v>
      </c>
      <c r="I624" s="76">
        <f t="shared" si="19"/>
        <v>3.8238135449478324E-4</v>
      </c>
      <c r="J624" s="68">
        <v>62.338277210000001</v>
      </c>
      <c r="K624" s="68">
        <v>27.463799999999999</v>
      </c>
    </row>
    <row r="625" spans="1:11" x14ac:dyDescent="0.15">
      <c r="A625" s="32" t="s">
        <v>1239</v>
      </c>
      <c r="B625" s="32" t="s">
        <v>567</v>
      </c>
      <c r="C625" s="32" t="s">
        <v>1683</v>
      </c>
      <c r="D625" s="32" t="s">
        <v>455</v>
      </c>
      <c r="E625" s="32" t="s">
        <v>458</v>
      </c>
      <c r="F625" s="55">
        <v>1.2664326000000001</v>
      </c>
      <c r="G625" s="55">
        <v>2.7830917299999998</v>
      </c>
      <c r="H625" s="75">
        <f t="shared" si="18"/>
        <v>-0.54495477588875585</v>
      </c>
      <c r="I625" s="76">
        <f t="shared" si="19"/>
        <v>9.3159790675384697E-5</v>
      </c>
      <c r="J625" s="68">
        <v>239.38420229999997</v>
      </c>
      <c r="K625" s="68">
        <v>21.173400000000001</v>
      </c>
    </row>
    <row r="626" spans="1:11" x14ac:dyDescent="0.15">
      <c r="A626" s="32" t="s">
        <v>1240</v>
      </c>
      <c r="B626" s="32" t="s">
        <v>564</v>
      </c>
      <c r="C626" s="32" t="s">
        <v>1683</v>
      </c>
      <c r="D626" s="32" t="s">
        <v>455</v>
      </c>
      <c r="E626" s="32" t="s">
        <v>458</v>
      </c>
      <c r="F626" s="55">
        <v>1.33175127</v>
      </c>
      <c r="G626" s="55">
        <v>10.752562409999999</v>
      </c>
      <c r="H626" s="75">
        <f t="shared" si="18"/>
        <v>-0.87614568330601306</v>
      </c>
      <c r="I626" s="76">
        <f t="shared" si="19"/>
        <v>9.7964684062047769E-5</v>
      </c>
      <c r="J626" s="68">
        <v>88.677177379999989</v>
      </c>
      <c r="K626" s="68">
        <v>22.957650000000001</v>
      </c>
    </row>
    <row r="627" spans="1:11" x14ac:dyDescent="0.15">
      <c r="A627" s="32" t="s">
        <v>403</v>
      </c>
      <c r="B627" s="32" t="s">
        <v>404</v>
      </c>
      <c r="C627" s="32" t="s">
        <v>1693</v>
      </c>
      <c r="D627" s="32" t="s">
        <v>456</v>
      </c>
      <c r="E627" s="32" t="s">
        <v>458</v>
      </c>
      <c r="F627" s="55">
        <v>0.41061799999999998</v>
      </c>
      <c r="G627" s="55">
        <v>6.1631559999999995E-2</v>
      </c>
      <c r="H627" s="75">
        <f t="shared" si="18"/>
        <v>5.6624631925591373</v>
      </c>
      <c r="I627" s="76">
        <f t="shared" si="19"/>
        <v>3.0205387106700434E-5</v>
      </c>
      <c r="J627" s="68">
        <v>297.02999999999997</v>
      </c>
      <c r="K627" s="68">
        <v>20.203299999999999</v>
      </c>
    </row>
    <row r="628" spans="1:11" x14ac:dyDescent="0.15">
      <c r="A628" s="32" t="s">
        <v>244</v>
      </c>
      <c r="B628" s="32" t="s">
        <v>245</v>
      </c>
      <c r="C628" s="32" t="s">
        <v>1694</v>
      </c>
      <c r="D628" s="32" t="s">
        <v>456</v>
      </c>
      <c r="E628" s="32" t="s">
        <v>459</v>
      </c>
      <c r="F628" s="55">
        <v>3.9219600000000004E-3</v>
      </c>
      <c r="G628" s="55">
        <v>0</v>
      </c>
      <c r="H628" s="75" t="str">
        <f t="shared" si="18"/>
        <v/>
      </c>
      <c r="I628" s="76">
        <f t="shared" si="19"/>
        <v>2.8850250114947431E-7</v>
      </c>
      <c r="J628" s="68">
        <v>19.578905932999998</v>
      </c>
      <c r="K628" s="68">
        <v>78.385949999999994</v>
      </c>
    </row>
    <row r="629" spans="1:11" x14ac:dyDescent="0.15">
      <c r="A629" s="32" t="s">
        <v>246</v>
      </c>
      <c r="B629" s="32" t="s">
        <v>247</v>
      </c>
      <c r="C629" s="32" t="s">
        <v>1694</v>
      </c>
      <c r="D629" s="32" t="s">
        <v>456</v>
      </c>
      <c r="E629" s="32" t="s">
        <v>459</v>
      </c>
      <c r="F629" s="55">
        <v>13.40286433</v>
      </c>
      <c r="G629" s="55">
        <v>14.880363089999999</v>
      </c>
      <c r="H629" s="75">
        <f t="shared" si="18"/>
        <v>-9.9291848664157856E-2</v>
      </c>
      <c r="I629" s="76">
        <f t="shared" si="19"/>
        <v>9.8592537449950358E-4</v>
      </c>
      <c r="J629" s="68">
        <v>595.48450000000003</v>
      </c>
      <c r="K629" s="68">
        <v>12.86045</v>
      </c>
    </row>
    <row r="630" spans="1:11" x14ac:dyDescent="0.15">
      <c r="A630" s="32" t="s">
        <v>770</v>
      </c>
      <c r="B630" s="32" t="s">
        <v>769</v>
      </c>
      <c r="C630" s="32" t="s">
        <v>1694</v>
      </c>
      <c r="D630" s="32" t="s">
        <v>455</v>
      </c>
      <c r="E630" s="32" t="s">
        <v>458</v>
      </c>
      <c r="F630" s="55">
        <v>8.2454714800000009</v>
      </c>
      <c r="G630" s="55">
        <v>4.0962692299999999</v>
      </c>
      <c r="H630" s="75">
        <f t="shared" si="18"/>
        <v>1.0129222512066183</v>
      </c>
      <c r="I630" s="76">
        <f t="shared" si="19"/>
        <v>6.0654344897364014E-4</v>
      </c>
      <c r="J630" s="68">
        <v>95.549051109999994</v>
      </c>
      <c r="K630" s="68">
        <v>5.0321499999999997</v>
      </c>
    </row>
    <row r="631" spans="1:11" x14ac:dyDescent="0.15">
      <c r="A631" s="32" t="s">
        <v>382</v>
      </c>
      <c r="B631" s="32" t="s">
        <v>243</v>
      </c>
      <c r="C631" s="32" t="s">
        <v>1694</v>
      </c>
      <c r="D631" s="32" t="s">
        <v>456</v>
      </c>
      <c r="E631" s="32" t="s">
        <v>459</v>
      </c>
      <c r="F631" s="55">
        <v>7.5366850000000004E-3</v>
      </c>
      <c r="G631" s="55">
        <v>1.03114E-4</v>
      </c>
      <c r="H631" s="75">
        <f t="shared" si="18"/>
        <v>72.090802412863439</v>
      </c>
      <c r="I631" s="76">
        <f t="shared" si="19"/>
        <v>5.544045510091194E-7</v>
      </c>
      <c r="J631" s="68">
        <v>2.9634049390000001</v>
      </c>
      <c r="K631" s="68">
        <v>66.896299999999997</v>
      </c>
    </row>
    <row r="632" spans="1:11" x14ac:dyDescent="0.15">
      <c r="A632" s="32" t="s">
        <v>248</v>
      </c>
      <c r="B632" s="32" t="s">
        <v>249</v>
      </c>
      <c r="C632" s="32" t="s">
        <v>1694</v>
      </c>
      <c r="D632" s="32" t="s">
        <v>456</v>
      </c>
      <c r="E632" s="32" t="s">
        <v>459</v>
      </c>
      <c r="F632" s="55">
        <v>6.312595E-2</v>
      </c>
      <c r="G632" s="55">
        <v>3.6392834999999998E-2</v>
      </c>
      <c r="H632" s="75">
        <f t="shared" si="18"/>
        <v>0.73457082967018095</v>
      </c>
      <c r="I632" s="76">
        <f t="shared" si="19"/>
        <v>4.6435951571246663E-6</v>
      </c>
      <c r="J632" s="68">
        <v>4.5165090330000002</v>
      </c>
      <c r="K632" s="68">
        <v>49.813200000000002</v>
      </c>
    </row>
    <row r="633" spans="1:11" x14ac:dyDescent="0.15">
      <c r="A633" s="32" t="s">
        <v>250</v>
      </c>
      <c r="B633" s="32" t="s">
        <v>251</v>
      </c>
      <c r="C633" s="32" t="s">
        <v>1694</v>
      </c>
      <c r="D633" s="32" t="s">
        <v>456</v>
      </c>
      <c r="E633" s="32" t="s">
        <v>459</v>
      </c>
      <c r="F633" s="55">
        <v>0.24932736999999999</v>
      </c>
      <c r="G633" s="55">
        <v>0.17249989499999999</v>
      </c>
      <c r="H633" s="75">
        <f t="shared" si="18"/>
        <v>0.44537693776567244</v>
      </c>
      <c r="I633" s="76">
        <f t="shared" si="19"/>
        <v>1.8340719907908393E-5</v>
      </c>
      <c r="J633" s="68">
        <v>5.1390085649999993</v>
      </c>
      <c r="K633" s="68">
        <v>47.371299999999998</v>
      </c>
    </row>
    <row r="634" spans="1:11" x14ac:dyDescent="0.15">
      <c r="A634" s="32" t="s">
        <v>383</v>
      </c>
      <c r="B634" s="32" t="s">
        <v>242</v>
      </c>
      <c r="C634" s="32" t="s">
        <v>1694</v>
      </c>
      <c r="D634" s="32" t="s">
        <v>456</v>
      </c>
      <c r="E634" s="32" t="s">
        <v>459</v>
      </c>
      <c r="F634" s="55">
        <v>9.0253884999999992E-2</v>
      </c>
      <c r="G634" s="55">
        <v>4.6906699999999996E-2</v>
      </c>
      <c r="H634" s="75">
        <f t="shared" si="18"/>
        <v>0.9241149984970165</v>
      </c>
      <c r="I634" s="76">
        <f t="shared" si="19"/>
        <v>6.639147661107461E-6</v>
      </c>
      <c r="J634" s="68">
        <v>8.3376069480000012</v>
      </c>
      <c r="K634" s="68">
        <v>65.392349999999993</v>
      </c>
    </row>
    <row r="635" spans="1:11" x14ac:dyDescent="0.15">
      <c r="A635" s="32" t="s">
        <v>252</v>
      </c>
      <c r="B635" s="32" t="s">
        <v>253</v>
      </c>
      <c r="C635" s="32" t="s">
        <v>1694</v>
      </c>
      <c r="D635" s="32" t="s">
        <v>456</v>
      </c>
      <c r="E635" s="32" t="s">
        <v>459</v>
      </c>
      <c r="F635" s="55">
        <v>1.207049E-3</v>
      </c>
      <c r="G635" s="55">
        <v>2.2733845000000003E-2</v>
      </c>
      <c r="H635" s="75">
        <f t="shared" si="18"/>
        <v>-0.94690519795485539</v>
      </c>
      <c r="I635" s="76">
        <f t="shared" si="19"/>
        <v>8.8791485764763486E-8</v>
      </c>
      <c r="J635" s="68">
        <v>15.451807358</v>
      </c>
      <c r="K635" s="68">
        <v>46.203449999999997</v>
      </c>
    </row>
    <row r="636" spans="1:11" x14ac:dyDescent="0.15">
      <c r="A636" s="32" t="s">
        <v>254</v>
      </c>
      <c r="B636" s="32" t="s">
        <v>255</v>
      </c>
      <c r="C636" s="32" t="s">
        <v>1694</v>
      </c>
      <c r="D636" s="32" t="s">
        <v>456</v>
      </c>
      <c r="E636" s="32" t="s">
        <v>459</v>
      </c>
      <c r="F636" s="55">
        <v>5.0190074999999994E-2</v>
      </c>
      <c r="G636" s="55">
        <v>7.4802645000000001E-2</v>
      </c>
      <c r="H636" s="75">
        <f t="shared" si="18"/>
        <v>-0.32903341853753976</v>
      </c>
      <c r="I636" s="76">
        <f t="shared" si="19"/>
        <v>3.692021889662235E-6</v>
      </c>
      <c r="J636" s="68">
        <v>16.820006727999999</v>
      </c>
      <c r="K636" s="68">
        <v>38.403849999999998</v>
      </c>
    </row>
    <row r="637" spans="1:11" x14ac:dyDescent="0.15">
      <c r="A637" s="32" t="s">
        <v>256</v>
      </c>
      <c r="B637" s="32" t="s">
        <v>257</v>
      </c>
      <c r="C637" s="32" t="s">
        <v>1694</v>
      </c>
      <c r="D637" s="32" t="s">
        <v>456</v>
      </c>
      <c r="E637" s="32" t="s">
        <v>459</v>
      </c>
      <c r="F637" s="55">
        <v>0.63278674199999996</v>
      </c>
      <c r="G637" s="55">
        <v>9.6765034999999999E-2</v>
      </c>
      <c r="H637" s="75">
        <f t="shared" si="18"/>
        <v>5.539415213356766</v>
      </c>
      <c r="I637" s="76">
        <f t="shared" si="19"/>
        <v>4.6548296709101335E-5</v>
      </c>
      <c r="J637" s="68">
        <v>8.500805312999999</v>
      </c>
      <c r="K637" s="68">
        <v>47.733899999999998</v>
      </c>
    </row>
    <row r="638" spans="1:11" x14ac:dyDescent="0.15">
      <c r="A638" s="32" t="s">
        <v>258</v>
      </c>
      <c r="B638" s="32" t="s">
        <v>259</v>
      </c>
      <c r="C638" s="32" t="s">
        <v>1694</v>
      </c>
      <c r="D638" s="32" t="s">
        <v>455</v>
      </c>
      <c r="E638" s="32" t="s">
        <v>459</v>
      </c>
      <c r="F638" s="55">
        <v>0.18364484</v>
      </c>
      <c r="G638" s="55">
        <v>5.3825190000000002E-2</v>
      </c>
      <c r="H638" s="75">
        <f t="shared" si="18"/>
        <v>2.4118753691347861</v>
      </c>
      <c r="I638" s="76">
        <f t="shared" si="19"/>
        <v>1.3509060689857883E-5</v>
      </c>
      <c r="J638" s="68">
        <v>2.8600057199999998</v>
      </c>
      <c r="K638" s="68">
        <v>56.142099999999999</v>
      </c>
    </row>
    <row r="639" spans="1:11" x14ac:dyDescent="0.15">
      <c r="A639" s="32" t="s">
        <v>260</v>
      </c>
      <c r="B639" s="32" t="s">
        <v>261</v>
      </c>
      <c r="C639" s="32" t="s">
        <v>1694</v>
      </c>
      <c r="D639" s="32" t="s">
        <v>456</v>
      </c>
      <c r="E639" s="32" t="s">
        <v>459</v>
      </c>
      <c r="F639" s="55">
        <v>0.168242791</v>
      </c>
      <c r="G639" s="55">
        <v>0.19136924600000002</v>
      </c>
      <c r="H639" s="75">
        <f t="shared" si="18"/>
        <v>-0.12084729120999937</v>
      </c>
      <c r="I639" s="76">
        <f t="shared" si="19"/>
        <v>1.2376073698831263E-5</v>
      </c>
      <c r="J639" s="68">
        <v>6.1640077050000004</v>
      </c>
      <c r="K639" s="68">
        <v>40.883049999999997</v>
      </c>
    </row>
    <row r="640" spans="1:11" x14ac:dyDescent="0.15">
      <c r="A640" s="32" t="s">
        <v>1241</v>
      </c>
      <c r="B640" s="32" t="s">
        <v>561</v>
      </c>
      <c r="C640" s="32" t="s">
        <v>1683</v>
      </c>
      <c r="D640" s="32" t="s">
        <v>455</v>
      </c>
      <c r="E640" s="32" t="s">
        <v>458</v>
      </c>
      <c r="F640" s="55">
        <v>2.68034521</v>
      </c>
      <c r="G640" s="55">
        <v>1.5626305900000002</v>
      </c>
      <c r="H640" s="75">
        <f t="shared" si="18"/>
        <v>0.71527757561689587</v>
      </c>
      <c r="I640" s="76">
        <f t="shared" si="19"/>
        <v>1.9716832834322965E-4</v>
      </c>
      <c r="J640" s="68">
        <v>35.393459249999999</v>
      </c>
      <c r="K640" s="68">
        <v>17.682200000000002</v>
      </c>
    </row>
    <row r="641" spans="1:11" x14ac:dyDescent="0.15">
      <c r="A641" s="32" t="s">
        <v>377</v>
      </c>
      <c r="B641" s="32" t="s">
        <v>25</v>
      </c>
      <c r="C641" s="32" t="s">
        <v>0</v>
      </c>
      <c r="D641" s="32" t="s">
        <v>456</v>
      </c>
      <c r="E641" s="32" t="s">
        <v>459</v>
      </c>
      <c r="F641" s="55">
        <v>9.5155600000000007E-2</v>
      </c>
      <c r="G641" s="55">
        <v>0.25702994000000001</v>
      </c>
      <c r="H641" s="75">
        <f t="shared" si="18"/>
        <v>-0.62978787607389242</v>
      </c>
      <c r="I641" s="76">
        <f t="shared" si="19"/>
        <v>6.999721720358932E-6</v>
      </c>
      <c r="J641" s="68">
        <v>115.29600000000001</v>
      </c>
      <c r="K641" s="68">
        <v>20.010850000000001</v>
      </c>
    </row>
    <row r="642" spans="1:11" x14ac:dyDescent="0.15">
      <c r="A642" s="32" t="s">
        <v>952</v>
      </c>
      <c r="B642" s="32" t="s">
        <v>262</v>
      </c>
      <c r="C642" s="32" t="s">
        <v>0</v>
      </c>
      <c r="D642" s="32" t="s">
        <v>456</v>
      </c>
      <c r="E642" s="32" t="s">
        <v>459</v>
      </c>
      <c r="F642" s="55">
        <v>15.99808034</v>
      </c>
      <c r="G642" s="55">
        <v>9.2481107599999994</v>
      </c>
      <c r="H642" s="75">
        <f t="shared" si="18"/>
        <v>0.72987551243384985</v>
      </c>
      <c r="I642" s="76">
        <f t="shared" si="19"/>
        <v>1.1768315310916563E-3</v>
      </c>
      <c r="J642" s="68">
        <v>444.57439607999999</v>
      </c>
      <c r="K642" s="68">
        <v>14.1629</v>
      </c>
    </row>
    <row r="643" spans="1:11" x14ac:dyDescent="0.15">
      <c r="A643" s="32" t="s">
        <v>936</v>
      </c>
      <c r="B643" s="32" t="s">
        <v>263</v>
      </c>
      <c r="C643" s="32" t="s">
        <v>0</v>
      </c>
      <c r="D643" s="32" t="s">
        <v>456</v>
      </c>
      <c r="E643" s="32" t="s">
        <v>459</v>
      </c>
      <c r="F643" s="55">
        <v>208.67745821</v>
      </c>
      <c r="G643" s="55">
        <v>5.91052541</v>
      </c>
      <c r="H643" s="75">
        <f t="shared" si="18"/>
        <v>34.306075811287307</v>
      </c>
      <c r="I643" s="76">
        <f t="shared" si="19"/>
        <v>1.5350480022004278E-2</v>
      </c>
      <c r="J643" s="68">
        <v>607.21754305999991</v>
      </c>
      <c r="K643" s="68">
        <v>12.762</v>
      </c>
    </row>
    <row r="644" spans="1:11" x14ac:dyDescent="0.15">
      <c r="A644" s="32" t="s">
        <v>267</v>
      </c>
      <c r="B644" s="32" t="s">
        <v>268</v>
      </c>
      <c r="C644" s="32" t="s">
        <v>0</v>
      </c>
      <c r="D644" s="32" t="s">
        <v>456</v>
      </c>
      <c r="E644" s="32" t="s">
        <v>459</v>
      </c>
      <c r="F644" s="55">
        <v>0.8462398000000001</v>
      </c>
      <c r="G644" s="55">
        <v>3.2538333599999998</v>
      </c>
      <c r="H644" s="75">
        <f t="shared" si="18"/>
        <v>-0.73992528000880786</v>
      </c>
      <c r="I644" s="76">
        <f t="shared" si="19"/>
        <v>6.225007365506811E-5</v>
      </c>
      <c r="J644" s="68">
        <v>194.82795935999999</v>
      </c>
      <c r="K644" s="68">
        <v>46.19585</v>
      </c>
    </row>
    <row r="645" spans="1:11" x14ac:dyDescent="0.15">
      <c r="A645" s="32" t="s">
        <v>15</v>
      </c>
      <c r="B645" s="32" t="s">
        <v>16</v>
      </c>
      <c r="C645" s="32" t="s">
        <v>0</v>
      </c>
      <c r="D645" s="32" t="s">
        <v>456</v>
      </c>
      <c r="E645" s="32" t="s">
        <v>459</v>
      </c>
      <c r="F645" s="55">
        <v>6.6481479500000003</v>
      </c>
      <c r="G645" s="55">
        <v>6.2837050999999997</v>
      </c>
      <c r="H645" s="75">
        <f t="shared" si="18"/>
        <v>5.7998083009974666E-2</v>
      </c>
      <c r="I645" s="76">
        <f t="shared" si="19"/>
        <v>4.8904305795743712E-4</v>
      </c>
      <c r="J645" s="68">
        <v>37.864870000000003</v>
      </c>
      <c r="K645" s="68">
        <v>39.145449999999997</v>
      </c>
    </row>
    <row r="646" spans="1:11" x14ac:dyDescent="0.15">
      <c r="A646" s="32" t="s">
        <v>380</v>
      </c>
      <c r="B646" s="32" t="s">
        <v>381</v>
      </c>
      <c r="C646" s="32" t="s">
        <v>0</v>
      </c>
      <c r="D646" s="32" t="s">
        <v>456</v>
      </c>
      <c r="E646" s="32" t="s">
        <v>459</v>
      </c>
      <c r="F646" s="55">
        <v>1.411869</v>
      </c>
      <c r="G646" s="55">
        <v>0.87367375000000003</v>
      </c>
      <c r="H646" s="75">
        <f t="shared" si="18"/>
        <v>0.61601398691445186</v>
      </c>
      <c r="I646" s="76">
        <f t="shared" si="19"/>
        <v>1.0385820808866157E-4</v>
      </c>
      <c r="J646" s="68">
        <v>7.18294224</v>
      </c>
      <c r="K646" s="68">
        <v>38.893900000000002</v>
      </c>
    </row>
    <row r="647" spans="1:11" x14ac:dyDescent="0.15">
      <c r="A647" s="32" t="s">
        <v>652</v>
      </c>
      <c r="B647" s="32" t="s">
        <v>264</v>
      </c>
      <c r="C647" s="32" t="s">
        <v>0</v>
      </c>
      <c r="D647" s="32" t="s">
        <v>456</v>
      </c>
      <c r="E647" s="32" t="s">
        <v>459</v>
      </c>
      <c r="F647" s="55">
        <v>24.420063500000001</v>
      </c>
      <c r="G647" s="55">
        <v>8.9106704079999997</v>
      </c>
      <c r="H647" s="75">
        <f t="shared" ref="H647:H710" si="20">IF(ISERROR(F647/G647-1),"",((F647/G647-1)))</f>
        <v>1.7405416631812201</v>
      </c>
      <c r="I647" s="76">
        <f t="shared" ref="I647:I657" si="21">F647/$F$658</f>
        <v>1.7963593198245227E-3</v>
      </c>
      <c r="J647" s="68">
        <v>217.59463319999998</v>
      </c>
      <c r="K647" s="68">
        <v>12.0421</v>
      </c>
    </row>
    <row r="648" spans="1:11" x14ac:dyDescent="0.15">
      <c r="A648" s="32" t="s">
        <v>378</v>
      </c>
      <c r="B648" s="32" t="s">
        <v>379</v>
      </c>
      <c r="C648" s="32" t="s">
        <v>0</v>
      </c>
      <c r="D648" s="32" t="s">
        <v>456</v>
      </c>
      <c r="E648" s="32" t="s">
        <v>459</v>
      </c>
      <c r="F648" s="55">
        <v>1.541015</v>
      </c>
      <c r="G648" s="55">
        <v>1.7808164499999999</v>
      </c>
      <c r="H648" s="75">
        <f t="shared" si="20"/>
        <v>-0.13465815076000665</v>
      </c>
      <c r="I648" s="76">
        <f t="shared" si="21"/>
        <v>1.1335829070384632E-4</v>
      </c>
      <c r="J648" s="68">
        <v>21.716249999999999</v>
      </c>
      <c r="K648" s="68">
        <v>20.346699999999998</v>
      </c>
    </row>
    <row r="649" spans="1:11" x14ac:dyDescent="0.15">
      <c r="A649" s="32" t="s">
        <v>17</v>
      </c>
      <c r="B649" s="32" t="s">
        <v>18</v>
      </c>
      <c r="C649" s="32" t="s">
        <v>0</v>
      </c>
      <c r="D649" s="32" t="s">
        <v>456</v>
      </c>
      <c r="E649" s="32" t="s">
        <v>459</v>
      </c>
      <c r="F649" s="55">
        <v>0.367234</v>
      </c>
      <c r="G649" s="55">
        <v>0</v>
      </c>
      <c r="H649" s="75" t="str">
        <f t="shared" si="20"/>
        <v/>
      </c>
      <c r="I649" s="76">
        <f t="shared" si="21"/>
        <v>2.7014025514570785E-5</v>
      </c>
      <c r="J649" s="68">
        <v>13.593</v>
      </c>
      <c r="K649" s="68">
        <v>19.996200000000002</v>
      </c>
    </row>
    <row r="650" spans="1:11" x14ac:dyDescent="0.15">
      <c r="A650" s="32" t="s">
        <v>19</v>
      </c>
      <c r="B650" s="32" t="s">
        <v>20</v>
      </c>
      <c r="C650" s="32" t="s">
        <v>0</v>
      </c>
      <c r="D650" s="32" t="s">
        <v>456</v>
      </c>
      <c r="E650" s="32" t="s">
        <v>459</v>
      </c>
      <c r="F650" s="55">
        <v>0</v>
      </c>
      <c r="G650" s="55">
        <v>0</v>
      </c>
      <c r="H650" s="75" t="str">
        <f t="shared" si="20"/>
        <v/>
      </c>
      <c r="I650" s="76">
        <f t="shared" si="21"/>
        <v>0</v>
      </c>
      <c r="J650" s="68">
        <v>18.132000000000001</v>
      </c>
      <c r="K650" s="68">
        <v>19.991849999999999</v>
      </c>
    </row>
    <row r="651" spans="1:11" x14ac:dyDescent="0.15">
      <c r="A651" s="32" t="s">
        <v>653</v>
      </c>
      <c r="B651" s="32" t="s">
        <v>266</v>
      </c>
      <c r="C651" s="32" t="s">
        <v>0</v>
      </c>
      <c r="D651" s="32" t="s">
        <v>456</v>
      </c>
      <c r="E651" s="32" t="s">
        <v>459</v>
      </c>
      <c r="F651" s="55">
        <v>11.204379049</v>
      </c>
      <c r="G651" s="55">
        <v>6.5911537879999997</v>
      </c>
      <c r="H651" s="75">
        <f t="shared" si="20"/>
        <v>0.69991164056874844</v>
      </c>
      <c r="I651" s="76">
        <f t="shared" si="21"/>
        <v>8.2420304629911268E-4</v>
      </c>
      <c r="J651" s="68">
        <v>371.58927171000005</v>
      </c>
      <c r="K651" s="68">
        <v>24.591349999999998</v>
      </c>
    </row>
    <row r="652" spans="1:11" x14ac:dyDescent="0.15">
      <c r="A652" s="32" t="s">
        <v>689</v>
      </c>
      <c r="B652" s="32" t="s">
        <v>690</v>
      </c>
      <c r="C652" s="32" t="s">
        <v>0</v>
      </c>
      <c r="D652" s="32" t="s">
        <v>456</v>
      </c>
      <c r="E652" s="32" t="s">
        <v>459</v>
      </c>
      <c r="F652" s="55">
        <v>4.8766170000000004</v>
      </c>
      <c r="G652" s="55">
        <v>0.84097822</v>
      </c>
      <c r="H652" s="75">
        <f t="shared" si="20"/>
        <v>4.7987435156168496</v>
      </c>
      <c r="I652" s="76">
        <f t="shared" si="21"/>
        <v>3.587278303827795E-4</v>
      </c>
      <c r="J652" s="68">
        <v>266.32329499999997</v>
      </c>
      <c r="K652" s="68">
        <v>35.494100000000003</v>
      </c>
    </row>
    <row r="653" spans="1:11" x14ac:dyDescent="0.15">
      <c r="A653" s="32" t="s">
        <v>23</v>
      </c>
      <c r="B653" s="32" t="s">
        <v>24</v>
      </c>
      <c r="C653" s="32" t="s">
        <v>0</v>
      </c>
      <c r="D653" s="32" t="s">
        <v>456</v>
      </c>
      <c r="E653" s="32" t="s">
        <v>459</v>
      </c>
      <c r="F653" s="55">
        <v>0.15336332</v>
      </c>
      <c r="G653" s="55">
        <v>7.6943210000000012E-2</v>
      </c>
      <c r="H653" s="75">
        <f t="shared" si="20"/>
        <v>0.99320147937680248</v>
      </c>
      <c r="I653" s="76">
        <f t="shared" si="21"/>
        <v>1.1281527961679159E-5</v>
      </c>
      <c r="J653" s="68">
        <v>22.747499999999999</v>
      </c>
      <c r="K653" s="68">
        <v>41.130099999999999</v>
      </c>
    </row>
    <row r="654" spans="1:11" x14ac:dyDescent="0.15">
      <c r="A654" s="32" t="s">
        <v>654</v>
      </c>
      <c r="B654" s="32" t="s">
        <v>265</v>
      </c>
      <c r="C654" s="32" t="s">
        <v>0</v>
      </c>
      <c r="D654" s="32" t="s">
        <v>456</v>
      </c>
      <c r="E654" s="32" t="s">
        <v>459</v>
      </c>
      <c r="F654" s="55">
        <v>19.80443086</v>
      </c>
      <c r="G654" s="55">
        <v>17.029880389999999</v>
      </c>
      <c r="H654" s="75">
        <f t="shared" si="20"/>
        <v>0.16292248720837921</v>
      </c>
      <c r="I654" s="76">
        <f t="shared" si="21"/>
        <v>1.4568297068179772E-3</v>
      </c>
      <c r="J654" s="68">
        <v>349.34054343999998</v>
      </c>
      <c r="K654" s="68">
        <v>10.184699999999999</v>
      </c>
    </row>
    <row r="655" spans="1:11" x14ac:dyDescent="0.15">
      <c r="A655" s="32" t="s">
        <v>13</v>
      </c>
      <c r="B655" s="32" t="s">
        <v>14</v>
      </c>
      <c r="C655" s="32" t="s">
        <v>0</v>
      </c>
      <c r="D655" s="32" t="s">
        <v>456</v>
      </c>
      <c r="E655" s="32" t="s">
        <v>459</v>
      </c>
      <c r="F655" s="55">
        <v>4.9018750000000004</v>
      </c>
      <c r="G655" s="55">
        <v>0</v>
      </c>
      <c r="H655" s="75" t="str">
        <f t="shared" si="20"/>
        <v/>
      </c>
      <c r="I655" s="76">
        <f t="shared" si="21"/>
        <v>3.6058582897889813E-4</v>
      </c>
      <c r="J655" s="68">
        <v>34.610999999999997</v>
      </c>
      <c r="K655" s="68">
        <v>19.998999999999999</v>
      </c>
    </row>
    <row r="656" spans="1:11" x14ac:dyDescent="0.15">
      <c r="A656" s="32" t="s">
        <v>666</v>
      </c>
      <c r="B656" s="32" t="s">
        <v>667</v>
      </c>
      <c r="C656" s="32" t="s">
        <v>0</v>
      </c>
      <c r="D656" s="32" t="s">
        <v>456</v>
      </c>
      <c r="E656" s="32" t="s">
        <v>459</v>
      </c>
      <c r="F656" s="55">
        <v>2.9157771800000001</v>
      </c>
      <c r="G656" s="55">
        <v>3.18084882</v>
      </c>
      <c r="H656" s="75">
        <f t="shared" si="20"/>
        <v>-8.3333617848584174E-2</v>
      </c>
      <c r="I656" s="76">
        <f t="shared" si="21"/>
        <v>2.144868915604853E-4</v>
      </c>
      <c r="J656" s="68">
        <v>115.85448</v>
      </c>
      <c r="K656" s="68">
        <v>20.257750000000001</v>
      </c>
    </row>
    <row r="657" spans="1:11" x14ac:dyDescent="0.15">
      <c r="A657" s="79" t="s">
        <v>21</v>
      </c>
      <c r="B657" s="79" t="s">
        <v>22</v>
      </c>
      <c r="C657" s="79" t="s">
        <v>0</v>
      </c>
      <c r="D657" s="79" t="s">
        <v>457</v>
      </c>
      <c r="E657" s="79" t="s">
        <v>459</v>
      </c>
      <c r="F657" s="81">
        <v>0.18240000000000001</v>
      </c>
      <c r="G657" s="81">
        <v>0</v>
      </c>
      <c r="H657" s="82" t="str">
        <f t="shared" si="20"/>
        <v/>
      </c>
      <c r="I657" s="83">
        <f t="shared" si="21"/>
        <v>1.3417489268035399E-5</v>
      </c>
      <c r="J657" s="69">
        <v>9.1189999999999998</v>
      </c>
      <c r="K657" s="69">
        <v>29.995149999999999</v>
      </c>
    </row>
    <row r="658" spans="1:11" x14ac:dyDescent="0.15">
      <c r="A658" s="33" t="s">
        <v>105</v>
      </c>
      <c r="B658" s="34">
        <f>COUNTA(B7:B657)</f>
        <v>651</v>
      </c>
      <c r="C658" s="31"/>
      <c r="D658" s="34"/>
      <c r="E658" s="34"/>
      <c r="F658" s="9">
        <f>SUM(F7:F657)</f>
        <v>13594.197569774333</v>
      </c>
      <c r="G658" s="9">
        <f>SUM(G7:G657)</f>
        <v>11659.167377782132</v>
      </c>
      <c r="H658" s="10">
        <f t="shared" si="20"/>
        <v>0.165966413320356</v>
      </c>
      <c r="I658" s="43">
        <f>SUM(I7:I657)</f>
        <v>0.99999999999999911</v>
      </c>
      <c r="J658" s="64">
        <f>SUM(J7:J657)</f>
        <v>144781.90795005189</v>
      </c>
    </row>
    <row r="659" spans="1:11" x14ac:dyDescent="0.15">
      <c r="A659" s="35"/>
      <c r="B659" s="35"/>
      <c r="C659" s="35"/>
      <c r="D659" s="35"/>
      <c r="E659" s="35"/>
      <c r="F659" s="35"/>
      <c r="G659" s="35"/>
      <c r="H659" s="36"/>
      <c r="I659" s="63"/>
    </row>
    <row r="660" spans="1:11" x14ac:dyDescent="0.15">
      <c r="A660" s="23" t="s">
        <v>550</v>
      </c>
      <c r="B660" s="35"/>
      <c r="C660" s="35"/>
      <c r="D660" s="35"/>
      <c r="E660" s="35"/>
      <c r="F660" s="35"/>
      <c r="G660" s="35"/>
      <c r="H660" s="36"/>
      <c r="I660" s="35"/>
    </row>
    <row r="661" spans="1:11" x14ac:dyDescent="0.15">
      <c r="A661" s="35"/>
      <c r="B661" s="35"/>
      <c r="C661" s="35"/>
      <c r="D661" s="35"/>
      <c r="E661" s="35"/>
      <c r="F661" s="35"/>
      <c r="G661" s="35"/>
      <c r="H661" s="36"/>
      <c r="I661" s="35"/>
    </row>
    <row r="662" spans="1:11" x14ac:dyDescent="0.15">
      <c r="A662" s="42" t="s">
        <v>206</v>
      </c>
      <c r="B662" s="35"/>
      <c r="C662" s="35"/>
      <c r="D662" s="35"/>
      <c r="E662" s="35"/>
      <c r="F662" s="35"/>
      <c r="G662" s="35"/>
      <c r="H662" s="36"/>
      <c r="I662" s="35"/>
    </row>
    <row r="663" spans="1:11" x14ac:dyDescent="0.15">
      <c r="A663" s="35"/>
      <c r="B663" s="35"/>
      <c r="C663" s="35"/>
      <c r="D663" s="35"/>
      <c r="E663" s="35"/>
      <c r="F663" s="35"/>
      <c r="G663" s="35"/>
      <c r="H663" s="36"/>
      <c r="I663" s="35"/>
    </row>
    <row r="664" spans="1:11" x14ac:dyDescent="0.15">
      <c r="A664" s="35"/>
      <c r="B664" s="35"/>
      <c r="C664" s="35"/>
      <c r="D664" s="35"/>
      <c r="E664" s="35"/>
      <c r="F664" s="35"/>
      <c r="G664" s="35"/>
      <c r="H664" s="36"/>
      <c r="I664" s="35"/>
    </row>
    <row r="665" spans="1:11" x14ac:dyDescent="0.15">
      <c r="A665" s="35"/>
      <c r="B665" s="35"/>
      <c r="C665" s="35"/>
      <c r="D665" s="35"/>
      <c r="E665" s="35"/>
      <c r="F665" s="35"/>
      <c r="G665" s="35"/>
      <c r="H665" s="36"/>
      <c r="I665" s="35"/>
    </row>
    <row r="666" spans="1:11" x14ac:dyDescent="0.15">
      <c r="A666" s="35"/>
      <c r="B666" s="35"/>
      <c r="C666" s="35"/>
      <c r="D666" s="35"/>
      <c r="E666" s="35"/>
      <c r="F666" s="35"/>
      <c r="G666" s="35"/>
    </row>
    <row r="667" spans="1:11" x14ac:dyDescent="0.15">
      <c r="A667" s="35"/>
      <c r="B667" s="35"/>
      <c r="C667" s="35"/>
      <c r="D667" s="35"/>
      <c r="E667" s="35"/>
      <c r="F667" s="35"/>
      <c r="G667" s="35"/>
    </row>
    <row r="668" spans="1:11" x14ac:dyDescent="0.15">
      <c r="A668" s="35"/>
      <c r="B668" s="35"/>
      <c r="C668" s="35"/>
      <c r="D668" s="35"/>
      <c r="E668" s="35"/>
      <c r="F668" s="35"/>
      <c r="G668" s="35"/>
    </row>
    <row r="669" spans="1:11" x14ac:dyDescent="0.15">
      <c r="A669" s="35"/>
      <c r="B669" s="35"/>
      <c r="C669" s="35"/>
      <c r="D669" s="35"/>
      <c r="E669" s="35"/>
      <c r="F669" s="35"/>
      <c r="G669" s="35"/>
    </row>
    <row r="670" spans="1:11" x14ac:dyDescent="0.15">
      <c r="A670" s="35"/>
      <c r="B670" s="35"/>
      <c r="C670" s="35"/>
      <c r="D670" s="35"/>
      <c r="E670" s="35"/>
      <c r="F670" s="35"/>
      <c r="G670" s="35"/>
    </row>
    <row r="671" spans="1:11" x14ac:dyDescent="0.15">
      <c r="A671" s="35"/>
      <c r="B671" s="35"/>
      <c r="C671" s="35"/>
      <c r="D671" s="35"/>
      <c r="E671" s="35"/>
      <c r="F671" s="35"/>
      <c r="G671" s="35"/>
    </row>
    <row r="672" spans="1:11" x14ac:dyDescent="0.15">
      <c r="A672" s="35"/>
      <c r="B672" s="35"/>
      <c r="C672" s="35"/>
      <c r="D672" s="35"/>
      <c r="E672" s="35"/>
      <c r="F672" s="35"/>
      <c r="G672" s="35"/>
    </row>
    <row r="673" spans="1:7" x14ac:dyDescent="0.15">
      <c r="A673" s="35"/>
      <c r="B673" s="35"/>
      <c r="C673" s="35"/>
      <c r="D673" s="35"/>
      <c r="E673" s="35"/>
      <c r="F673" s="35"/>
      <c r="G673" s="35"/>
    </row>
  </sheetData>
  <autoFilter ref="A6:K658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62"/>
  <sheetViews>
    <sheetView showGridLines="0" workbookViewId="0"/>
  </sheetViews>
  <sheetFormatPr baseColWidth="10" defaultColWidth="9.1640625" defaultRowHeight="13" x14ac:dyDescent="0.15"/>
  <cols>
    <col min="1" max="1" width="53.6640625" style="29" customWidth="1"/>
    <col min="2" max="2" width="12.6640625" style="15" bestFit="1" customWidth="1"/>
    <col min="3" max="3" width="14.5" style="23" bestFit="1" customWidth="1"/>
    <col min="4" max="4" width="13.83203125" style="23" customWidth="1"/>
    <col min="5" max="11" width="10.6640625" style="29" customWidth="1"/>
    <col min="12" max="12" width="11.5" style="21" bestFit="1" customWidth="1"/>
    <col min="13" max="16384" width="9.1640625" style="21"/>
  </cols>
  <sheetData>
    <row r="1" spans="1:12" ht="20" x14ac:dyDescent="0.15">
      <c r="A1" s="17" t="s">
        <v>551</v>
      </c>
      <c r="B1" s="11"/>
      <c r="E1" s="37"/>
      <c r="F1" s="38"/>
      <c r="G1" s="39"/>
      <c r="H1" s="38"/>
      <c r="I1" s="38"/>
      <c r="J1" s="39"/>
      <c r="K1" s="38"/>
    </row>
    <row r="2" spans="1:12" ht="16" x14ac:dyDescent="0.15">
      <c r="A2" s="22" t="s">
        <v>933</v>
      </c>
      <c r="B2" s="12"/>
      <c r="E2" s="38"/>
      <c r="F2" s="38"/>
      <c r="G2" s="39"/>
      <c r="H2" s="38"/>
      <c r="I2" s="38"/>
      <c r="J2" s="39"/>
      <c r="K2" s="38"/>
    </row>
    <row r="3" spans="1:12" ht="16" x14ac:dyDescent="0.15">
      <c r="A3" s="22"/>
      <c r="B3" s="12"/>
      <c r="E3" s="38"/>
      <c r="F3" s="38"/>
      <c r="G3" s="39"/>
      <c r="H3" s="38"/>
      <c r="I3" s="38"/>
      <c r="J3" s="39"/>
      <c r="K3" s="38"/>
    </row>
    <row r="4" spans="1:12" x14ac:dyDescent="0.15">
      <c r="A4" s="40"/>
      <c r="B4" s="13"/>
      <c r="C4" s="21"/>
      <c r="D4" s="21"/>
      <c r="E4" s="38"/>
      <c r="F4" s="38"/>
      <c r="G4" s="39"/>
      <c r="H4" s="38"/>
      <c r="I4" s="38"/>
      <c r="J4" s="39"/>
      <c r="K4" s="38"/>
    </row>
    <row r="5" spans="1:12" ht="22.5" customHeight="1" x14ac:dyDescent="0.15">
      <c r="A5" s="25" t="s">
        <v>703</v>
      </c>
      <c r="B5" s="26" t="s">
        <v>275</v>
      </c>
      <c r="C5" s="27" t="s">
        <v>454</v>
      </c>
      <c r="D5" s="41" t="s">
        <v>307</v>
      </c>
      <c r="E5" s="100" t="s">
        <v>1375</v>
      </c>
      <c r="F5" s="101"/>
      <c r="G5" s="102"/>
      <c r="H5" s="103" t="s">
        <v>273</v>
      </c>
      <c r="I5" s="104"/>
      <c r="J5" s="104"/>
      <c r="K5" s="105"/>
    </row>
    <row r="6" spans="1:12" ht="24" x14ac:dyDescent="0.15">
      <c r="A6" s="2"/>
      <c r="B6" s="2"/>
      <c r="C6" s="1"/>
      <c r="D6" s="1"/>
      <c r="E6" s="3" t="s">
        <v>1087</v>
      </c>
      <c r="F6" s="4" t="s">
        <v>453</v>
      </c>
      <c r="G6" s="5" t="s">
        <v>270</v>
      </c>
      <c r="H6" s="3" t="s">
        <v>1087</v>
      </c>
      <c r="I6" s="4" t="s">
        <v>453</v>
      </c>
      <c r="J6" s="14" t="s">
        <v>270</v>
      </c>
      <c r="K6" s="14" t="s">
        <v>274</v>
      </c>
    </row>
    <row r="7" spans="1:12" x14ac:dyDescent="0.15">
      <c r="A7" s="30" t="s">
        <v>1088</v>
      </c>
      <c r="B7" s="70" t="s">
        <v>1039</v>
      </c>
      <c r="C7" s="30" t="s">
        <v>455</v>
      </c>
      <c r="D7" s="70" t="s">
        <v>458</v>
      </c>
      <c r="E7" s="71">
        <v>0</v>
      </c>
      <c r="F7" s="71"/>
      <c r="G7" s="72" t="str">
        <f t="shared" ref="G7:G70" si="0">IF(ISERROR(E7/F7-1),"",((E7/F7-1)))</f>
        <v/>
      </c>
      <c r="H7" s="85">
        <v>0</v>
      </c>
      <c r="I7" s="86"/>
      <c r="J7" s="72" t="str">
        <f t="shared" ref="J7:J70" si="1">IF(ISERROR(H7/I7-1),"",((H7/I7-1)))</f>
        <v/>
      </c>
      <c r="K7" s="87" t="str">
        <f t="shared" ref="K7:K70" si="2">IF(ISERROR(H7/E7),"",(H7/E7))</f>
        <v/>
      </c>
      <c r="L7" s="65"/>
    </row>
    <row r="8" spans="1:12" x14ac:dyDescent="0.15">
      <c r="A8" s="32" t="s">
        <v>1089</v>
      </c>
      <c r="B8" s="74" t="s">
        <v>1040</v>
      </c>
      <c r="C8" s="32" t="s">
        <v>455</v>
      </c>
      <c r="D8" s="74" t="s">
        <v>458</v>
      </c>
      <c r="E8" s="55">
        <v>0</v>
      </c>
      <c r="F8" s="55"/>
      <c r="G8" s="75" t="str">
        <f t="shared" si="0"/>
        <v/>
      </c>
      <c r="H8" s="88">
        <v>0</v>
      </c>
      <c r="I8" s="89"/>
      <c r="J8" s="75" t="str">
        <f t="shared" si="1"/>
        <v/>
      </c>
      <c r="K8" s="90" t="str">
        <f t="shared" si="2"/>
        <v/>
      </c>
      <c r="L8" s="65"/>
    </row>
    <row r="9" spans="1:12" x14ac:dyDescent="0.15">
      <c r="A9" s="32" t="s">
        <v>1090</v>
      </c>
      <c r="B9" s="74" t="s">
        <v>1038</v>
      </c>
      <c r="C9" s="32" t="s">
        <v>455</v>
      </c>
      <c r="D9" s="74" t="s">
        <v>458</v>
      </c>
      <c r="E9" s="55">
        <v>8.9818155046749999E-4</v>
      </c>
      <c r="F9" s="55"/>
      <c r="G9" s="75" t="str">
        <f t="shared" si="0"/>
        <v/>
      </c>
      <c r="H9" s="88">
        <v>0</v>
      </c>
      <c r="I9" s="89"/>
      <c r="J9" s="75" t="str">
        <f t="shared" si="1"/>
        <v/>
      </c>
      <c r="K9" s="90">
        <f t="shared" si="2"/>
        <v>0</v>
      </c>
      <c r="L9" s="65"/>
    </row>
    <row r="10" spans="1:12" x14ac:dyDescent="0.15">
      <c r="A10" s="32" t="s">
        <v>1091</v>
      </c>
      <c r="B10" s="74" t="s">
        <v>1041</v>
      </c>
      <c r="C10" s="32" t="s">
        <v>455</v>
      </c>
      <c r="D10" s="74" t="s">
        <v>458</v>
      </c>
      <c r="E10" s="55">
        <v>0</v>
      </c>
      <c r="F10" s="55"/>
      <c r="G10" s="75" t="str">
        <f t="shared" si="0"/>
        <v/>
      </c>
      <c r="H10" s="88">
        <v>0</v>
      </c>
      <c r="I10" s="89"/>
      <c r="J10" s="75" t="str">
        <f t="shared" si="1"/>
        <v/>
      </c>
      <c r="K10" s="90" t="str">
        <f t="shared" si="2"/>
        <v/>
      </c>
      <c r="L10" s="65"/>
    </row>
    <row r="11" spans="1:12" x14ac:dyDescent="0.15">
      <c r="A11" s="32" t="s">
        <v>397</v>
      </c>
      <c r="B11" s="74" t="s">
        <v>207</v>
      </c>
      <c r="C11" s="32" t="s">
        <v>455</v>
      </c>
      <c r="D11" s="74" t="s">
        <v>458</v>
      </c>
      <c r="E11" s="55">
        <v>6.2342044000000003</v>
      </c>
      <c r="F11" s="55">
        <v>1.85723196</v>
      </c>
      <c r="G11" s="75">
        <f t="shared" si="0"/>
        <v>2.3567182421306168</v>
      </c>
      <c r="H11" s="88">
        <v>2.6661454</v>
      </c>
      <c r="I11" s="89">
        <v>1.7330419699999999</v>
      </c>
      <c r="J11" s="75">
        <f t="shared" si="1"/>
        <v>0.53841940711914793</v>
      </c>
      <c r="K11" s="90">
        <f t="shared" si="2"/>
        <v>0.42766409776362158</v>
      </c>
      <c r="L11" s="65"/>
    </row>
    <row r="12" spans="1:12" x14ac:dyDescent="0.15">
      <c r="A12" s="32" t="s">
        <v>1092</v>
      </c>
      <c r="B12" s="74" t="s">
        <v>1024</v>
      </c>
      <c r="C12" s="32" t="s">
        <v>455</v>
      </c>
      <c r="D12" s="74" t="s">
        <v>458</v>
      </c>
      <c r="E12" s="55">
        <v>1.40672E-2</v>
      </c>
      <c r="F12" s="55"/>
      <c r="G12" s="75" t="str">
        <f t="shared" si="0"/>
        <v/>
      </c>
      <c r="H12" s="88">
        <v>1.40672E-2</v>
      </c>
      <c r="I12" s="89"/>
      <c r="J12" s="75" t="str">
        <f t="shared" si="1"/>
        <v/>
      </c>
      <c r="K12" s="90">
        <f t="shared" si="2"/>
        <v>1</v>
      </c>
      <c r="L12" s="65"/>
    </row>
    <row r="13" spans="1:12" x14ac:dyDescent="0.15">
      <c r="A13" s="32" t="s">
        <v>208</v>
      </c>
      <c r="B13" s="74" t="s">
        <v>209</v>
      </c>
      <c r="C13" s="32" t="s">
        <v>455</v>
      </c>
      <c r="D13" s="74" t="s">
        <v>458</v>
      </c>
      <c r="E13" s="55">
        <v>0</v>
      </c>
      <c r="F13" s="55">
        <v>0.19412679999999999</v>
      </c>
      <c r="G13" s="75">
        <f t="shared" si="0"/>
        <v>-1</v>
      </c>
      <c r="H13" s="88">
        <v>0</v>
      </c>
      <c r="I13" s="89">
        <v>0.19412679999999999</v>
      </c>
      <c r="J13" s="75">
        <f t="shared" si="1"/>
        <v>-1</v>
      </c>
      <c r="K13" s="90" t="str">
        <f t="shared" si="2"/>
        <v/>
      </c>
      <c r="L13" s="65"/>
    </row>
    <row r="14" spans="1:12" x14ac:dyDescent="0.15">
      <c r="A14" s="32" t="s">
        <v>1042</v>
      </c>
      <c r="B14" s="74" t="s">
        <v>418</v>
      </c>
      <c r="C14" s="32" t="s">
        <v>455</v>
      </c>
      <c r="D14" s="74" t="s">
        <v>458</v>
      </c>
      <c r="E14" s="55">
        <v>0</v>
      </c>
      <c r="F14" s="55">
        <v>0</v>
      </c>
      <c r="G14" s="75" t="str">
        <f t="shared" si="0"/>
        <v/>
      </c>
      <c r="H14" s="88">
        <v>0</v>
      </c>
      <c r="I14" s="89">
        <v>0</v>
      </c>
      <c r="J14" s="75" t="str">
        <f t="shared" si="1"/>
        <v/>
      </c>
      <c r="K14" s="90" t="str">
        <f t="shared" si="2"/>
        <v/>
      </c>
      <c r="L14" s="65"/>
    </row>
    <row r="15" spans="1:12" x14ac:dyDescent="0.15">
      <c r="A15" s="32" t="s">
        <v>1043</v>
      </c>
      <c r="B15" s="74" t="s">
        <v>419</v>
      </c>
      <c r="C15" s="32" t="s">
        <v>455</v>
      </c>
      <c r="D15" s="74" t="s">
        <v>458</v>
      </c>
      <c r="E15" s="55">
        <v>0</v>
      </c>
      <c r="F15" s="55">
        <v>0</v>
      </c>
      <c r="G15" s="75" t="str">
        <f t="shared" si="0"/>
        <v/>
      </c>
      <c r="H15" s="88">
        <v>0</v>
      </c>
      <c r="I15" s="89">
        <v>0</v>
      </c>
      <c r="J15" s="75" t="str">
        <f t="shared" si="1"/>
        <v/>
      </c>
      <c r="K15" s="90" t="str">
        <f t="shared" si="2"/>
        <v/>
      </c>
      <c r="L15" s="65"/>
    </row>
    <row r="16" spans="1:12" x14ac:dyDescent="0.15">
      <c r="A16" s="32" t="s">
        <v>1044</v>
      </c>
      <c r="B16" s="74" t="s">
        <v>426</v>
      </c>
      <c r="C16" s="32" t="s">
        <v>455</v>
      </c>
      <c r="D16" s="74" t="s">
        <v>458</v>
      </c>
      <c r="E16" s="55">
        <v>0</v>
      </c>
      <c r="F16" s="55">
        <v>0</v>
      </c>
      <c r="G16" s="75" t="str">
        <f t="shared" si="0"/>
        <v/>
      </c>
      <c r="H16" s="88">
        <v>0</v>
      </c>
      <c r="I16" s="89">
        <v>0</v>
      </c>
      <c r="J16" s="75" t="str">
        <f t="shared" si="1"/>
        <v/>
      </c>
      <c r="K16" s="90" t="str">
        <f t="shared" si="2"/>
        <v/>
      </c>
      <c r="L16" s="65"/>
    </row>
    <row r="17" spans="1:12" x14ac:dyDescent="0.15">
      <c r="A17" s="32" t="s">
        <v>1045</v>
      </c>
      <c r="B17" s="74" t="s">
        <v>420</v>
      </c>
      <c r="C17" s="32" t="s">
        <v>455</v>
      </c>
      <c r="D17" s="74" t="s">
        <v>458</v>
      </c>
      <c r="E17" s="55">
        <v>0</v>
      </c>
      <c r="F17" s="55">
        <v>0</v>
      </c>
      <c r="G17" s="75" t="str">
        <f t="shared" si="0"/>
        <v/>
      </c>
      <c r="H17" s="88">
        <v>0</v>
      </c>
      <c r="I17" s="89">
        <v>0</v>
      </c>
      <c r="J17" s="75" t="str">
        <f t="shared" si="1"/>
        <v/>
      </c>
      <c r="K17" s="90" t="str">
        <f t="shared" si="2"/>
        <v/>
      </c>
      <c r="L17" s="65"/>
    </row>
    <row r="18" spans="1:12" x14ac:dyDescent="0.15">
      <c r="A18" s="32" t="s">
        <v>1046</v>
      </c>
      <c r="B18" s="74" t="s">
        <v>421</v>
      </c>
      <c r="C18" s="32" t="s">
        <v>455</v>
      </c>
      <c r="D18" s="74" t="s">
        <v>458</v>
      </c>
      <c r="E18" s="55">
        <v>0</v>
      </c>
      <c r="F18" s="55">
        <v>0</v>
      </c>
      <c r="G18" s="75" t="str">
        <f t="shared" si="0"/>
        <v/>
      </c>
      <c r="H18" s="88">
        <v>0</v>
      </c>
      <c r="I18" s="89">
        <v>0</v>
      </c>
      <c r="J18" s="75" t="str">
        <f t="shared" si="1"/>
        <v/>
      </c>
      <c r="K18" s="90" t="str">
        <f t="shared" si="2"/>
        <v/>
      </c>
      <c r="L18" s="65"/>
    </row>
    <row r="19" spans="1:12" x14ac:dyDescent="0.15">
      <c r="A19" s="32" t="s">
        <v>1047</v>
      </c>
      <c r="B19" s="74" t="s">
        <v>422</v>
      </c>
      <c r="C19" s="32" t="s">
        <v>455</v>
      </c>
      <c r="D19" s="74" t="s">
        <v>458</v>
      </c>
      <c r="E19" s="55">
        <v>0</v>
      </c>
      <c r="F19" s="55">
        <v>0</v>
      </c>
      <c r="G19" s="75" t="str">
        <f t="shared" si="0"/>
        <v/>
      </c>
      <c r="H19" s="88">
        <v>0</v>
      </c>
      <c r="I19" s="89">
        <v>0</v>
      </c>
      <c r="J19" s="75" t="str">
        <f t="shared" si="1"/>
        <v/>
      </c>
      <c r="K19" s="90" t="str">
        <f t="shared" si="2"/>
        <v/>
      </c>
      <c r="L19" s="65"/>
    </row>
    <row r="20" spans="1:12" x14ac:dyDescent="0.15">
      <c r="A20" s="32" t="s">
        <v>1048</v>
      </c>
      <c r="B20" s="74" t="s">
        <v>423</v>
      </c>
      <c r="C20" s="32" t="s">
        <v>455</v>
      </c>
      <c r="D20" s="74" t="s">
        <v>458</v>
      </c>
      <c r="E20" s="55">
        <v>0</v>
      </c>
      <c r="F20" s="55">
        <v>0</v>
      </c>
      <c r="G20" s="75" t="str">
        <f t="shared" si="0"/>
        <v/>
      </c>
      <c r="H20" s="88">
        <v>0</v>
      </c>
      <c r="I20" s="89">
        <v>0</v>
      </c>
      <c r="J20" s="75" t="str">
        <f t="shared" si="1"/>
        <v/>
      </c>
      <c r="K20" s="90" t="str">
        <f t="shared" si="2"/>
        <v/>
      </c>
      <c r="L20" s="65"/>
    </row>
    <row r="21" spans="1:12" x14ac:dyDescent="0.15">
      <c r="A21" s="32" t="s">
        <v>1049</v>
      </c>
      <c r="B21" s="74" t="s">
        <v>424</v>
      </c>
      <c r="C21" s="32" t="s">
        <v>455</v>
      </c>
      <c r="D21" s="74" t="s">
        <v>458</v>
      </c>
      <c r="E21" s="55">
        <v>0</v>
      </c>
      <c r="F21" s="55">
        <v>0</v>
      </c>
      <c r="G21" s="75" t="str">
        <f t="shared" si="0"/>
        <v/>
      </c>
      <c r="H21" s="88">
        <v>0</v>
      </c>
      <c r="I21" s="89">
        <v>0</v>
      </c>
      <c r="J21" s="75" t="str">
        <f t="shared" si="1"/>
        <v/>
      </c>
      <c r="K21" s="90" t="str">
        <f t="shared" si="2"/>
        <v/>
      </c>
      <c r="L21" s="65"/>
    </row>
    <row r="22" spans="1:12" x14ac:dyDescent="0.15">
      <c r="A22" s="32" t="s">
        <v>1050</v>
      </c>
      <c r="B22" s="74" t="s">
        <v>425</v>
      </c>
      <c r="C22" s="32" t="s">
        <v>455</v>
      </c>
      <c r="D22" s="74" t="s">
        <v>458</v>
      </c>
      <c r="E22" s="55">
        <v>0</v>
      </c>
      <c r="F22" s="55">
        <v>0</v>
      </c>
      <c r="G22" s="75" t="str">
        <f t="shared" si="0"/>
        <v/>
      </c>
      <c r="H22" s="88">
        <v>0</v>
      </c>
      <c r="I22" s="89">
        <v>0</v>
      </c>
      <c r="J22" s="75" t="str">
        <f t="shared" si="1"/>
        <v/>
      </c>
      <c r="K22" s="90" t="str">
        <f t="shared" si="2"/>
        <v/>
      </c>
      <c r="L22" s="65"/>
    </row>
    <row r="23" spans="1:12" x14ac:dyDescent="0.15">
      <c r="A23" s="32" t="s">
        <v>398</v>
      </c>
      <c r="B23" s="74" t="s">
        <v>210</v>
      </c>
      <c r="C23" s="32" t="s">
        <v>455</v>
      </c>
      <c r="D23" s="74" t="s">
        <v>458</v>
      </c>
      <c r="E23" s="55">
        <v>0.2291598</v>
      </c>
      <c r="F23" s="55">
        <v>0.32398920000000003</v>
      </c>
      <c r="G23" s="75">
        <f t="shared" si="0"/>
        <v>-0.29269308976965902</v>
      </c>
      <c r="H23" s="88">
        <v>3.3192800000000001E-2</v>
      </c>
      <c r="I23" s="89">
        <v>0.31511220000000001</v>
      </c>
      <c r="J23" s="75">
        <f t="shared" si="1"/>
        <v>-0.89466355158575261</v>
      </c>
      <c r="K23" s="90">
        <f t="shared" si="2"/>
        <v>0.14484564919327039</v>
      </c>
      <c r="L23" s="65"/>
    </row>
    <row r="24" spans="1:12" x14ac:dyDescent="0.15">
      <c r="A24" s="32" t="s">
        <v>211</v>
      </c>
      <c r="B24" s="74" t="s">
        <v>212</v>
      </c>
      <c r="C24" s="32" t="s">
        <v>455</v>
      </c>
      <c r="D24" s="74" t="s">
        <v>458</v>
      </c>
      <c r="E24" s="55">
        <v>1.1823999999999999</v>
      </c>
      <c r="F24" s="55">
        <v>1.1313599999999999</v>
      </c>
      <c r="G24" s="75">
        <f t="shared" si="0"/>
        <v>4.5113845283552445E-2</v>
      </c>
      <c r="H24" s="88">
        <v>0</v>
      </c>
      <c r="I24" s="89">
        <v>1.51048</v>
      </c>
      <c r="J24" s="75">
        <f t="shared" si="1"/>
        <v>-1</v>
      </c>
      <c r="K24" s="90">
        <f t="shared" si="2"/>
        <v>0</v>
      </c>
      <c r="L24" s="65"/>
    </row>
    <row r="25" spans="1:12" x14ac:dyDescent="0.15">
      <c r="A25" s="32" t="s">
        <v>213</v>
      </c>
      <c r="B25" s="74" t="s">
        <v>214</v>
      </c>
      <c r="C25" s="32" t="s">
        <v>455</v>
      </c>
      <c r="D25" s="74" t="s">
        <v>458</v>
      </c>
      <c r="E25" s="55">
        <v>0.42230634</v>
      </c>
      <c r="F25" s="55">
        <v>2.4536205600000001</v>
      </c>
      <c r="G25" s="75">
        <f t="shared" si="0"/>
        <v>-0.82788441420624548</v>
      </c>
      <c r="H25" s="88">
        <v>0.77330178000000005</v>
      </c>
      <c r="I25" s="89">
        <v>4.0497675600000003</v>
      </c>
      <c r="J25" s="75">
        <f t="shared" si="1"/>
        <v>-0.80905032979226099</v>
      </c>
      <c r="K25" s="90">
        <f t="shared" si="2"/>
        <v>1.831139404632192</v>
      </c>
      <c r="L25" s="65"/>
    </row>
    <row r="26" spans="1:12" x14ac:dyDescent="0.15">
      <c r="A26" s="32" t="s">
        <v>1093</v>
      </c>
      <c r="B26" s="74" t="s">
        <v>1051</v>
      </c>
      <c r="C26" s="32" t="s">
        <v>455</v>
      </c>
      <c r="D26" s="74" t="s">
        <v>458</v>
      </c>
      <c r="E26" s="55">
        <v>0</v>
      </c>
      <c r="F26" s="55"/>
      <c r="G26" s="75" t="str">
        <f t="shared" si="0"/>
        <v/>
      </c>
      <c r="H26" s="88">
        <v>0</v>
      </c>
      <c r="I26" s="89"/>
      <c r="J26" s="75" t="str">
        <f t="shared" si="1"/>
        <v/>
      </c>
      <c r="K26" s="90" t="str">
        <f t="shared" si="2"/>
        <v/>
      </c>
      <c r="L26" s="65"/>
    </row>
    <row r="27" spans="1:12" x14ac:dyDescent="0.15">
      <c r="A27" s="32" t="s">
        <v>215</v>
      </c>
      <c r="B27" s="74" t="s">
        <v>216</v>
      </c>
      <c r="C27" s="32" t="s">
        <v>455</v>
      </c>
      <c r="D27" s="74" t="s">
        <v>458</v>
      </c>
      <c r="E27" s="55">
        <v>3.9732686800000003</v>
      </c>
      <c r="F27" s="55">
        <v>1.1652582</v>
      </c>
      <c r="G27" s="75">
        <f t="shared" si="0"/>
        <v>2.4097753442112659</v>
      </c>
      <c r="H27" s="88">
        <v>3.8852302700000001</v>
      </c>
      <c r="I27" s="89">
        <v>1.9482181999999999</v>
      </c>
      <c r="J27" s="75">
        <f t="shared" si="1"/>
        <v>0.9942480108234284</v>
      </c>
      <c r="K27" s="90">
        <f t="shared" si="2"/>
        <v>0.97784232150139916</v>
      </c>
      <c r="L27" s="65"/>
    </row>
    <row r="28" spans="1:12" x14ac:dyDescent="0.15">
      <c r="A28" s="32" t="s">
        <v>1094</v>
      </c>
      <c r="B28" s="74" t="s">
        <v>988</v>
      </c>
      <c r="C28" s="32" t="s">
        <v>455</v>
      </c>
      <c r="D28" s="74" t="s">
        <v>458</v>
      </c>
      <c r="E28" s="55">
        <v>1.0783171</v>
      </c>
      <c r="F28" s="55"/>
      <c r="G28" s="75" t="str">
        <f t="shared" si="0"/>
        <v/>
      </c>
      <c r="H28" s="88">
        <v>1.0783171</v>
      </c>
      <c r="I28" s="89"/>
      <c r="J28" s="75" t="str">
        <f t="shared" si="1"/>
        <v/>
      </c>
      <c r="K28" s="90">
        <f t="shared" si="2"/>
        <v>1</v>
      </c>
      <c r="L28" s="65"/>
    </row>
    <row r="29" spans="1:12" x14ac:dyDescent="0.15">
      <c r="A29" s="32" t="s">
        <v>217</v>
      </c>
      <c r="B29" s="74" t="s">
        <v>218</v>
      </c>
      <c r="C29" s="32" t="s">
        <v>455</v>
      </c>
      <c r="D29" s="74" t="s">
        <v>458</v>
      </c>
      <c r="E29" s="55">
        <v>0.39287499999999997</v>
      </c>
      <c r="F29" s="55">
        <v>0.39399499999999998</v>
      </c>
      <c r="G29" s="75">
        <f t="shared" si="0"/>
        <v>-2.8426756684729604E-3</v>
      </c>
      <c r="H29" s="88">
        <v>0</v>
      </c>
      <c r="I29" s="89">
        <v>0.39399499999999998</v>
      </c>
      <c r="J29" s="75">
        <f t="shared" si="1"/>
        <v>-1</v>
      </c>
      <c r="K29" s="90">
        <f t="shared" si="2"/>
        <v>0</v>
      </c>
      <c r="L29" s="65"/>
    </row>
    <row r="30" spans="1:12" x14ac:dyDescent="0.15">
      <c r="A30" s="32" t="s">
        <v>1052</v>
      </c>
      <c r="B30" s="74" t="s">
        <v>427</v>
      </c>
      <c r="C30" s="32" t="s">
        <v>455</v>
      </c>
      <c r="D30" s="74" t="s">
        <v>458</v>
      </c>
      <c r="E30" s="55">
        <v>0</v>
      </c>
      <c r="F30" s="55">
        <v>1.237E-3</v>
      </c>
      <c r="G30" s="75">
        <f t="shared" si="0"/>
        <v>-1</v>
      </c>
      <c r="H30" s="88">
        <v>0</v>
      </c>
      <c r="I30" s="89">
        <v>1.237E-3</v>
      </c>
      <c r="J30" s="75">
        <f t="shared" si="1"/>
        <v>-1</v>
      </c>
      <c r="K30" s="90" t="str">
        <f t="shared" si="2"/>
        <v/>
      </c>
      <c r="L30" s="65"/>
    </row>
    <row r="31" spans="1:12" x14ac:dyDescent="0.15">
      <c r="A31" s="32" t="s">
        <v>219</v>
      </c>
      <c r="B31" s="74" t="s">
        <v>220</v>
      </c>
      <c r="C31" s="32" t="s">
        <v>455</v>
      </c>
      <c r="D31" s="74" t="s">
        <v>458</v>
      </c>
      <c r="E31" s="55">
        <v>0</v>
      </c>
      <c r="F31" s="55">
        <v>0.82162500000000005</v>
      </c>
      <c r="G31" s="75">
        <f t="shared" si="0"/>
        <v>-1</v>
      </c>
      <c r="H31" s="88">
        <v>0</v>
      </c>
      <c r="I31" s="89">
        <v>1.229935</v>
      </c>
      <c r="J31" s="75">
        <f t="shared" si="1"/>
        <v>-1</v>
      </c>
      <c r="K31" s="90" t="str">
        <f t="shared" si="2"/>
        <v/>
      </c>
      <c r="L31" s="65"/>
    </row>
    <row r="32" spans="1:12" x14ac:dyDescent="0.15">
      <c r="A32" s="32" t="s">
        <v>1053</v>
      </c>
      <c r="B32" s="74" t="s">
        <v>428</v>
      </c>
      <c r="C32" s="32" t="s">
        <v>455</v>
      </c>
      <c r="D32" s="74" t="s">
        <v>458</v>
      </c>
      <c r="E32" s="55">
        <v>0</v>
      </c>
      <c r="F32" s="55">
        <v>0</v>
      </c>
      <c r="G32" s="75" t="str">
        <f t="shared" si="0"/>
        <v/>
      </c>
      <c r="H32" s="88">
        <v>0</v>
      </c>
      <c r="I32" s="89">
        <v>0</v>
      </c>
      <c r="J32" s="75" t="str">
        <f t="shared" si="1"/>
        <v/>
      </c>
      <c r="K32" s="90" t="str">
        <f t="shared" si="2"/>
        <v/>
      </c>
      <c r="L32" s="65"/>
    </row>
    <row r="33" spans="1:12" x14ac:dyDescent="0.15">
      <c r="A33" s="32" t="s">
        <v>1002</v>
      </c>
      <c r="B33" s="74" t="s">
        <v>429</v>
      </c>
      <c r="C33" s="32" t="s">
        <v>455</v>
      </c>
      <c r="D33" s="74" t="s">
        <v>458</v>
      </c>
      <c r="E33" s="55">
        <v>0.41696554999999996</v>
      </c>
      <c r="F33" s="55">
        <v>0.41591320000000004</v>
      </c>
      <c r="G33" s="75">
        <f t="shared" si="0"/>
        <v>2.5302154391828591E-3</v>
      </c>
      <c r="H33" s="88">
        <v>0.83759719999999993</v>
      </c>
      <c r="I33" s="89">
        <v>0</v>
      </c>
      <c r="J33" s="75" t="str">
        <f t="shared" si="1"/>
        <v/>
      </c>
      <c r="K33" s="90">
        <f t="shared" si="2"/>
        <v>2.0087923330836324</v>
      </c>
      <c r="L33" s="65"/>
    </row>
    <row r="34" spans="1:12" x14ac:dyDescent="0.15">
      <c r="A34" s="32" t="s">
        <v>1037</v>
      </c>
      <c r="B34" s="74" t="s">
        <v>430</v>
      </c>
      <c r="C34" s="32" t="s">
        <v>455</v>
      </c>
      <c r="D34" s="74" t="s">
        <v>458</v>
      </c>
      <c r="E34" s="55">
        <v>1.06134E-3</v>
      </c>
      <c r="F34" s="55"/>
      <c r="G34" s="75" t="str">
        <f t="shared" si="0"/>
        <v/>
      </c>
      <c r="H34" s="88">
        <v>1.06134E-3</v>
      </c>
      <c r="I34" s="89"/>
      <c r="J34" s="75" t="str">
        <f t="shared" si="1"/>
        <v/>
      </c>
      <c r="K34" s="90">
        <f t="shared" si="2"/>
        <v>1</v>
      </c>
      <c r="L34" s="65"/>
    </row>
    <row r="35" spans="1:12" x14ac:dyDescent="0.15">
      <c r="A35" s="32" t="s">
        <v>1095</v>
      </c>
      <c r="B35" s="74" t="s">
        <v>1054</v>
      </c>
      <c r="C35" s="32" t="s">
        <v>455</v>
      </c>
      <c r="D35" s="74" t="s">
        <v>458</v>
      </c>
      <c r="E35" s="55">
        <v>0</v>
      </c>
      <c r="F35" s="55">
        <v>0</v>
      </c>
      <c r="G35" s="75" t="str">
        <f t="shared" si="0"/>
        <v/>
      </c>
      <c r="H35" s="88">
        <v>0</v>
      </c>
      <c r="I35" s="89">
        <v>0</v>
      </c>
      <c r="J35" s="75" t="str">
        <f t="shared" si="1"/>
        <v/>
      </c>
      <c r="K35" s="90" t="str">
        <f t="shared" si="2"/>
        <v/>
      </c>
      <c r="L35" s="65"/>
    </row>
    <row r="36" spans="1:12" x14ac:dyDescent="0.15">
      <c r="A36" s="32" t="s">
        <v>1055</v>
      </c>
      <c r="B36" s="74" t="s">
        <v>431</v>
      </c>
      <c r="C36" s="32" t="s">
        <v>455</v>
      </c>
      <c r="D36" s="74" t="s">
        <v>458</v>
      </c>
      <c r="E36" s="55">
        <v>0</v>
      </c>
      <c r="F36" s="55">
        <v>0</v>
      </c>
      <c r="G36" s="75" t="str">
        <f t="shared" si="0"/>
        <v/>
      </c>
      <c r="H36" s="88">
        <v>0</v>
      </c>
      <c r="I36" s="89">
        <v>0</v>
      </c>
      <c r="J36" s="75" t="str">
        <f t="shared" si="1"/>
        <v/>
      </c>
      <c r="K36" s="90" t="str">
        <f t="shared" si="2"/>
        <v/>
      </c>
      <c r="L36" s="65"/>
    </row>
    <row r="37" spans="1:12" x14ac:dyDescent="0.15">
      <c r="A37" s="32" t="s">
        <v>1036</v>
      </c>
      <c r="B37" s="74" t="s">
        <v>432</v>
      </c>
      <c r="C37" s="32" t="s">
        <v>455</v>
      </c>
      <c r="D37" s="74" t="s">
        <v>458</v>
      </c>
      <c r="E37" s="55">
        <v>3.32E-3</v>
      </c>
      <c r="F37" s="55">
        <v>0</v>
      </c>
      <c r="G37" s="75" t="str">
        <f t="shared" si="0"/>
        <v/>
      </c>
      <c r="H37" s="88">
        <v>3.32E-3</v>
      </c>
      <c r="I37" s="89">
        <v>0</v>
      </c>
      <c r="J37" s="75" t="str">
        <f t="shared" si="1"/>
        <v/>
      </c>
      <c r="K37" s="90">
        <f t="shared" si="2"/>
        <v>1</v>
      </c>
      <c r="L37" s="65"/>
    </row>
    <row r="38" spans="1:12" x14ac:dyDescent="0.15">
      <c r="A38" s="32" t="s">
        <v>1056</v>
      </c>
      <c r="B38" s="74" t="s">
        <v>433</v>
      </c>
      <c r="C38" s="32" t="s">
        <v>455</v>
      </c>
      <c r="D38" s="74" t="s">
        <v>458</v>
      </c>
      <c r="E38" s="55">
        <v>0</v>
      </c>
      <c r="F38" s="55">
        <v>0</v>
      </c>
      <c r="G38" s="75" t="str">
        <f t="shared" si="0"/>
        <v/>
      </c>
      <c r="H38" s="88">
        <v>0</v>
      </c>
      <c r="I38" s="89">
        <v>0</v>
      </c>
      <c r="J38" s="75" t="str">
        <f t="shared" si="1"/>
        <v/>
      </c>
      <c r="K38" s="90" t="str">
        <f t="shared" si="2"/>
        <v/>
      </c>
      <c r="L38" s="65"/>
    </row>
    <row r="39" spans="1:12" x14ac:dyDescent="0.15">
      <c r="A39" s="32" t="s">
        <v>1029</v>
      </c>
      <c r="B39" s="78" t="s">
        <v>434</v>
      </c>
      <c r="C39" s="32" t="s">
        <v>455</v>
      </c>
      <c r="D39" s="74" t="s">
        <v>458</v>
      </c>
      <c r="E39" s="55">
        <v>4.7774999999999996E-3</v>
      </c>
      <c r="F39" s="55">
        <v>0</v>
      </c>
      <c r="G39" s="75" t="str">
        <f t="shared" si="0"/>
        <v/>
      </c>
      <c r="H39" s="88">
        <v>0</v>
      </c>
      <c r="I39" s="89">
        <v>0</v>
      </c>
      <c r="J39" s="75" t="str">
        <f t="shared" si="1"/>
        <v/>
      </c>
      <c r="K39" s="90">
        <f t="shared" si="2"/>
        <v>0</v>
      </c>
      <c r="L39" s="65"/>
    </row>
    <row r="40" spans="1:12" x14ac:dyDescent="0.15">
      <c r="A40" s="32" t="s">
        <v>1013</v>
      </c>
      <c r="B40" s="74" t="s">
        <v>435</v>
      </c>
      <c r="C40" s="32" t="s">
        <v>455</v>
      </c>
      <c r="D40" s="74" t="s">
        <v>458</v>
      </c>
      <c r="E40" s="55">
        <v>5.4245800000000004E-2</v>
      </c>
      <c r="F40" s="55">
        <v>0</v>
      </c>
      <c r="G40" s="75" t="str">
        <f t="shared" si="0"/>
        <v/>
      </c>
      <c r="H40" s="88">
        <v>4.2500800000000005E-2</v>
      </c>
      <c r="I40" s="89">
        <v>0</v>
      </c>
      <c r="J40" s="75" t="str">
        <f t="shared" si="1"/>
        <v/>
      </c>
      <c r="K40" s="90">
        <f t="shared" si="2"/>
        <v>0.78348554173779361</v>
      </c>
      <c r="L40" s="65"/>
    </row>
    <row r="41" spans="1:12" x14ac:dyDescent="0.15">
      <c r="A41" s="32" t="s">
        <v>1057</v>
      </c>
      <c r="B41" s="74" t="s">
        <v>436</v>
      </c>
      <c r="C41" s="32" t="s">
        <v>455</v>
      </c>
      <c r="D41" s="74" t="s">
        <v>458</v>
      </c>
      <c r="E41" s="55">
        <v>0</v>
      </c>
      <c r="F41" s="55">
        <v>0</v>
      </c>
      <c r="G41" s="75" t="str">
        <f t="shared" si="0"/>
        <v/>
      </c>
      <c r="H41" s="88">
        <v>0</v>
      </c>
      <c r="I41" s="89">
        <v>0</v>
      </c>
      <c r="J41" s="75" t="str">
        <f t="shared" si="1"/>
        <v/>
      </c>
      <c r="K41" s="90" t="str">
        <f t="shared" si="2"/>
        <v/>
      </c>
      <c r="L41" s="65"/>
    </row>
    <row r="42" spans="1:12" x14ac:dyDescent="0.15">
      <c r="A42" s="32" t="s">
        <v>1058</v>
      </c>
      <c r="B42" s="74" t="s">
        <v>437</v>
      </c>
      <c r="C42" s="32" t="s">
        <v>455</v>
      </c>
      <c r="D42" s="74" t="s">
        <v>458</v>
      </c>
      <c r="E42" s="55">
        <v>0</v>
      </c>
      <c r="F42" s="55">
        <v>1.00128076</v>
      </c>
      <c r="G42" s="75">
        <f t="shared" si="0"/>
        <v>-1</v>
      </c>
      <c r="H42" s="88">
        <v>0.34848000000000001</v>
      </c>
      <c r="I42" s="89">
        <v>0.60258975999999997</v>
      </c>
      <c r="J42" s="75">
        <f t="shared" si="1"/>
        <v>-0.42169611378726379</v>
      </c>
      <c r="K42" s="90" t="str">
        <f t="shared" si="2"/>
        <v/>
      </c>
      <c r="L42" s="65"/>
    </row>
    <row r="43" spans="1:12" x14ac:dyDescent="0.15">
      <c r="A43" s="32" t="s">
        <v>1059</v>
      </c>
      <c r="B43" s="74" t="s">
        <v>438</v>
      </c>
      <c r="C43" s="32" t="s">
        <v>455</v>
      </c>
      <c r="D43" s="74" t="s">
        <v>458</v>
      </c>
      <c r="E43" s="55">
        <v>0</v>
      </c>
      <c r="F43" s="55">
        <v>0</v>
      </c>
      <c r="G43" s="75" t="str">
        <f t="shared" si="0"/>
        <v/>
      </c>
      <c r="H43" s="88">
        <v>0</v>
      </c>
      <c r="I43" s="89">
        <v>0</v>
      </c>
      <c r="J43" s="75" t="str">
        <f t="shared" si="1"/>
        <v/>
      </c>
      <c r="K43" s="90" t="str">
        <f t="shared" si="2"/>
        <v/>
      </c>
      <c r="L43" s="65"/>
    </row>
    <row r="44" spans="1:12" x14ac:dyDescent="0.15">
      <c r="A44" s="32" t="s">
        <v>221</v>
      </c>
      <c r="B44" s="74" t="s">
        <v>222</v>
      </c>
      <c r="C44" s="32" t="s">
        <v>455</v>
      </c>
      <c r="D44" s="74" t="s">
        <v>458</v>
      </c>
      <c r="E44" s="55">
        <v>7.3525900000000002</v>
      </c>
      <c r="F44" s="55">
        <v>4.8462481100000003</v>
      </c>
      <c r="G44" s="75">
        <f t="shared" si="0"/>
        <v>0.51717160019692021</v>
      </c>
      <c r="H44" s="88">
        <v>7.3583299999999996</v>
      </c>
      <c r="I44" s="89">
        <v>4.0327431100000002</v>
      </c>
      <c r="J44" s="75">
        <f t="shared" si="1"/>
        <v>0.82464635095489602</v>
      </c>
      <c r="K44" s="90">
        <f t="shared" si="2"/>
        <v>1.0007806772851471</v>
      </c>
      <c r="L44" s="65"/>
    </row>
    <row r="45" spans="1:12" x14ac:dyDescent="0.15">
      <c r="A45" s="32" t="s">
        <v>223</v>
      </c>
      <c r="B45" s="74" t="s">
        <v>224</v>
      </c>
      <c r="C45" s="32" t="s">
        <v>455</v>
      </c>
      <c r="D45" s="74" t="s">
        <v>458</v>
      </c>
      <c r="E45" s="55">
        <v>1.54909513</v>
      </c>
      <c r="F45" s="55">
        <v>2.5103984399999999</v>
      </c>
      <c r="G45" s="75">
        <f t="shared" si="0"/>
        <v>-0.38292858005440755</v>
      </c>
      <c r="H45" s="88">
        <v>0.95285069999999994</v>
      </c>
      <c r="I45" s="89">
        <v>3.4006788599999997</v>
      </c>
      <c r="J45" s="75">
        <f t="shared" si="1"/>
        <v>-0.71980573902235512</v>
      </c>
      <c r="K45" s="90">
        <f t="shared" si="2"/>
        <v>0.61510147540132021</v>
      </c>
      <c r="L45" s="65"/>
    </row>
    <row r="46" spans="1:12" x14ac:dyDescent="0.15">
      <c r="A46" s="32" t="s">
        <v>225</v>
      </c>
      <c r="B46" s="74" t="s">
        <v>226</v>
      </c>
      <c r="C46" s="32" t="s">
        <v>455</v>
      </c>
      <c r="D46" s="74" t="s">
        <v>458</v>
      </c>
      <c r="E46" s="55">
        <v>0.62222175999999996</v>
      </c>
      <c r="F46" s="55">
        <v>0.5952421</v>
      </c>
      <c r="G46" s="75">
        <f t="shared" si="0"/>
        <v>4.5325523849875538E-2</v>
      </c>
      <c r="H46" s="88">
        <v>1.25908653</v>
      </c>
      <c r="I46" s="89">
        <v>0.38272620000000002</v>
      </c>
      <c r="J46" s="75">
        <f t="shared" si="1"/>
        <v>2.2897840022449469</v>
      </c>
      <c r="K46" s="90">
        <f t="shared" si="2"/>
        <v>2.0235334264105456</v>
      </c>
      <c r="L46" s="65"/>
    </row>
    <row r="47" spans="1:12" x14ac:dyDescent="0.15">
      <c r="A47" s="32" t="s">
        <v>1096</v>
      </c>
      <c r="B47" s="74" t="s">
        <v>997</v>
      </c>
      <c r="C47" s="32" t="s">
        <v>455</v>
      </c>
      <c r="D47" s="74" t="s">
        <v>458</v>
      </c>
      <c r="E47" s="55">
        <v>0.73366549999999997</v>
      </c>
      <c r="F47" s="55"/>
      <c r="G47" s="75" t="str">
        <f t="shared" si="0"/>
        <v/>
      </c>
      <c r="H47" s="88">
        <v>0.50969960000000003</v>
      </c>
      <c r="I47" s="89"/>
      <c r="J47" s="75" t="str">
        <f t="shared" si="1"/>
        <v/>
      </c>
      <c r="K47" s="90">
        <f t="shared" si="2"/>
        <v>0.69473022787632788</v>
      </c>
      <c r="L47" s="65"/>
    </row>
    <row r="48" spans="1:12" x14ac:dyDescent="0.15">
      <c r="A48" s="32" t="s">
        <v>227</v>
      </c>
      <c r="B48" s="74" t="s">
        <v>228</v>
      </c>
      <c r="C48" s="32" t="s">
        <v>455</v>
      </c>
      <c r="D48" s="74" t="s">
        <v>458</v>
      </c>
      <c r="E48" s="55">
        <v>1.8192400000000001E-2</v>
      </c>
      <c r="F48" s="55">
        <v>0.34709255999999999</v>
      </c>
      <c r="G48" s="75">
        <f t="shared" si="0"/>
        <v>-0.94758631530448245</v>
      </c>
      <c r="H48" s="88">
        <v>1.8192400000000001E-2</v>
      </c>
      <c r="I48" s="89">
        <v>0.69418511999999999</v>
      </c>
      <c r="J48" s="75">
        <f t="shared" si="1"/>
        <v>-0.97379315765224128</v>
      </c>
      <c r="K48" s="90">
        <f t="shared" si="2"/>
        <v>1</v>
      </c>
      <c r="L48" s="65"/>
    </row>
    <row r="49" spans="1:12" x14ac:dyDescent="0.15">
      <c r="A49" s="32" t="s">
        <v>1097</v>
      </c>
      <c r="B49" s="74" t="s">
        <v>1019</v>
      </c>
      <c r="C49" s="32" t="s">
        <v>455</v>
      </c>
      <c r="D49" s="74" t="s">
        <v>458</v>
      </c>
      <c r="E49" s="55">
        <v>3.085336E-2</v>
      </c>
      <c r="F49" s="55"/>
      <c r="G49" s="75" t="str">
        <f t="shared" si="0"/>
        <v/>
      </c>
      <c r="H49" s="88">
        <v>1.04656E-3</v>
      </c>
      <c r="I49" s="89"/>
      <c r="J49" s="75" t="str">
        <f t="shared" si="1"/>
        <v/>
      </c>
      <c r="K49" s="90">
        <f t="shared" si="2"/>
        <v>3.3920454692779003E-2</v>
      </c>
      <c r="L49" s="65"/>
    </row>
    <row r="50" spans="1:12" x14ac:dyDescent="0.15">
      <c r="A50" s="32" t="s">
        <v>1098</v>
      </c>
      <c r="B50" s="74" t="s">
        <v>1060</v>
      </c>
      <c r="C50" s="32" t="s">
        <v>455</v>
      </c>
      <c r="D50" s="74" t="s">
        <v>458</v>
      </c>
      <c r="E50" s="55">
        <v>0</v>
      </c>
      <c r="F50" s="55"/>
      <c r="G50" s="75" t="str">
        <f t="shared" si="0"/>
        <v/>
      </c>
      <c r="H50" s="88">
        <v>0</v>
      </c>
      <c r="I50" s="89"/>
      <c r="J50" s="75" t="str">
        <f t="shared" si="1"/>
        <v/>
      </c>
      <c r="K50" s="90" t="str">
        <f t="shared" si="2"/>
        <v/>
      </c>
      <c r="L50" s="65"/>
    </row>
    <row r="51" spans="1:12" x14ac:dyDescent="0.15">
      <c r="A51" s="32" t="s">
        <v>229</v>
      </c>
      <c r="B51" s="74" t="s">
        <v>230</v>
      </c>
      <c r="C51" s="32" t="s">
        <v>455</v>
      </c>
      <c r="D51" s="74" t="s">
        <v>458</v>
      </c>
      <c r="E51" s="55">
        <v>1.52736E-3</v>
      </c>
      <c r="F51" s="55">
        <v>0</v>
      </c>
      <c r="G51" s="75" t="str">
        <f t="shared" si="0"/>
        <v/>
      </c>
      <c r="H51" s="88">
        <v>1.52736E-3</v>
      </c>
      <c r="I51" s="89">
        <v>0</v>
      </c>
      <c r="J51" s="75" t="str">
        <f t="shared" si="1"/>
        <v/>
      </c>
      <c r="K51" s="90">
        <f t="shared" si="2"/>
        <v>1</v>
      </c>
      <c r="L51" s="65"/>
    </row>
    <row r="52" spans="1:12" x14ac:dyDescent="0.15">
      <c r="A52" s="32" t="s">
        <v>1099</v>
      </c>
      <c r="B52" s="74" t="s">
        <v>1061</v>
      </c>
      <c r="C52" s="32" t="s">
        <v>455</v>
      </c>
      <c r="D52" s="74" t="s">
        <v>458</v>
      </c>
      <c r="E52" s="55">
        <v>0</v>
      </c>
      <c r="F52" s="55"/>
      <c r="G52" s="75" t="str">
        <f t="shared" si="0"/>
        <v/>
      </c>
      <c r="H52" s="88">
        <v>0</v>
      </c>
      <c r="I52" s="89"/>
      <c r="J52" s="75" t="str">
        <f t="shared" si="1"/>
        <v/>
      </c>
      <c r="K52" s="90" t="str">
        <f t="shared" si="2"/>
        <v/>
      </c>
      <c r="L52" s="65"/>
    </row>
    <row r="53" spans="1:12" x14ac:dyDescent="0.15">
      <c r="A53" s="32" t="s">
        <v>231</v>
      </c>
      <c r="B53" s="74" t="s">
        <v>232</v>
      </c>
      <c r="C53" s="32" t="s">
        <v>455</v>
      </c>
      <c r="D53" s="74" t="s">
        <v>458</v>
      </c>
      <c r="E53" s="55">
        <v>8.0849600000000008E-2</v>
      </c>
      <c r="F53" s="55">
        <v>0</v>
      </c>
      <c r="G53" s="75" t="str">
        <f t="shared" si="0"/>
        <v/>
      </c>
      <c r="H53" s="88">
        <v>5.5736541900000001</v>
      </c>
      <c r="I53" s="89">
        <v>0</v>
      </c>
      <c r="J53" s="75" t="str">
        <f t="shared" si="1"/>
        <v/>
      </c>
      <c r="K53" s="90">
        <f t="shared" si="2"/>
        <v>68.938549974273215</v>
      </c>
      <c r="L53" s="65"/>
    </row>
    <row r="54" spans="1:12" x14ac:dyDescent="0.15">
      <c r="A54" s="32" t="s">
        <v>233</v>
      </c>
      <c r="B54" s="74" t="s">
        <v>234</v>
      </c>
      <c r="C54" s="32" t="s">
        <v>455</v>
      </c>
      <c r="D54" s="74" t="s">
        <v>458</v>
      </c>
      <c r="E54" s="55">
        <v>1.7182599999999999E-2</v>
      </c>
      <c r="F54" s="55">
        <v>0</v>
      </c>
      <c r="G54" s="75" t="str">
        <f t="shared" si="0"/>
        <v/>
      </c>
      <c r="H54" s="88">
        <v>1.7182599999999999E-2</v>
      </c>
      <c r="I54" s="89">
        <v>0</v>
      </c>
      <c r="J54" s="75" t="str">
        <f t="shared" si="1"/>
        <v/>
      </c>
      <c r="K54" s="90">
        <f t="shared" si="2"/>
        <v>1</v>
      </c>
      <c r="L54" s="65"/>
    </row>
    <row r="55" spans="1:12" x14ac:dyDescent="0.15">
      <c r="A55" s="32" t="s">
        <v>1100</v>
      </c>
      <c r="B55" s="74" t="s">
        <v>1030</v>
      </c>
      <c r="C55" s="32" t="s">
        <v>455</v>
      </c>
      <c r="D55" s="74" t="s">
        <v>458</v>
      </c>
      <c r="E55" s="55">
        <v>4.1710000000000002E-3</v>
      </c>
      <c r="F55" s="55"/>
      <c r="G55" s="75" t="str">
        <f t="shared" si="0"/>
        <v/>
      </c>
      <c r="H55" s="88">
        <v>4.1710000000000002E-3</v>
      </c>
      <c r="I55" s="89"/>
      <c r="J55" s="75" t="str">
        <f t="shared" si="1"/>
        <v/>
      </c>
      <c r="K55" s="90">
        <f t="shared" si="2"/>
        <v>1</v>
      </c>
      <c r="L55" s="65"/>
    </row>
    <row r="56" spans="1:12" x14ac:dyDescent="0.15">
      <c r="A56" s="32" t="s">
        <v>1101</v>
      </c>
      <c r="B56" s="74" t="s">
        <v>1062</v>
      </c>
      <c r="C56" s="32" t="s">
        <v>455</v>
      </c>
      <c r="D56" s="74" t="s">
        <v>458</v>
      </c>
      <c r="E56" s="55">
        <v>0</v>
      </c>
      <c r="F56" s="55"/>
      <c r="G56" s="75" t="str">
        <f t="shared" si="0"/>
        <v/>
      </c>
      <c r="H56" s="88">
        <v>0</v>
      </c>
      <c r="I56" s="89"/>
      <c r="J56" s="75" t="str">
        <f t="shared" si="1"/>
        <v/>
      </c>
      <c r="K56" s="90" t="str">
        <f t="shared" si="2"/>
        <v/>
      </c>
      <c r="L56" s="65"/>
    </row>
    <row r="57" spans="1:12" x14ac:dyDescent="0.15">
      <c r="A57" s="32" t="s">
        <v>235</v>
      </c>
      <c r="B57" s="74" t="s">
        <v>236</v>
      </c>
      <c r="C57" s="32" t="s">
        <v>455</v>
      </c>
      <c r="D57" s="74" t="s">
        <v>458</v>
      </c>
      <c r="E57" s="55">
        <v>1.280852E-2</v>
      </c>
      <c r="F57" s="55">
        <v>2.90634317</v>
      </c>
      <c r="G57" s="75">
        <f t="shared" si="0"/>
        <v>-0.99559290859654404</v>
      </c>
      <c r="H57" s="88">
        <v>2.5795412200000003</v>
      </c>
      <c r="I57" s="89">
        <v>0.97820667000000006</v>
      </c>
      <c r="J57" s="75">
        <f t="shared" si="1"/>
        <v>1.637010459149701</v>
      </c>
      <c r="K57" s="90">
        <f t="shared" si="2"/>
        <v>201.39260585922497</v>
      </c>
      <c r="L57" s="65"/>
    </row>
    <row r="58" spans="1:12" x14ac:dyDescent="0.15">
      <c r="A58" s="32" t="s">
        <v>399</v>
      </c>
      <c r="B58" s="74" t="s">
        <v>237</v>
      </c>
      <c r="C58" s="32" t="s">
        <v>455</v>
      </c>
      <c r="D58" s="74" t="s">
        <v>458</v>
      </c>
      <c r="E58" s="55">
        <v>0</v>
      </c>
      <c r="F58" s="55"/>
      <c r="G58" s="75" t="str">
        <f t="shared" si="0"/>
        <v/>
      </c>
      <c r="H58" s="88">
        <v>0</v>
      </c>
      <c r="I58" s="89"/>
      <c r="J58" s="75" t="str">
        <f t="shared" si="1"/>
        <v/>
      </c>
      <c r="K58" s="90" t="str">
        <f t="shared" si="2"/>
        <v/>
      </c>
      <c r="L58" s="65"/>
    </row>
    <row r="59" spans="1:12" x14ac:dyDescent="0.15">
      <c r="A59" s="32" t="s">
        <v>1102</v>
      </c>
      <c r="B59" s="74" t="s">
        <v>1035</v>
      </c>
      <c r="C59" s="32" t="s">
        <v>455</v>
      </c>
      <c r="D59" s="74" t="s">
        <v>458</v>
      </c>
      <c r="E59" s="55">
        <v>3.3650999999999998E-3</v>
      </c>
      <c r="F59" s="55"/>
      <c r="G59" s="75" t="str">
        <f t="shared" si="0"/>
        <v/>
      </c>
      <c r="H59" s="88">
        <v>0</v>
      </c>
      <c r="I59" s="89"/>
      <c r="J59" s="75" t="str">
        <f t="shared" si="1"/>
        <v/>
      </c>
      <c r="K59" s="90">
        <f t="shared" si="2"/>
        <v>0</v>
      </c>
      <c r="L59" s="65"/>
    </row>
    <row r="60" spans="1:12" x14ac:dyDescent="0.15">
      <c r="A60" s="32" t="s">
        <v>1103</v>
      </c>
      <c r="B60" s="74" t="s">
        <v>1009</v>
      </c>
      <c r="C60" s="32" t="s">
        <v>455</v>
      </c>
      <c r="D60" s="74" t="s">
        <v>458</v>
      </c>
      <c r="E60" s="55">
        <v>7.9709199999999994E-2</v>
      </c>
      <c r="F60" s="55"/>
      <c r="G60" s="75" t="str">
        <f t="shared" si="0"/>
        <v/>
      </c>
      <c r="H60" s="88">
        <v>0</v>
      </c>
      <c r="I60" s="89"/>
      <c r="J60" s="75" t="str">
        <f t="shared" si="1"/>
        <v/>
      </c>
      <c r="K60" s="90">
        <f t="shared" si="2"/>
        <v>0</v>
      </c>
      <c r="L60" s="65"/>
    </row>
    <row r="61" spans="1:12" x14ac:dyDescent="0.15">
      <c r="A61" s="32" t="s">
        <v>1104</v>
      </c>
      <c r="B61" s="74" t="s">
        <v>1063</v>
      </c>
      <c r="C61" s="32" t="s">
        <v>455</v>
      </c>
      <c r="D61" s="74" t="s">
        <v>458</v>
      </c>
      <c r="E61" s="55">
        <v>0</v>
      </c>
      <c r="F61" s="55"/>
      <c r="G61" s="75" t="str">
        <f t="shared" si="0"/>
        <v/>
      </c>
      <c r="H61" s="88">
        <v>0</v>
      </c>
      <c r="I61" s="89"/>
      <c r="J61" s="75" t="str">
        <f t="shared" si="1"/>
        <v/>
      </c>
      <c r="K61" s="90" t="str">
        <f t="shared" si="2"/>
        <v/>
      </c>
      <c r="L61" s="65"/>
    </row>
    <row r="62" spans="1:12" x14ac:dyDescent="0.15">
      <c r="A62" s="32" t="s">
        <v>1105</v>
      </c>
      <c r="B62" s="74" t="s">
        <v>1027</v>
      </c>
      <c r="C62" s="32" t="s">
        <v>455</v>
      </c>
      <c r="D62" s="74" t="s">
        <v>458</v>
      </c>
      <c r="E62" s="55">
        <v>1.137053E-2</v>
      </c>
      <c r="F62" s="55"/>
      <c r="G62" s="75" t="str">
        <f t="shared" si="0"/>
        <v/>
      </c>
      <c r="H62" s="88">
        <v>0</v>
      </c>
      <c r="I62" s="89"/>
      <c r="J62" s="75" t="str">
        <f t="shared" si="1"/>
        <v/>
      </c>
      <c r="K62" s="90">
        <f t="shared" si="2"/>
        <v>0</v>
      </c>
      <c r="L62" s="65"/>
    </row>
    <row r="63" spans="1:12" x14ac:dyDescent="0.15">
      <c r="A63" s="32" t="s">
        <v>1106</v>
      </c>
      <c r="B63" s="74" t="s">
        <v>1064</v>
      </c>
      <c r="C63" s="32" t="s">
        <v>455</v>
      </c>
      <c r="D63" s="74" t="s">
        <v>458</v>
      </c>
      <c r="E63" s="55">
        <v>0</v>
      </c>
      <c r="F63" s="55"/>
      <c r="G63" s="75" t="str">
        <f t="shared" si="0"/>
        <v/>
      </c>
      <c r="H63" s="88">
        <v>0</v>
      </c>
      <c r="I63" s="89"/>
      <c r="J63" s="75" t="str">
        <f t="shared" si="1"/>
        <v/>
      </c>
      <c r="K63" s="90" t="str">
        <f t="shared" si="2"/>
        <v/>
      </c>
      <c r="L63" s="65"/>
    </row>
    <row r="64" spans="1:12" x14ac:dyDescent="0.15">
      <c r="A64" s="32" t="s">
        <v>1107</v>
      </c>
      <c r="B64" s="74" t="s">
        <v>1028</v>
      </c>
      <c r="C64" s="32" t="s">
        <v>455</v>
      </c>
      <c r="D64" s="74" t="s">
        <v>458</v>
      </c>
      <c r="E64" s="55">
        <v>6.1987200000000004E-3</v>
      </c>
      <c r="F64" s="55"/>
      <c r="G64" s="75" t="str">
        <f t="shared" si="0"/>
        <v/>
      </c>
      <c r="H64" s="88">
        <v>0</v>
      </c>
      <c r="I64" s="89"/>
      <c r="J64" s="75" t="str">
        <f t="shared" si="1"/>
        <v/>
      </c>
      <c r="K64" s="90">
        <f t="shared" si="2"/>
        <v>0</v>
      </c>
      <c r="L64" s="65"/>
    </row>
    <row r="65" spans="1:12" x14ac:dyDescent="0.15">
      <c r="A65" s="32" t="s">
        <v>1233</v>
      </c>
      <c r="B65" s="74" t="s">
        <v>1234</v>
      </c>
      <c r="C65" s="32" t="s">
        <v>455</v>
      </c>
      <c r="D65" s="74" t="s">
        <v>458</v>
      </c>
      <c r="E65" s="55">
        <v>2.02583395</v>
      </c>
      <c r="F65" s="55">
        <v>3.3809672599999998</v>
      </c>
      <c r="G65" s="75">
        <f t="shared" si="0"/>
        <v>-0.40081231369273884</v>
      </c>
      <c r="H65" s="88">
        <v>0.52783070999999993</v>
      </c>
      <c r="I65" s="89">
        <v>0.11920977000000001</v>
      </c>
      <c r="J65" s="75">
        <f t="shared" si="1"/>
        <v>3.4277470714019485</v>
      </c>
      <c r="K65" s="90">
        <f t="shared" si="2"/>
        <v>0.26054983924027925</v>
      </c>
      <c r="L65" s="65"/>
    </row>
    <row r="66" spans="1:12" x14ac:dyDescent="0.15">
      <c r="A66" s="32" t="s">
        <v>128</v>
      </c>
      <c r="B66" s="74" t="s">
        <v>129</v>
      </c>
      <c r="C66" s="32" t="s">
        <v>455</v>
      </c>
      <c r="D66" s="74" t="s">
        <v>458</v>
      </c>
      <c r="E66" s="55">
        <v>2.9366844900000002</v>
      </c>
      <c r="F66" s="55">
        <v>1.9612321799999999</v>
      </c>
      <c r="G66" s="75">
        <f t="shared" si="0"/>
        <v>0.49736707359146037</v>
      </c>
      <c r="H66" s="88">
        <v>37.363974250047498</v>
      </c>
      <c r="I66" s="89">
        <v>1.4296322800000001</v>
      </c>
      <c r="J66" s="75">
        <f t="shared" si="1"/>
        <v>25.135373950878819</v>
      </c>
      <c r="K66" s="90">
        <f t="shared" si="2"/>
        <v>12.723183024012053</v>
      </c>
      <c r="L66" s="65"/>
    </row>
    <row r="67" spans="1:12" x14ac:dyDescent="0.15">
      <c r="A67" s="32" t="s">
        <v>805</v>
      </c>
      <c r="B67" s="74" t="s">
        <v>806</v>
      </c>
      <c r="C67" s="32" t="s">
        <v>455</v>
      </c>
      <c r="D67" s="74" t="s">
        <v>458</v>
      </c>
      <c r="E67" s="55">
        <v>20.093006026999998</v>
      </c>
      <c r="F67" s="55">
        <v>65.005039529000001</v>
      </c>
      <c r="G67" s="75">
        <f t="shared" si="0"/>
        <v>-0.69090079519086944</v>
      </c>
      <c r="H67" s="88">
        <v>37.220616990000003</v>
      </c>
      <c r="I67" s="89">
        <v>39.188819770000002</v>
      </c>
      <c r="J67" s="75">
        <f t="shared" si="1"/>
        <v>-5.022357885619988E-2</v>
      </c>
      <c r="K67" s="90">
        <f t="shared" si="2"/>
        <v>1.8524165542967916</v>
      </c>
      <c r="L67" s="65"/>
    </row>
    <row r="68" spans="1:12" x14ac:dyDescent="0.15">
      <c r="A68" s="32" t="s">
        <v>807</v>
      </c>
      <c r="B68" s="74" t="s">
        <v>808</v>
      </c>
      <c r="C68" s="32" t="s">
        <v>455</v>
      </c>
      <c r="D68" s="74" t="s">
        <v>458</v>
      </c>
      <c r="E68" s="55">
        <v>1.63688228</v>
      </c>
      <c r="F68" s="55">
        <v>5.2881687300000007</v>
      </c>
      <c r="G68" s="75">
        <f t="shared" si="0"/>
        <v>-0.69046330335227413</v>
      </c>
      <c r="H68" s="88">
        <v>0.53254235999999999</v>
      </c>
      <c r="I68" s="89">
        <v>6.64540854</v>
      </c>
      <c r="J68" s="75">
        <f t="shared" si="1"/>
        <v>-0.91986311198257797</v>
      </c>
      <c r="K68" s="90">
        <f t="shared" si="2"/>
        <v>0.32533943736015031</v>
      </c>
      <c r="L68" s="65"/>
    </row>
    <row r="69" spans="1:12" x14ac:dyDescent="0.15">
      <c r="A69" s="32" t="s">
        <v>776</v>
      </c>
      <c r="B69" s="74" t="s">
        <v>777</v>
      </c>
      <c r="C69" s="32" t="s">
        <v>455</v>
      </c>
      <c r="D69" s="74" t="s">
        <v>458</v>
      </c>
      <c r="E69" s="55">
        <v>133.197405815</v>
      </c>
      <c r="F69" s="55">
        <v>180.132008982</v>
      </c>
      <c r="G69" s="75">
        <f t="shared" si="0"/>
        <v>-0.26055670745164472</v>
      </c>
      <c r="H69" s="88">
        <v>26.634639010000001</v>
      </c>
      <c r="I69" s="89">
        <v>7.5965653399999997</v>
      </c>
      <c r="J69" s="75">
        <f t="shared" si="1"/>
        <v>2.5061422916688825</v>
      </c>
      <c r="K69" s="90">
        <f t="shared" si="2"/>
        <v>0.19996364679198991</v>
      </c>
      <c r="L69" s="65"/>
    </row>
    <row r="70" spans="1:12" x14ac:dyDescent="0.15">
      <c r="A70" s="32" t="s">
        <v>799</v>
      </c>
      <c r="B70" s="74" t="s">
        <v>800</v>
      </c>
      <c r="C70" s="32" t="s">
        <v>455</v>
      </c>
      <c r="D70" s="74" t="s">
        <v>458</v>
      </c>
      <c r="E70" s="55">
        <v>4.0534261349999996</v>
      </c>
      <c r="F70" s="55">
        <v>0.84093012899999997</v>
      </c>
      <c r="G70" s="75">
        <f t="shared" si="0"/>
        <v>3.8201699466044454</v>
      </c>
      <c r="H70" s="88">
        <v>2.6904520000000001</v>
      </c>
      <c r="I70" s="89">
        <v>3.0412226000000002</v>
      </c>
      <c r="J70" s="75">
        <f t="shared" si="1"/>
        <v>-0.11533867991116475</v>
      </c>
      <c r="K70" s="90">
        <f t="shared" si="2"/>
        <v>0.66374763234707379</v>
      </c>
      <c r="L70" s="65"/>
    </row>
    <row r="71" spans="1:12" x14ac:dyDescent="0.15">
      <c r="A71" s="32" t="s">
        <v>937</v>
      </c>
      <c r="B71" s="74" t="s">
        <v>778</v>
      </c>
      <c r="C71" s="32" t="s">
        <v>455</v>
      </c>
      <c r="D71" s="74" t="s">
        <v>458</v>
      </c>
      <c r="E71" s="55">
        <v>159.27534997699999</v>
      </c>
      <c r="F71" s="55">
        <v>77.324995123999997</v>
      </c>
      <c r="G71" s="75">
        <f t="shared" ref="G71:G134" si="3">IF(ISERROR(E71/F71-1),"",((E71/F71-1)))</f>
        <v>1.0598171357344759</v>
      </c>
      <c r="H71" s="88">
        <v>4.8612061100000004</v>
      </c>
      <c r="I71" s="89">
        <v>7.4701633599999999</v>
      </c>
      <c r="J71" s="75">
        <f t="shared" ref="J71:J134" si="4">IF(ISERROR(H71/I71-1),"",((H71/I71-1)))</f>
        <v>-0.34925036097202555</v>
      </c>
      <c r="K71" s="90">
        <f t="shared" ref="K71:K134" si="5">IF(ISERROR(H71/E71),"",(H71/E71))</f>
        <v>3.0520768660699714E-2</v>
      </c>
      <c r="L71" s="65"/>
    </row>
    <row r="72" spans="1:12" x14ac:dyDescent="0.15">
      <c r="A72" s="32" t="s">
        <v>966</v>
      </c>
      <c r="B72" s="74" t="s">
        <v>1232</v>
      </c>
      <c r="C72" s="32" t="s">
        <v>455</v>
      </c>
      <c r="D72" s="74" t="s">
        <v>458</v>
      </c>
      <c r="E72" s="55">
        <v>6.5140220599999994</v>
      </c>
      <c r="F72" s="55">
        <v>0.86498176000000004</v>
      </c>
      <c r="G72" s="75">
        <f t="shared" si="3"/>
        <v>6.5308201412247113</v>
      </c>
      <c r="H72" s="88">
        <v>1.8593485300000001</v>
      </c>
      <c r="I72" s="89">
        <v>0.14710254</v>
      </c>
      <c r="J72" s="75">
        <f t="shared" si="4"/>
        <v>11.639812541646121</v>
      </c>
      <c r="K72" s="90">
        <f t="shared" si="5"/>
        <v>0.28543786202652194</v>
      </c>
      <c r="L72" s="65"/>
    </row>
    <row r="73" spans="1:12" x14ac:dyDescent="0.15">
      <c r="A73" s="32" t="s">
        <v>949</v>
      </c>
      <c r="B73" s="74" t="s">
        <v>1231</v>
      </c>
      <c r="C73" s="32" t="s">
        <v>455</v>
      </c>
      <c r="D73" s="74" t="s">
        <v>458</v>
      </c>
      <c r="E73" s="55">
        <v>17.835986550000001</v>
      </c>
      <c r="F73" s="55">
        <v>6.5994731299999998</v>
      </c>
      <c r="G73" s="75">
        <f t="shared" si="3"/>
        <v>1.7026379528573066</v>
      </c>
      <c r="H73" s="88">
        <v>2.3410336800000002</v>
      </c>
      <c r="I73" s="89">
        <v>2.8565063900000003</v>
      </c>
      <c r="J73" s="75">
        <f t="shared" si="4"/>
        <v>-0.18045564743161668</v>
      </c>
      <c r="K73" s="90">
        <f t="shared" si="5"/>
        <v>0.13125338895257241</v>
      </c>
      <c r="L73" s="65"/>
    </row>
    <row r="74" spans="1:12" x14ac:dyDescent="0.15">
      <c r="A74" s="32" t="s">
        <v>984</v>
      </c>
      <c r="B74" s="78" t="s">
        <v>779</v>
      </c>
      <c r="C74" s="32" t="s">
        <v>455</v>
      </c>
      <c r="D74" s="74" t="s">
        <v>458</v>
      </c>
      <c r="E74" s="55">
        <v>1.3062638479999999</v>
      </c>
      <c r="F74" s="55">
        <v>1.017068804</v>
      </c>
      <c r="G74" s="75">
        <f t="shared" si="3"/>
        <v>0.28434167173610403</v>
      </c>
      <c r="H74" s="88">
        <v>0.62856465000000006</v>
      </c>
      <c r="I74" s="89">
        <v>0.31776650000000001</v>
      </c>
      <c r="J74" s="75">
        <f t="shared" si="4"/>
        <v>0.97807084761924257</v>
      </c>
      <c r="K74" s="90">
        <f t="shared" si="5"/>
        <v>0.48119271689435905</v>
      </c>
      <c r="L74" s="65"/>
    </row>
    <row r="75" spans="1:12" x14ac:dyDescent="0.15">
      <c r="A75" s="32" t="s">
        <v>1016</v>
      </c>
      <c r="B75" s="74" t="s">
        <v>1017</v>
      </c>
      <c r="C75" s="32" t="s">
        <v>455</v>
      </c>
      <c r="D75" s="74" t="s">
        <v>458</v>
      </c>
      <c r="E75" s="55">
        <v>4.009045E-2</v>
      </c>
      <c r="F75" s="55"/>
      <c r="G75" s="75" t="str">
        <f t="shared" si="3"/>
        <v/>
      </c>
      <c r="H75" s="88">
        <v>67.519506849999999</v>
      </c>
      <c r="I75" s="89"/>
      <c r="J75" s="75" t="str">
        <f t="shared" si="4"/>
        <v/>
      </c>
      <c r="K75" s="90">
        <f t="shared" si="5"/>
        <v>1684.1793207609294</v>
      </c>
      <c r="L75" s="65"/>
    </row>
    <row r="76" spans="1:12" x14ac:dyDescent="0.15">
      <c r="A76" s="32" t="s">
        <v>1014</v>
      </c>
      <c r="B76" s="74" t="s">
        <v>1015</v>
      </c>
      <c r="C76" s="32" t="s">
        <v>455</v>
      </c>
      <c r="D76" s="74" t="s">
        <v>458</v>
      </c>
      <c r="E76" s="55">
        <v>4.1212400000000003E-2</v>
      </c>
      <c r="F76" s="55"/>
      <c r="G76" s="75" t="str">
        <f t="shared" si="3"/>
        <v/>
      </c>
      <c r="H76" s="88">
        <v>25.017734999999998</v>
      </c>
      <c r="I76" s="89"/>
      <c r="J76" s="75" t="str">
        <f t="shared" si="4"/>
        <v/>
      </c>
      <c r="K76" s="90">
        <f t="shared" si="5"/>
        <v>607.04387514437394</v>
      </c>
      <c r="L76" s="65"/>
    </row>
    <row r="77" spans="1:12" x14ac:dyDescent="0.15">
      <c r="A77" s="32" t="s">
        <v>1065</v>
      </c>
      <c r="B77" s="74" t="s">
        <v>1066</v>
      </c>
      <c r="C77" s="32" t="s">
        <v>455</v>
      </c>
      <c r="D77" s="74" t="s">
        <v>458</v>
      </c>
      <c r="E77" s="55">
        <v>0</v>
      </c>
      <c r="F77" s="55"/>
      <c r="G77" s="75" t="str">
        <f t="shared" si="3"/>
        <v/>
      </c>
      <c r="H77" s="88">
        <v>10.0164536</v>
      </c>
      <c r="I77" s="89"/>
      <c r="J77" s="75" t="str">
        <f t="shared" si="4"/>
        <v/>
      </c>
      <c r="K77" s="90" t="str">
        <f t="shared" si="5"/>
        <v/>
      </c>
      <c r="L77" s="65"/>
    </row>
    <row r="78" spans="1:12" x14ac:dyDescent="0.15">
      <c r="A78" s="32" t="s">
        <v>735</v>
      </c>
      <c r="B78" s="74" t="s">
        <v>736</v>
      </c>
      <c r="C78" s="32" t="s">
        <v>455</v>
      </c>
      <c r="D78" s="74" t="s">
        <v>458</v>
      </c>
      <c r="E78" s="55">
        <v>0</v>
      </c>
      <c r="F78" s="55">
        <v>0</v>
      </c>
      <c r="G78" s="75" t="str">
        <f t="shared" si="3"/>
        <v/>
      </c>
      <c r="H78" s="88">
        <v>0</v>
      </c>
      <c r="I78" s="89">
        <v>0</v>
      </c>
      <c r="J78" s="75" t="str">
        <f t="shared" si="4"/>
        <v/>
      </c>
      <c r="K78" s="90" t="str">
        <f t="shared" si="5"/>
        <v/>
      </c>
      <c r="L78" s="65"/>
    </row>
    <row r="79" spans="1:12" x14ac:dyDescent="0.15">
      <c r="A79" s="32" t="s">
        <v>727</v>
      </c>
      <c r="B79" s="74" t="s">
        <v>728</v>
      </c>
      <c r="C79" s="32" t="s">
        <v>455</v>
      </c>
      <c r="D79" s="74" t="s">
        <v>458</v>
      </c>
      <c r="E79" s="55">
        <v>4.0407326800000005</v>
      </c>
      <c r="F79" s="55">
        <v>5.0546147399999999</v>
      </c>
      <c r="G79" s="75">
        <f t="shared" si="3"/>
        <v>-0.20058542780255484</v>
      </c>
      <c r="H79" s="88">
        <v>8.2350961500000004</v>
      </c>
      <c r="I79" s="89">
        <v>16.40911959</v>
      </c>
      <c r="J79" s="75">
        <f t="shared" si="4"/>
        <v>-0.49813906195073321</v>
      </c>
      <c r="K79" s="90">
        <f t="shared" si="5"/>
        <v>2.0380205279998873</v>
      </c>
      <c r="L79" s="65"/>
    </row>
    <row r="80" spans="1:12" x14ac:dyDescent="0.15">
      <c r="A80" s="32" t="s">
        <v>737</v>
      </c>
      <c r="B80" s="74" t="s">
        <v>738</v>
      </c>
      <c r="C80" s="32" t="s">
        <v>455</v>
      </c>
      <c r="D80" s="74" t="s">
        <v>458</v>
      </c>
      <c r="E80" s="55">
        <v>0</v>
      </c>
      <c r="F80" s="55">
        <v>0</v>
      </c>
      <c r="G80" s="75" t="str">
        <f t="shared" si="3"/>
        <v/>
      </c>
      <c r="H80" s="88">
        <v>0</v>
      </c>
      <c r="I80" s="89">
        <v>0</v>
      </c>
      <c r="J80" s="75" t="str">
        <f t="shared" si="4"/>
        <v/>
      </c>
      <c r="K80" s="90" t="str">
        <f t="shared" si="5"/>
        <v/>
      </c>
      <c r="L80" s="65"/>
    </row>
    <row r="81" spans="1:12" x14ac:dyDescent="0.15">
      <c r="A81" s="32" t="s">
        <v>739</v>
      </c>
      <c r="B81" s="74" t="s">
        <v>740</v>
      </c>
      <c r="C81" s="32" t="s">
        <v>455</v>
      </c>
      <c r="D81" s="74" t="s">
        <v>458</v>
      </c>
      <c r="E81" s="55">
        <v>0</v>
      </c>
      <c r="F81" s="55">
        <v>0</v>
      </c>
      <c r="G81" s="75" t="str">
        <f t="shared" si="3"/>
        <v/>
      </c>
      <c r="H81" s="88">
        <v>0</v>
      </c>
      <c r="I81" s="89">
        <v>0</v>
      </c>
      <c r="J81" s="75" t="str">
        <f t="shared" si="4"/>
        <v/>
      </c>
      <c r="K81" s="90" t="str">
        <f t="shared" si="5"/>
        <v/>
      </c>
      <c r="L81" s="65"/>
    </row>
    <row r="82" spans="1:12" x14ac:dyDescent="0.15">
      <c r="A82" s="32" t="s">
        <v>729</v>
      </c>
      <c r="B82" s="78" t="s">
        <v>730</v>
      </c>
      <c r="C82" s="32" t="s">
        <v>455</v>
      </c>
      <c r="D82" s="74" t="s">
        <v>458</v>
      </c>
      <c r="E82" s="55">
        <v>0.93763123999999998</v>
      </c>
      <c r="F82" s="55">
        <v>0.88086359999999997</v>
      </c>
      <c r="G82" s="75">
        <f t="shared" si="3"/>
        <v>6.4445437409378803E-2</v>
      </c>
      <c r="H82" s="88">
        <v>8.5683120000000002E-2</v>
      </c>
      <c r="I82" s="89">
        <v>0.89377826999999999</v>
      </c>
      <c r="J82" s="75">
        <f t="shared" si="4"/>
        <v>-0.90413380714659797</v>
      </c>
      <c r="K82" s="90">
        <f t="shared" si="5"/>
        <v>9.1382535419788274E-2</v>
      </c>
      <c r="L82" s="65"/>
    </row>
    <row r="83" spans="1:12" x14ac:dyDescent="0.15">
      <c r="A83" s="32" t="s">
        <v>464</v>
      </c>
      <c r="B83" s="74" t="s">
        <v>465</v>
      </c>
      <c r="C83" s="32" t="s">
        <v>455</v>
      </c>
      <c r="D83" s="74" t="s">
        <v>458</v>
      </c>
      <c r="E83" s="55">
        <v>3.91093767</v>
      </c>
      <c r="F83" s="55">
        <v>5.8643671500000005</v>
      </c>
      <c r="G83" s="75">
        <f t="shared" si="3"/>
        <v>-0.33310149757591501</v>
      </c>
      <c r="H83" s="88">
        <v>0</v>
      </c>
      <c r="I83" s="89">
        <v>0</v>
      </c>
      <c r="J83" s="75" t="str">
        <f t="shared" si="4"/>
        <v/>
      </c>
      <c r="K83" s="90">
        <f t="shared" si="5"/>
        <v>0</v>
      </c>
      <c r="L83" s="65"/>
    </row>
    <row r="84" spans="1:12" x14ac:dyDescent="0.15">
      <c r="A84" s="32" t="s">
        <v>731</v>
      </c>
      <c r="B84" s="74" t="s">
        <v>732</v>
      </c>
      <c r="C84" s="32" t="s">
        <v>455</v>
      </c>
      <c r="D84" s="74" t="s">
        <v>458</v>
      </c>
      <c r="E84" s="55">
        <v>8.7939440000000008E-2</v>
      </c>
      <c r="F84" s="55">
        <v>0.10718800000000001</v>
      </c>
      <c r="G84" s="75">
        <f t="shared" si="3"/>
        <v>-0.17957756465275965</v>
      </c>
      <c r="H84" s="88">
        <v>0</v>
      </c>
      <c r="I84" s="89">
        <v>29.866767589999998</v>
      </c>
      <c r="J84" s="75">
        <f t="shared" si="4"/>
        <v>-1</v>
      </c>
      <c r="K84" s="90">
        <f t="shared" si="5"/>
        <v>0</v>
      </c>
      <c r="L84" s="65"/>
    </row>
    <row r="85" spans="1:12" x14ac:dyDescent="0.15">
      <c r="A85" s="32" t="s">
        <v>733</v>
      </c>
      <c r="B85" s="74" t="s">
        <v>734</v>
      </c>
      <c r="C85" s="32" t="s">
        <v>455</v>
      </c>
      <c r="D85" s="74" t="s">
        <v>458</v>
      </c>
      <c r="E85" s="55">
        <v>1.5200899999999999</v>
      </c>
      <c r="F85" s="55">
        <v>0</v>
      </c>
      <c r="G85" s="75" t="str">
        <f t="shared" si="3"/>
        <v/>
      </c>
      <c r="H85" s="88">
        <v>0</v>
      </c>
      <c r="I85" s="89">
        <v>0</v>
      </c>
      <c r="J85" s="75" t="str">
        <f t="shared" si="4"/>
        <v/>
      </c>
      <c r="K85" s="90">
        <f t="shared" si="5"/>
        <v>0</v>
      </c>
      <c r="L85" s="65"/>
    </row>
    <row r="86" spans="1:12" x14ac:dyDescent="0.15">
      <c r="A86" s="32" t="s">
        <v>725</v>
      </c>
      <c r="B86" s="74" t="s">
        <v>726</v>
      </c>
      <c r="C86" s="32" t="s">
        <v>455</v>
      </c>
      <c r="D86" s="74" t="s">
        <v>458</v>
      </c>
      <c r="E86" s="55">
        <v>0.50937953999999996</v>
      </c>
      <c r="F86" s="55">
        <v>0.24862624</v>
      </c>
      <c r="G86" s="75">
        <f t="shared" si="3"/>
        <v>1.0487762675411894</v>
      </c>
      <c r="H86" s="88">
        <v>0</v>
      </c>
      <c r="I86" s="89">
        <v>0</v>
      </c>
      <c r="J86" s="75" t="str">
        <f t="shared" si="4"/>
        <v/>
      </c>
      <c r="K86" s="90">
        <f t="shared" si="5"/>
        <v>0</v>
      </c>
      <c r="L86" s="65"/>
    </row>
    <row r="87" spans="1:12" x14ac:dyDescent="0.15">
      <c r="A87" s="32" t="s">
        <v>745</v>
      </c>
      <c r="B87" s="74" t="s">
        <v>746</v>
      </c>
      <c r="C87" s="32" t="s">
        <v>455</v>
      </c>
      <c r="D87" s="74" t="s">
        <v>458</v>
      </c>
      <c r="E87" s="55">
        <v>1.1001E-4</v>
      </c>
      <c r="F87" s="55">
        <v>0.60485599999999995</v>
      </c>
      <c r="G87" s="75">
        <f t="shared" si="3"/>
        <v>-0.99981812199928577</v>
      </c>
      <c r="H87" s="88">
        <v>2.001899E-2</v>
      </c>
      <c r="I87" s="89">
        <v>1.21998158</v>
      </c>
      <c r="J87" s="75">
        <f t="shared" si="4"/>
        <v>-0.98359074405041425</v>
      </c>
      <c r="K87" s="90">
        <f t="shared" si="5"/>
        <v>181.9742750659031</v>
      </c>
      <c r="L87" s="65"/>
    </row>
    <row r="88" spans="1:12" x14ac:dyDescent="0.15">
      <c r="A88" s="32" t="s">
        <v>741</v>
      </c>
      <c r="B88" s="74" t="s">
        <v>742</v>
      </c>
      <c r="C88" s="32" t="s">
        <v>455</v>
      </c>
      <c r="D88" s="74" t="s">
        <v>458</v>
      </c>
      <c r="E88" s="55">
        <v>5.0033000000000001E-2</v>
      </c>
      <c r="F88" s="55">
        <v>0.66897857999999999</v>
      </c>
      <c r="G88" s="75">
        <f t="shared" si="3"/>
        <v>-0.92520986247422154</v>
      </c>
      <c r="H88" s="88">
        <v>0</v>
      </c>
      <c r="I88" s="89">
        <v>0</v>
      </c>
      <c r="J88" s="75" t="str">
        <f t="shared" si="4"/>
        <v/>
      </c>
      <c r="K88" s="90">
        <f t="shared" si="5"/>
        <v>0</v>
      </c>
      <c r="L88" s="65"/>
    </row>
    <row r="89" spans="1:12" x14ac:dyDescent="0.15">
      <c r="A89" s="32" t="s">
        <v>460</v>
      </c>
      <c r="B89" s="78" t="s">
        <v>461</v>
      </c>
      <c r="C89" s="32" t="s">
        <v>455</v>
      </c>
      <c r="D89" s="74" t="s">
        <v>458</v>
      </c>
      <c r="E89" s="55">
        <v>1.9041040000000002E-2</v>
      </c>
      <c r="F89" s="55">
        <v>1.0119E-3</v>
      </c>
      <c r="G89" s="75">
        <f t="shared" si="3"/>
        <v>17.817116315841488</v>
      </c>
      <c r="H89" s="88">
        <v>0</v>
      </c>
      <c r="I89" s="89">
        <v>0</v>
      </c>
      <c r="J89" s="75" t="str">
        <f t="shared" si="4"/>
        <v/>
      </c>
      <c r="K89" s="90">
        <f t="shared" si="5"/>
        <v>0</v>
      </c>
      <c r="L89" s="65"/>
    </row>
    <row r="90" spans="1:12" x14ac:dyDescent="0.15">
      <c r="A90" s="32" t="s">
        <v>743</v>
      </c>
      <c r="B90" s="78" t="s">
        <v>744</v>
      </c>
      <c r="C90" s="32" t="s">
        <v>455</v>
      </c>
      <c r="D90" s="74" t="s">
        <v>458</v>
      </c>
      <c r="E90" s="55">
        <v>4.5187200000000004E-3</v>
      </c>
      <c r="F90" s="55">
        <v>5.0476749400000003</v>
      </c>
      <c r="G90" s="75">
        <f t="shared" si="3"/>
        <v>-0.99910479179944978</v>
      </c>
      <c r="H90" s="88">
        <v>0.82642384999999996</v>
      </c>
      <c r="I90" s="89">
        <v>0</v>
      </c>
      <c r="J90" s="75" t="str">
        <f t="shared" si="4"/>
        <v/>
      </c>
      <c r="K90" s="90">
        <f t="shared" si="5"/>
        <v>182.88892651016215</v>
      </c>
      <c r="L90" s="65"/>
    </row>
    <row r="91" spans="1:12" x14ac:dyDescent="0.15">
      <c r="A91" s="32" t="s">
        <v>462</v>
      </c>
      <c r="B91" s="74" t="s">
        <v>463</v>
      </c>
      <c r="C91" s="32" t="s">
        <v>455</v>
      </c>
      <c r="D91" s="74" t="s">
        <v>458</v>
      </c>
      <c r="E91" s="55">
        <v>7.3948539999999993E-2</v>
      </c>
      <c r="F91" s="55">
        <v>7.9031799999999999E-2</v>
      </c>
      <c r="G91" s="75">
        <f t="shared" si="3"/>
        <v>-6.431917278867505E-2</v>
      </c>
      <c r="H91" s="88">
        <v>6.8971499999999995E-3</v>
      </c>
      <c r="I91" s="89">
        <v>0.52500000000000002</v>
      </c>
      <c r="J91" s="75">
        <f t="shared" si="4"/>
        <v>-0.98686257142857148</v>
      </c>
      <c r="K91" s="90">
        <f t="shared" si="5"/>
        <v>9.3269589906710804E-2</v>
      </c>
      <c r="L91" s="65"/>
    </row>
    <row r="92" spans="1:12" x14ac:dyDescent="0.15">
      <c r="A92" s="32" t="s">
        <v>1199</v>
      </c>
      <c r="B92" s="74" t="s">
        <v>1200</v>
      </c>
      <c r="C92" s="32" t="s">
        <v>455</v>
      </c>
      <c r="D92" s="74" t="s">
        <v>458</v>
      </c>
      <c r="E92" s="55">
        <v>4.9237656300000001</v>
      </c>
      <c r="F92" s="55">
        <v>1.7716856299999999</v>
      </c>
      <c r="G92" s="75">
        <f t="shared" si="3"/>
        <v>1.7791418221301485</v>
      </c>
      <c r="H92" s="88">
        <v>0.77325442</v>
      </c>
      <c r="I92" s="89">
        <v>1.3648778799999999</v>
      </c>
      <c r="J92" s="75">
        <f t="shared" si="4"/>
        <v>-0.43346256003504136</v>
      </c>
      <c r="K92" s="90">
        <f t="shared" si="5"/>
        <v>0.15704533442628543</v>
      </c>
      <c r="L92" s="65"/>
    </row>
    <row r="93" spans="1:12" x14ac:dyDescent="0.15">
      <c r="A93" s="32" t="s">
        <v>1191</v>
      </c>
      <c r="B93" s="74" t="s">
        <v>1192</v>
      </c>
      <c r="C93" s="32" t="s">
        <v>455</v>
      </c>
      <c r="D93" s="74" t="s">
        <v>458</v>
      </c>
      <c r="E93" s="55">
        <v>3.1571516000000002</v>
      </c>
      <c r="F93" s="55">
        <v>1.8270999999999999E-2</v>
      </c>
      <c r="G93" s="75">
        <f t="shared" si="3"/>
        <v>171.79577472497402</v>
      </c>
      <c r="H93" s="88">
        <v>3.1582212000000003</v>
      </c>
      <c r="I93" s="89">
        <v>0</v>
      </c>
      <c r="J93" s="75" t="str">
        <f t="shared" si="4"/>
        <v/>
      </c>
      <c r="K93" s="90">
        <f t="shared" si="5"/>
        <v>1.0003387863921391</v>
      </c>
      <c r="L93" s="65"/>
    </row>
    <row r="94" spans="1:12" x14ac:dyDescent="0.15">
      <c r="A94" s="32" t="s">
        <v>1221</v>
      </c>
      <c r="B94" s="74" t="s">
        <v>1222</v>
      </c>
      <c r="C94" s="32" t="s">
        <v>455</v>
      </c>
      <c r="D94" s="74" t="s">
        <v>458</v>
      </c>
      <c r="E94" s="55">
        <v>4.2579799999999998E-3</v>
      </c>
      <c r="F94" s="55">
        <v>3.7541000000000001E-4</v>
      </c>
      <c r="G94" s="75">
        <f t="shared" si="3"/>
        <v>10.342212514317678</v>
      </c>
      <c r="H94" s="88">
        <v>5.4481624999999996</v>
      </c>
      <c r="I94" s="89">
        <v>0</v>
      </c>
      <c r="J94" s="75" t="str">
        <f t="shared" si="4"/>
        <v/>
      </c>
      <c r="K94" s="90">
        <f t="shared" si="5"/>
        <v>1279.5181048290503</v>
      </c>
      <c r="L94" s="65"/>
    </row>
    <row r="95" spans="1:12" x14ac:dyDescent="0.15">
      <c r="A95" s="32" t="s">
        <v>1223</v>
      </c>
      <c r="B95" s="74" t="s">
        <v>1224</v>
      </c>
      <c r="C95" s="32" t="s">
        <v>455</v>
      </c>
      <c r="D95" s="74" t="s">
        <v>458</v>
      </c>
      <c r="E95" s="55">
        <v>4.28119E-2</v>
      </c>
      <c r="F95" s="55">
        <v>9.7560000000000008E-3</v>
      </c>
      <c r="G95" s="75">
        <f t="shared" si="3"/>
        <v>3.3882636326363258</v>
      </c>
      <c r="H95" s="88">
        <v>1.9928000000000001E-2</v>
      </c>
      <c r="I95" s="89">
        <v>0</v>
      </c>
      <c r="J95" s="75" t="str">
        <f t="shared" si="4"/>
        <v/>
      </c>
      <c r="K95" s="90">
        <f t="shared" si="5"/>
        <v>0.46547805633480416</v>
      </c>
      <c r="L95" s="65"/>
    </row>
    <row r="96" spans="1:12" x14ac:dyDescent="0.15">
      <c r="A96" s="32" t="s">
        <v>1225</v>
      </c>
      <c r="B96" s="74" t="s">
        <v>1226</v>
      </c>
      <c r="C96" s="32" t="s">
        <v>455</v>
      </c>
      <c r="D96" s="74" t="s">
        <v>458</v>
      </c>
      <c r="E96" s="55">
        <v>1.2553518100000001</v>
      </c>
      <c r="F96" s="55">
        <v>0.92146919999999999</v>
      </c>
      <c r="G96" s="75">
        <f t="shared" si="3"/>
        <v>0.36233724361052988</v>
      </c>
      <c r="H96" s="88">
        <v>1.8374671</v>
      </c>
      <c r="I96" s="89">
        <v>2.8973459999999999E-2</v>
      </c>
      <c r="J96" s="75">
        <f t="shared" si="4"/>
        <v>62.418973778071383</v>
      </c>
      <c r="K96" s="90">
        <f t="shared" si="5"/>
        <v>1.4637068950416376</v>
      </c>
      <c r="L96" s="65"/>
    </row>
    <row r="97" spans="1:12" x14ac:dyDescent="0.15">
      <c r="A97" s="32" t="s">
        <v>1189</v>
      </c>
      <c r="B97" s="74" t="s">
        <v>1190</v>
      </c>
      <c r="C97" s="32" t="s">
        <v>455</v>
      </c>
      <c r="D97" s="74" t="s">
        <v>458</v>
      </c>
      <c r="E97" s="55">
        <v>6.6746940800000001</v>
      </c>
      <c r="F97" s="55">
        <v>0.64951322999999994</v>
      </c>
      <c r="G97" s="75">
        <f t="shared" si="3"/>
        <v>9.2764559237692517</v>
      </c>
      <c r="H97" s="88">
        <v>0</v>
      </c>
      <c r="I97" s="89">
        <v>0</v>
      </c>
      <c r="J97" s="75" t="str">
        <f t="shared" si="4"/>
        <v/>
      </c>
      <c r="K97" s="90">
        <f t="shared" si="5"/>
        <v>0</v>
      </c>
      <c r="L97" s="65"/>
    </row>
    <row r="98" spans="1:12" x14ac:dyDescent="0.15">
      <c r="A98" s="32" t="s">
        <v>1201</v>
      </c>
      <c r="B98" s="74" t="s">
        <v>1202</v>
      </c>
      <c r="C98" s="32" t="s">
        <v>455</v>
      </c>
      <c r="D98" s="74" t="s">
        <v>458</v>
      </c>
      <c r="E98" s="55">
        <v>14.764623289999999</v>
      </c>
      <c r="F98" s="55">
        <v>3.9292050600000001</v>
      </c>
      <c r="G98" s="75">
        <f t="shared" si="3"/>
        <v>2.7576616808082801</v>
      </c>
      <c r="H98" s="88">
        <v>0.30609666999999996</v>
      </c>
      <c r="I98" s="89">
        <v>0.53168093999999999</v>
      </c>
      <c r="J98" s="75">
        <f t="shared" si="4"/>
        <v>-0.4242850420780554</v>
      </c>
      <c r="K98" s="90">
        <f t="shared" si="5"/>
        <v>2.0731762943611138E-2</v>
      </c>
      <c r="L98" s="65"/>
    </row>
    <row r="99" spans="1:12" x14ac:dyDescent="0.15">
      <c r="A99" s="32" t="s">
        <v>1193</v>
      </c>
      <c r="B99" s="74" t="s">
        <v>1194</v>
      </c>
      <c r="C99" s="32" t="s">
        <v>455</v>
      </c>
      <c r="D99" s="74" t="s">
        <v>458</v>
      </c>
      <c r="E99" s="55">
        <v>4.19042505</v>
      </c>
      <c r="F99" s="55">
        <v>1.0016777699999999</v>
      </c>
      <c r="G99" s="75">
        <f t="shared" si="3"/>
        <v>3.1834062564850578</v>
      </c>
      <c r="H99" s="88">
        <v>0.44146361000000001</v>
      </c>
      <c r="I99" s="89">
        <v>0.12282842999999999</v>
      </c>
      <c r="J99" s="75">
        <f t="shared" si="4"/>
        <v>2.594148439412602</v>
      </c>
      <c r="K99" s="90">
        <f t="shared" si="5"/>
        <v>0.10535055626397613</v>
      </c>
      <c r="L99" s="65"/>
    </row>
    <row r="100" spans="1:12" x14ac:dyDescent="0.15">
      <c r="A100" s="32" t="s">
        <v>1197</v>
      </c>
      <c r="B100" s="74" t="s">
        <v>1198</v>
      </c>
      <c r="C100" s="32" t="s">
        <v>455</v>
      </c>
      <c r="D100" s="74" t="s">
        <v>458</v>
      </c>
      <c r="E100" s="55">
        <v>0.62706120999999992</v>
      </c>
      <c r="F100" s="55">
        <v>0.73453906999999996</v>
      </c>
      <c r="G100" s="75">
        <f t="shared" si="3"/>
        <v>-0.14632014060191523</v>
      </c>
      <c r="H100" s="88">
        <v>0.61963113000000003</v>
      </c>
      <c r="I100" s="89">
        <v>0.55888705000000005</v>
      </c>
      <c r="J100" s="75">
        <f t="shared" si="4"/>
        <v>0.10868757828616715</v>
      </c>
      <c r="K100" s="90">
        <f t="shared" si="5"/>
        <v>0.98815094941050508</v>
      </c>
      <c r="L100" s="65"/>
    </row>
    <row r="101" spans="1:12" x14ac:dyDescent="0.15">
      <c r="A101" s="32" t="s">
        <v>1195</v>
      </c>
      <c r="B101" s="74" t="s">
        <v>1196</v>
      </c>
      <c r="C101" s="32" t="s">
        <v>455</v>
      </c>
      <c r="D101" s="74" t="s">
        <v>458</v>
      </c>
      <c r="E101" s="55">
        <v>0.96313008999999994</v>
      </c>
      <c r="F101" s="55">
        <v>0.55005903</v>
      </c>
      <c r="G101" s="75">
        <f t="shared" si="3"/>
        <v>0.75095769266800305</v>
      </c>
      <c r="H101" s="88">
        <v>6.16593E-2</v>
      </c>
      <c r="I101" s="89">
        <v>0.50662127000000001</v>
      </c>
      <c r="J101" s="75">
        <f t="shared" si="4"/>
        <v>-0.87829310838054631</v>
      </c>
      <c r="K101" s="90">
        <f t="shared" si="5"/>
        <v>6.4019700599324034E-2</v>
      </c>
      <c r="L101" s="65"/>
    </row>
    <row r="102" spans="1:12" x14ac:dyDescent="0.15">
      <c r="A102" s="32" t="s">
        <v>1203</v>
      </c>
      <c r="B102" s="74" t="s">
        <v>1204</v>
      </c>
      <c r="C102" s="32" t="s">
        <v>455</v>
      </c>
      <c r="D102" s="74" t="s">
        <v>458</v>
      </c>
      <c r="E102" s="55">
        <v>6.5886641699999995</v>
      </c>
      <c r="F102" s="55">
        <v>1.4374848500000001</v>
      </c>
      <c r="G102" s="75">
        <f t="shared" si="3"/>
        <v>3.5834668587985457</v>
      </c>
      <c r="H102" s="88">
        <v>0.60346916000000006</v>
      </c>
      <c r="I102" s="89">
        <v>0.40102453000000005</v>
      </c>
      <c r="J102" s="75">
        <f t="shared" si="4"/>
        <v>0.50481857057472257</v>
      </c>
      <c r="K102" s="90">
        <f t="shared" si="5"/>
        <v>9.1592035112027889E-2</v>
      </c>
      <c r="L102" s="65"/>
    </row>
    <row r="103" spans="1:12" x14ac:dyDescent="0.15">
      <c r="A103" s="32" t="s">
        <v>1205</v>
      </c>
      <c r="B103" s="74" t="s">
        <v>1206</v>
      </c>
      <c r="C103" s="32" t="s">
        <v>455</v>
      </c>
      <c r="D103" s="74" t="s">
        <v>458</v>
      </c>
      <c r="E103" s="55">
        <v>4.6763900000000004E-2</v>
      </c>
      <c r="F103" s="55">
        <v>0.11267035</v>
      </c>
      <c r="G103" s="75">
        <f t="shared" si="3"/>
        <v>-0.58494936777954454</v>
      </c>
      <c r="H103" s="88">
        <v>0</v>
      </c>
      <c r="I103" s="89">
        <v>7.1279999999999998E-3</v>
      </c>
      <c r="J103" s="75">
        <f t="shared" si="4"/>
        <v>-1</v>
      </c>
      <c r="K103" s="90">
        <f t="shared" si="5"/>
        <v>0</v>
      </c>
      <c r="L103" s="65"/>
    </row>
    <row r="104" spans="1:12" x14ac:dyDescent="0.15">
      <c r="A104" s="32" t="s">
        <v>1215</v>
      </c>
      <c r="B104" s="74" t="s">
        <v>1216</v>
      </c>
      <c r="C104" s="32" t="s">
        <v>455</v>
      </c>
      <c r="D104" s="74" t="s">
        <v>458</v>
      </c>
      <c r="E104" s="55">
        <v>6.6266729999999996E-2</v>
      </c>
      <c r="F104" s="55">
        <v>1.2979818799999998</v>
      </c>
      <c r="G104" s="75">
        <f t="shared" si="3"/>
        <v>-0.9489463366006311</v>
      </c>
      <c r="H104" s="88">
        <v>6.3601930000000001E-2</v>
      </c>
      <c r="I104" s="89">
        <v>0</v>
      </c>
      <c r="J104" s="75" t="str">
        <f t="shared" si="4"/>
        <v/>
      </c>
      <c r="K104" s="90">
        <f t="shared" si="5"/>
        <v>0.95978675875510988</v>
      </c>
      <c r="L104" s="65"/>
    </row>
    <row r="105" spans="1:12" x14ac:dyDescent="0.15">
      <c r="A105" s="32" t="s">
        <v>1217</v>
      </c>
      <c r="B105" s="74" t="s">
        <v>1218</v>
      </c>
      <c r="C105" s="32" t="s">
        <v>455</v>
      </c>
      <c r="D105" s="74" t="s">
        <v>458</v>
      </c>
      <c r="E105" s="55">
        <v>7.0413530000000002E-2</v>
      </c>
      <c r="F105" s="55">
        <v>3.378213E-2</v>
      </c>
      <c r="G105" s="75">
        <f t="shared" si="3"/>
        <v>1.084342520735075</v>
      </c>
      <c r="H105" s="88">
        <v>4.2897589999999999E-2</v>
      </c>
      <c r="I105" s="89">
        <v>1.07134E-2</v>
      </c>
      <c r="J105" s="75">
        <f t="shared" si="4"/>
        <v>3.0041060727686819</v>
      </c>
      <c r="K105" s="90">
        <f t="shared" si="5"/>
        <v>0.60922368186909526</v>
      </c>
      <c r="L105" s="65"/>
    </row>
    <row r="106" spans="1:12" x14ac:dyDescent="0.15">
      <c r="A106" s="32" t="s">
        <v>1219</v>
      </c>
      <c r="B106" s="74" t="s">
        <v>1220</v>
      </c>
      <c r="C106" s="32" t="s">
        <v>455</v>
      </c>
      <c r="D106" s="74" t="s">
        <v>458</v>
      </c>
      <c r="E106" s="55">
        <v>0.46828740000000002</v>
      </c>
      <c r="F106" s="55">
        <v>1.2089087599999999</v>
      </c>
      <c r="G106" s="75">
        <f t="shared" si="3"/>
        <v>-0.61263627537945875</v>
      </c>
      <c r="H106" s="88">
        <v>8.8648240000000003E-2</v>
      </c>
      <c r="I106" s="89">
        <v>2.308632E-2</v>
      </c>
      <c r="J106" s="75">
        <f t="shared" si="4"/>
        <v>2.8398601422833956</v>
      </c>
      <c r="K106" s="90">
        <f t="shared" si="5"/>
        <v>0.18930306474186578</v>
      </c>
      <c r="L106" s="65"/>
    </row>
    <row r="107" spans="1:12" x14ac:dyDescent="0.15">
      <c r="A107" s="32" t="s">
        <v>1207</v>
      </c>
      <c r="B107" s="74" t="s">
        <v>1208</v>
      </c>
      <c r="C107" s="32" t="s">
        <v>455</v>
      </c>
      <c r="D107" s="74" t="s">
        <v>458</v>
      </c>
      <c r="E107" s="55">
        <v>16.974001359999999</v>
      </c>
      <c r="F107" s="55">
        <v>9.8966631500000002</v>
      </c>
      <c r="G107" s="75">
        <f t="shared" si="3"/>
        <v>0.71512368388531034</v>
      </c>
      <c r="H107" s="88">
        <v>2.5043106600000002</v>
      </c>
      <c r="I107" s="89">
        <v>113.589253023542</v>
      </c>
      <c r="J107" s="75">
        <f t="shared" si="4"/>
        <v>-0.97795292606175543</v>
      </c>
      <c r="K107" s="90">
        <f t="shared" si="5"/>
        <v>0.14753802635491248</v>
      </c>
      <c r="L107" s="65"/>
    </row>
    <row r="108" spans="1:12" x14ac:dyDescent="0.15">
      <c r="A108" s="32" t="s">
        <v>1187</v>
      </c>
      <c r="B108" s="78" t="s">
        <v>1188</v>
      </c>
      <c r="C108" s="32" t="s">
        <v>455</v>
      </c>
      <c r="D108" s="74" t="s">
        <v>458</v>
      </c>
      <c r="E108" s="55">
        <v>2.6262890400000001</v>
      </c>
      <c r="F108" s="55">
        <v>8.3418909299999999</v>
      </c>
      <c r="G108" s="75">
        <f t="shared" si="3"/>
        <v>-0.68516861919699057</v>
      </c>
      <c r="H108" s="88">
        <v>1.8793569999999999</v>
      </c>
      <c r="I108" s="89">
        <v>1.79578427</v>
      </c>
      <c r="J108" s="75">
        <f t="shared" si="4"/>
        <v>4.6538290481851652E-2</v>
      </c>
      <c r="K108" s="90">
        <f t="shared" si="5"/>
        <v>0.71559412211536322</v>
      </c>
      <c r="L108" s="65"/>
    </row>
    <row r="109" spans="1:12" x14ac:dyDescent="0.15">
      <c r="A109" s="32" t="s">
        <v>801</v>
      </c>
      <c r="B109" s="74" t="s">
        <v>802</v>
      </c>
      <c r="C109" s="32" t="s">
        <v>455</v>
      </c>
      <c r="D109" s="74" t="s">
        <v>458</v>
      </c>
      <c r="E109" s="55">
        <v>7.3307809820000003</v>
      </c>
      <c r="F109" s="55">
        <v>3.1657104900000004</v>
      </c>
      <c r="G109" s="75">
        <f t="shared" si="3"/>
        <v>1.3156826896069069</v>
      </c>
      <c r="H109" s="88">
        <v>3.3846988799999997</v>
      </c>
      <c r="I109" s="89">
        <v>1.507624881303075</v>
      </c>
      <c r="J109" s="75">
        <f t="shared" si="4"/>
        <v>1.2450537411365392</v>
      </c>
      <c r="K109" s="90">
        <f t="shared" si="5"/>
        <v>0.46171054466240219</v>
      </c>
      <c r="L109" s="65"/>
    </row>
    <row r="110" spans="1:12" x14ac:dyDescent="0.15">
      <c r="A110" s="32" t="s">
        <v>803</v>
      </c>
      <c r="B110" s="74" t="s">
        <v>804</v>
      </c>
      <c r="C110" s="32" t="s">
        <v>455</v>
      </c>
      <c r="D110" s="74" t="s">
        <v>458</v>
      </c>
      <c r="E110" s="55">
        <v>34.663971935999996</v>
      </c>
      <c r="F110" s="55">
        <v>11.036892659999999</v>
      </c>
      <c r="G110" s="75">
        <f t="shared" si="3"/>
        <v>2.140736528282952</v>
      </c>
      <c r="H110" s="88">
        <v>36.104101140774397</v>
      </c>
      <c r="I110" s="89">
        <v>2.3281185899999999</v>
      </c>
      <c r="J110" s="75">
        <f t="shared" si="4"/>
        <v>14.507844529850345</v>
      </c>
      <c r="K110" s="90">
        <f t="shared" si="5"/>
        <v>1.0415454180332626</v>
      </c>
      <c r="L110" s="65"/>
    </row>
    <row r="111" spans="1:12" x14ac:dyDescent="0.15">
      <c r="A111" s="32" t="s">
        <v>1227</v>
      </c>
      <c r="B111" s="74" t="s">
        <v>1228</v>
      </c>
      <c r="C111" s="32" t="s">
        <v>455</v>
      </c>
      <c r="D111" s="74" t="s">
        <v>458</v>
      </c>
      <c r="E111" s="55">
        <v>0.34476440000000003</v>
      </c>
      <c r="F111" s="55">
        <v>0.92552723999999997</v>
      </c>
      <c r="G111" s="75">
        <f t="shared" si="3"/>
        <v>-0.62749405409180603</v>
      </c>
      <c r="H111" s="88">
        <v>1.7900580000000003E-2</v>
      </c>
      <c r="I111" s="89">
        <v>0.44579632000000002</v>
      </c>
      <c r="J111" s="75">
        <f t="shared" si="4"/>
        <v>-0.95984583273365742</v>
      </c>
      <c r="K111" s="90">
        <f t="shared" si="5"/>
        <v>5.192119603996237E-2</v>
      </c>
      <c r="L111" s="65"/>
    </row>
    <row r="112" spans="1:12" x14ac:dyDescent="0.15">
      <c r="A112" s="32" t="s">
        <v>1003</v>
      </c>
      <c r="B112" s="74" t="s">
        <v>781</v>
      </c>
      <c r="C112" s="32" t="s">
        <v>455</v>
      </c>
      <c r="D112" s="74" t="s">
        <v>458</v>
      </c>
      <c r="E112" s="55">
        <v>0.39376428000000002</v>
      </c>
      <c r="F112" s="55">
        <v>3.8507120000000006E-2</v>
      </c>
      <c r="G112" s="75">
        <f t="shared" si="3"/>
        <v>9.2257525361543511</v>
      </c>
      <c r="H112" s="88">
        <v>0.95742904000000006</v>
      </c>
      <c r="I112" s="89">
        <v>0</v>
      </c>
      <c r="J112" s="75" t="str">
        <f t="shared" si="4"/>
        <v/>
      </c>
      <c r="K112" s="90">
        <f t="shared" si="5"/>
        <v>2.4314776342841458</v>
      </c>
      <c r="L112" s="65"/>
    </row>
    <row r="113" spans="1:12" x14ac:dyDescent="0.15">
      <c r="A113" s="32" t="s">
        <v>950</v>
      </c>
      <c r="B113" s="74" t="s">
        <v>782</v>
      </c>
      <c r="C113" s="32" t="s">
        <v>455</v>
      </c>
      <c r="D113" s="74" t="s">
        <v>458</v>
      </c>
      <c r="E113" s="55">
        <v>16.836818162</v>
      </c>
      <c r="F113" s="55">
        <v>3.7909114430000002</v>
      </c>
      <c r="G113" s="75">
        <f t="shared" si="3"/>
        <v>3.4413641455775892</v>
      </c>
      <c r="H113" s="88">
        <v>11.729671029999999</v>
      </c>
      <c r="I113" s="89">
        <v>10.47559496</v>
      </c>
      <c r="J113" s="75">
        <f t="shared" si="4"/>
        <v>0.11971406634072435</v>
      </c>
      <c r="K113" s="90">
        <f t="shared" si="5"/>
        <v>0.69666791653504812</v>
      </c>
      <c r="L113" s="65"/>
    </row>
    <row r="114" spans="1:12" x14ac:dyDescent="0.15">
      <c r="A114" s="32" t="s">
        <v>955</v>
      </c>
      <c r="B114" s="74" t="s">
        <v>783</v>
      </c>
      <c r="C114" s="32" t="s">
        <v>455</v>
      </c>
      <c r="D114" s="74" t="s">
        <v>458</v>
      </c>
      <c r="E114" s="55">
        <v>12.887014808</v>
      </c>
      <c r="F114" s="55">
        <v>6.698947725</v>
      </c>
      <c r="G114" s="75">
        <f t="shared" si="3"/>
        <v>0.92373718037932595</v>
      </c>
      <c r="H114" s="88">
        <v>9.7167303900000004</v>
      </c>
      <c r="I114" s="89">
        <v>5.2260218099999998</v>
      </c>
      <c r="J114" s="75">
        <f t="shared" si="4"/>
        <v>0.8592977111972675</v>
      </c>
      <c r="K114" s="90">
        <f t="shared" si="5"/>
        <v>0.75399388723973915</v>
      </c>
      <c r="L114" s="65"/>
    </row>
    <row r="115" spans="1:12" x14ac:dyDescent="0.15">
      <c r="A115" s="32" t="s">
        <v>960</v>
      </c>
      <c r="B115" s="74" t="s">
        <v>784</v>
      </c>
      <c r="C115" s="32" t="s">
        <v>455</v>
      </c>
      <c r="D115" s="74" t="s">
        <v>458</v>
      </c>
      <c r="E115" s="55">
        <v>10.584612964</v>
      </c>
      <c r="F115" s="55">
        <v>7.2829313999999992E-2</v>
      </c>
      <c r="G115" s="75">
        <f t="shared" si="3"/>
        <v>144.3345141216077</v>
      </c>
      <c r="H115" s="88">
        <v>6.9508239999999999E-2</v>
      </c>
      <c r="I115" s="89">
        <v>0.33696583000000002</v>
      </c>
      <c r="J115" s="75">
        <f t="shared" si="4"/>
        <v>-0.79372317958767513</v>
      </c>
      <c r="K115" s="90">
        <f t="shared" si="5"/>
        <v>6.5669137111020398E-3</v>
      </c>
      <c r="L115" s="65"/>
    </row>
    <row r="116" spans="1:12" x14ac:dyDescent="0.15">
      <c r="A116" s="32" t="s">
        <v>1007</v>
      </c>
      <c r="B116" s="74" t="s">
        <v>785</v>
      </c>
      <c r="C116" s="32" t="s">
        <v>455</v>
      </c>
      <c r="D116" s="74" t="s">
        <v>458</v>
      </c>
      <c r="E116" s="55">
        <v>0.179419569</v>
      </c>
      <c r="F116" s="55">
        <v>4.8225800000000006E-2</v>
      </c>
      <c r="G116" s="75">
        <f t="shared" si="3"/>
        <v>2.7204062763085317</v>
      </c>
      <c r="H116" s="88">
        <v>0.23775839999999998</v>
      </c>
      <c r="I116" s="89">
        <v>2.0364780700000003</v>
      </c>
      <c r="J116" s="75">
        <f t="shared" si="4"/>
        <v>-0.88325020362237439</v>
      </c>
      <c r="K116" s="90">
        <f t="shared" si="5"/>
        <v>1.3251531108069934</v>
      </c>
      <c r="L116" s="65"/>
    </row>
    <row r="117" spans="1:12" x14ac:dyDescent="0.15">
      <c r="A117" s="32" t="s">
        <v>1006</v>
      </c>
      <c r="B117" s="78" t="s">
        <v>786</v>
      </c>
      <c r="C117" s="32" t="s">
        <v>455</v>
      </c>
      <c r="D117" s="74" t="s">
        <v>458</v>
      </c>
      <c r="E117" s="55">
        <v>0.21215159</v>
      </c>
      <c r="F117" s="55">
        <v>5.3501E-3</v>
      </c>
      <c r="G117" s="75">
        <f t="shared" si="3"/>
        <v>38.653761611932488</v>
      </c>
      <c r="H117" s="88">
        <v>0.36545965000000002</v>
      </c>
      <c r="I117" s="89">
        <v>1.15057857</v>
      </c>
      <c r="J117" s="75">
        <f t="shared" si="4"/>
        <v>-0.68236880163690161</v>
      </c>
      <c r="K117" s="90">
        <f t="shared" si="5"/>
        <v>1.7226345086548729</v>
      </c>
      <c r="L117" s="65"/>
    </row>
    <row r="118" spans="1:12" x14ac:dyDescent="0.15">
      <c r="A118" s="32" t="s">
        <v>991</v>
      </c>
      <c r="B118" s="74" t="s">
        <v>787</v>
      </c>
      <c r="C118" s="32" t="s">
        <v>455</v>
      </c>
      <c r="D118" s="74" t="s">
        <v>458</v>
      </c>
      <c r="E118" s="55">
        <v>0.98327455600000002</v>
      </c>
      <c r="F118" s="55">
        <v>1.099242238</v>
      </c>
      <c r="G118" s="75">
        <f t="shared" si="3"/>
        <v>-0.10549784023128117</v>
      </c>
      <c r="H118" s="88">
        <v>0.13459039</v>
      </c>
      <c r="I118" s="89">
        <v>0.85172358999999997</v>
      </c>
      <c r="J118" s="75">
        <f t="shared" si="4"/>
        <v>-0.84197879267380626</v>
      </c>
      <c r="K118" s="90">
        <f t="shared" si="5"/>
        <v>0.1368797648415912</v>
      </c>
      <c r="L118" s="65"/>
    </row>
    <row r="119" spans="1:12" x14ac:dyDescent="0.15">
      <c r="A119" s="32" t="s">
        <v>970</v>
      </c>
      <c r="B119" s="74" t="s">
        <v>788</v>
      </c>
      <c r="C119" s="32" t="s">
        <v>455</v>
      </c>
      <c r="D119" s="74" t="s">
        <v>458</v>
      </c>
      <c r="E119" s="55">
        <v>3.5450344170000001</v>
      </c>
      <c r="F119" s="55">
        <v>0.39331619699999998</v>
      </c>
      <c r="G119" s="75">
        <f t="shared" si="3"/>
        <v>8.0131920425336567</v>
      </c>
      <c r="H119" s="88">
        <v>3.3482059</v>
      </c>
      <c r="I119" s="89">
        <v>1.3529996399999999</v>
      </c>
      <c r="J119" s="75">
        <f t="shared" si="4"/>
        <v>1.4746539474319449</v>
      </c>
      <c r="K119" s="90">
        <f t="shared" si="5"/>
        <v>0.94447768516544695</v>
      </c>
      <c r="L119" s="65"/>
    </row>
    <row r="120" spans="1:12" x14ac:dyDescent="0.15">
      <c r="A120" s="32" t="s">
        <v>990</v>
      </c>
      <c r="B120" s="74" t="s">
        <v>789</v>
      </c>
      <c r="C120" s="32" t="s">
        <v>455</v>
      </c>
      <c r="D120" s="74" t="s">
        <v>458</v>
      </c>
      <c r="E120" s="55">
        <v>0.99735204099999997</v>
      </c>
      <c r="F120" s="55">
        <v>1.5654709999999999E-2</v>
      </c>
      <c r="G120" s="75">
        <f t="shared" si="3"/>
        <v>62.709391039501853</v>
      </c>
      <c r="H120" s="88">
        <v>0.17615172000000001</v>
      </c>
      <c r="I120" s="89">
        <v>0.73135892000000002</v>
      </c>
      <c r="J120" s="75">
        <f t="shared" si="4"/>
        <v>-0.75914463448398228</v>
      </c>
      <c r="K120" s="90">
        <f t="shared" si="5"/>
        <v>0.17661940093227324</v>
      </c>
      <c r="L120" s="65"/>
    </row>
    <row r="121" spans="1:12" x14ac:dyDescent="0.15">
      <c r="A121" s="32" t="s">
        <v>1011</v>
      </c>
      <c r="B121" s="74" t="s">
        <v>790</v>
      </c>
      <c r="C121" s="32" t="s">
        <v>455</v>
      </c>
      <c r="D121" s="74" t="s">
        <v>458</v>
      </c>
      <c r="E121" s="55">
        <v>7.6486499999999999E-2</v>
      </c>
      <c r="F121" s="55">
        <v>0.10376492699999999</v>
      </c>
      <c r="G121" s="75">
        <f t="shared" si="3"/>
        <v>-0.26288677483481482</v>
      </c>
      <c r="H121" s="88">
        <v>0.23009254999999998</v>
      </c>
      <c r="I121" s="89">
        <v>1.3132752400000001</v>
      </c>
      <c r="J121" s="75">
        <f t="shared" si="4"/>
        <v>-0.82479487696729903</v>
      </c>
      <c r="K121" s="90">
        <f t="shared" si="5"/>
        <v>3.0082766239793948</v>
      </c>
      <c r="L121" s="65"/>
    </row>
    <row r="122" spans="1:12" x14ac:dyDescent="0.15">
      <c r="A122" s="32" t="s">
        <v>994</v>
      </c>
      <c r="B122" s="74" t="s">
        <v>791</v>
      </c>
      <c r="C122" s="32" t="s">
        <v>455</v>
      </c>
      <c r="D122" s="74" t="s">
        <v>458</v>
      </c>
      <c r="E122" s="55">
        <v>0.82507060600000004</v>
      </c>
      <c r="F122" s="55">
        <v>5.7757799999999995E-3</v>
      </c>
      <c r="G122" s="75">
        <f t="shared" si="3"/>
        <v>141.85007496822942</v>
      </c>
      <c r="H122" s="88">
        <v>0.24276276000000002</v>
      </c>
      <c r="I122" s="89">
        <v>2.4925213399999997</v>
      </c>
      <c r="J122" s="75">
        <f t="shared" si="4"/>
        <v>-0.90260353799017023</v>
      </c>
      <c r="K122" s="90">
        <f t="shared" si="5"/>
        <v>0.29423270958219061</v>
      </c>
      <c r="L122" s="65"/>
    </row>
    <row r="123" spans="1:12" x14ac:dyDescent="0.15">
      <c r="A123" s="32" t="s">
        <v>980</v>
      </c>
      <c r="B123" s="74" t="s">
        <v>792</v>
      </c>
      <c r="C123" s="32" t="s">
        <v>455</v>
      </c>
      <c r="D123" s="74" t="s">
        <v>458</v>
      </c>
      <c r="E123" s="55">
        <v>1.8396505000000001</v>
      </c>
      <c r="F123" s="55">
        <v>0.47122222899999999</v>
      </c>
      <c r="G123" s="75">
        <f t="shared" si="3"/>
        <v>2.9039977038095119</v>
      </c>
      <c r="H123" s="88">
        <v>0.24853964000000001</v>
      </c>
      <c r="I123" s="89">
        <v>6.6107810000000003E-2</v>
      </c>
      <c r="J123" s="75">
        <f t="shared" si="4"/>
        <v>2.7596108538461643</v>
      </c>
      <c r="K123" s="90">
        <f t="shared" si="5"/>
        <v>0.13510155325699094</v>
      </c>
      <c r="L123" s="65"/>
    </row>
    <row r="124" spans="1:12" x14ac:dyDescent="0.15">
      <c r="A124" s="32" t="s">
        <v>1020</v>
      </c>
      <c r="B124" s="74" t="s">
        <v>793</v>
      </c>
      <c r="C124" s="32" t="s">
        <v>455</v>
      </c>
      <c r="D124" s="74" t="s">
        <v>458</v>
      </c>
      <c r="E124" s="55">
        <v>3.0070060000000003E-2</v>
      </c>
      <c r="F124" s="55">
        <v>4.0548644700000001</v>
      </c>
      <c r="G124" s="75">
        <f t="shared" si="3"/>
        <v>-0.99258420097084032</v>
      </c>
      <c r="H124" s="88">
        <v>2.5639319</v>
      </c>
      <c r="I124" s="89">
        <v>3.79212653</v>
      </c>
      <c r="J124" s="75">
        <f t="shared" si="4"/>
        <v>-0.32388018181450284</v>
      </c>
      <c r="K124" s="90">
        <f t="shared" si="5"/>
        <v>85.26527383051446</v>
      </c>
      <c r="L124" s="65"/>
    </row>
    <row r="125" spans="1:12" x14ac:dyDescent="0.15">
      <c r="A125" s="32" t="s">
        <v>998</v>
      </c>
      <c r="B125" s="74" t="s">
        <v>758</v>
      </c>
      <c r="C125" s="32" t="s">
        <v>455</v>
      </c>
      <c r="D125" s="74" t="s">
        <v>458</v>
      </c>
      <c r="E125" s="55">
        <v>0.67820655000000007</v>
      </c>
      <c r="F125" s="55">
        <v>0.15429008999999999</v>
      </c>
      <c r="G125" s="75">
        <f t="shared" si="3"/>
        <v>3.3956585286845069</v>
      </c>
      <c r="H125" s="88">
        <v>9.9848800000000001E-2</v>
      </c>
      <c r="I125" s="89">
        <v>2.7618610000000002E-2</v>
      </c>
      <c r="J125" s="75">
        <f t="shared" si="4"/>
        <v>2.6152724557825318</v>
      </c>
      <c r="K125" s="90">
        <f t="shared" si="5"/>
        <v>0.14722476508078547</v>
      </c>
      <c r="L125" s="65"/>
    </row>
    <row r="126" spans="1:12" x14ac:dyDescent="0.15">
      <c r="A126" s="32" t="s">
        <v>982</v>
      </c>
      <c r="B126" s="74" t="s">
        <v>794</v>
      </c>
      <c r="C126" s="32" t="s">
        <v>455</v>
      </c>
      <c r="D126" s="74" t="s">
        <v>458</v>
      </c>
      <c r="E126" s="55">
        <v>1.4667114299999999</v>
      </c>
      <c r="F126" s="55">
        <v>0.20731176000000001</v>
      </c>
      <c r="G126" s="75">
        <f t="shared" si="3"/>
        <v>6.074907038558738</v>
      </c>
      <c r="H126" s="88">
        <v>0.98924932999999993</v>
      </c>
      <c r="I126" s="89">
        <v>7.8812342900000001</v>
      </c>
      <c r="J126" s="75">
        <f t="shared" si="4"/>
        <v>-0.8744804057842569</v>
      </c>
      <c r="K126" s="90">
        <f t="shared" si="5"/>
        <v>0.67446759448789462</v>
      </c>
      <c r="L126" s="65"/>
    </row>
    <row r="127" spans="1:12" x14ac:dyDescent="0.15">
      <c r="A127" s="32" t="s">
        <v>999</v>
      </c>
      <c r="B127" s="74" t="s">
        <v>795</v>
      </c>
      <c r="C127" s="32" t="s">
        <v>455</v>
      </c>
      <c r="D127" s="74" t="s">
        <v>458</v>
      </c>
      <c r="E127" s="55">
        <v>0.57503844900000001</v>
      </c>
      <c r="F127" s="55">
        <v>0.63849180400000005</v>
      </c>
      <c r="G127" s="75">
        <f t="shared" si="3"/>
        <v>-9.9380061893480476E-2</v>
      </c>
      <c r="H127" s="88">
        <v>0.39227926000000002</v>
      </c>
      <c r="I127" s="89">
        <v>0.88626630000000006</v>
      </c>
      <c r="J127" s="75">
        <f t="shared" si="4"/>
        <v>-0.55737992068523878</v>
      </c>
      <c r="K127" s="90">
        <f t="shared" si="5"/>
        <v>0.68217918416095336</v>
      </c>
      <c r="L127" s="65"/>
    </row>
    <row r="128" spans="1:12" x14ac:dyDescent="0.15">
      <c r="A128" s="32" t="s">
        <v>1005</v>
      </c>
      <c r="B128" s="74" t="s">
        <v>796</v>
      </c>
      <c r="C128" s="32" t="s">
        <v>455</v>
      </c>
      <c r="D128" s="74" t="s">
        <v>458</v>
      </c>
      <c r="E128" s="55">
        <v>0.28220692999999997</v>
      </c>
      <c r="F128" s="55">
        <v>1.31061457</v>
      </c>
      <c r="G128" s="75">
        <f t="shared" si="3"/>
        <v>-0.78467587919459802</v>
      </c>
      <c r="H128" s="88">
        <v>0.10881594999999999</v>
      </c>
      <c r="I128" s="89">
        <v>1.3101491000000001</v>
      </c>
      <c r="J128" s="75">
        <f t="shared" si="4"/>
        <v>-0.916943842498537</v>
      </c>
      <c r="K128" s="90">
        <f t="shared" si="5"/>
        <v>0.38558921993871664</v>
      </c>
      <c r="L128" s="65"/>
    </row>
    <row r="129" spans="1:12" x14ac:dyDescent="0.15">
      <c r="A129" s="32" t="s">
        <v>989</v>
      </c>
      <c r="B129" s="74" t="s">
        <v>780</v>
      </c>
      <c r="C129" s="32" t="s">
        <v>455</v>
      </c>
      <c r="D129" s="74" t="s">
        <v>458</v>
      </c>
      <c r="E129" s="55">
        <v>1.0260143209999999</v>
      </c>
      <c r="F129" s="55">
        <v>10.270414507</v>
      </c>
      <c r="G129" s="75">
        <f t="shared" si="3"/>
        <v>-0.90010000859257433</v>
      </c>
      <c r="H129" s="88">
        <v>7.5124355199999995</v>
      </c>
      <c r="I129" s="89">
        <v>17.607343950000001</v>
      </c>
      <c r="J129" s="75">
        <f t="shared" si="4"/>
        <v>-0.57333510713863234</v>
      </c>
      <c r="K129" s="90">
        <f t="shared" si="5"/>
        <v>7.321959709761205</v>
      </c>
      <c r="L129" s="65"/>
    </row>
    <row r="130" spans="1:12" x14ac:dyDescent="0.15">
      <c r="A130" s="32" t="s">
        <v>979</v>
      </c>
      <c r="B130" s="74" t="s">
        <v>797</v>
      </c>
      <c r="C130" s="32" t="s">
        <v>455</v>
      </c>
      <c r="D130" s="74" t="s">
        <v>458</v>
      </c>
      <c r="E130" s="55">
        <v>1.859931016</v>
      </c>
      <c r="F130" s="55">
        <v>3.5747609999999999E-2</v>
      </c>
      <c r="G130" s="75">
        <f t="shared" si="3"/>
        <v>51.029520742785323</v>
      </c>
      <c r="H130" s="88">
        <v>0.19876154999999998</v>
      </c>
      <c r="I130" s="89">
        <v>1.68295846</v>
      </c>
      <c r="J130" s="75">
        <f t="shared" si="4"/>
        <v>-0.88189753061403553</v>
      </c>
      <c r="K130" s="90">
        <f t="shared" si="5"/>
        <v>0.10686501181504034</v>
      </c>
      <c r="L130" s="65"/>
    </row>
    <row r="131" spans="1:12" x14ac:dyDescent="0.15">
      <c r="A131" s="32" t="s">
        <v>968</v>
      </c>
      <c r="B131" s="74" t="s">
        <v>798</v>
      </c>
      <c r="C131" s="32" t="s">
        <v>455</v>
      </c>
      <c r="D131" s="74" t="s">
        <v>458</v>
      </c>
      <c r="E131" s="55">
        <v>4.1869455179999999</v>
      </c>
      <c r="F131" s="55">
        <v>0.73357383499999995</v>
      </c>
      <c r="G131" s="75">
        <f t="shared" si="3"/>
        <v>4.7075993147983528</v>
      </c>
      <c r="H131" s="88">
        <v>2.0635938400000002</v>
      </c>
      <c r="I131" s="89">
        <v>0</v>
      </c>
      <c r="J131" s="75" t="str">
        <f t="shared" si="4"/>
        <v/>
      </c>
      <c r="K131" s="90">
        <f t="shared" si="5"/>
        <v>0.49286379082996234</v>
      </c>
      <c r="L131" s="65"/>
    </row>
    <row r="132" spans="1:12" x14ac:dyDescent="0.15">
      <c r="A132" s="32" t="s">
        <v>1229</v>
      </c>
      <c r="B132" s="74" t="s">
        <v>1230</v>
      </c>
      <c r="C132" s="32" t="s">
        <v>455</v>
      </c>
      <c r="D132" s="74" t="s">
        <v>458</v>
      </c>
      <c r="E132" s="55">
        <v>1.0514828999999999</v>
      </c>
      <c r="F132" s="55">
        <v>0.202215495</v>
      </c>
      <c r="G132" s="75">
        <f t="shared" si="3"/>
        <v>4.1998136938022474</v>
      </c>
      <c r="H132" s="88">
        <v>0.17661113000000001</v>
      </c>
      <c r="I132" s="89">
        <v>1.4999999999999999E-2</v>
      </c>
      <c r="J132" s="75">
        <f t="shared" si="4"/>
        <v>10.774075333333334</v>
      </c>
      <c r="K132" s="90">
        <f t="shared" si="5"/>
        <v>0.16796386322592599</v>
      </c>
      <c r="L132" s="65"/>
    </row>
    <row r="133" spans="1:12" x14ac:dyDescent="0.15">
      <c r="A133" s="32" t="s">
        <v>1033</v>
      </c>
      <c r="B133" s="74" t="s">
        <v>1034</v>
      </c>
      <c r="C133" s="32" t="s">
        <v>455</v>
      </c>
      <c r="D133" s="74" t="s">
        <v>458</v>
      </c>
      <c r="E133" s="55">
        <v>3.9187500000000004E-3</v>
      </c>
      <c r="F133" s="55"/>
      <c r="G133" s="75" t="str">
        <f t="shared" si="3"/>
        <v/>
      </c>
      <c r="H133" s="88">
        <v>20.80905285</v>
      </c>
      <c r="I133" s="89"/>
      <c r="J133" s="75" t="str">
        <f t="shared" si="4"/>
        <v/>
      </c>
      <c r="K133" s="90">
        <f t="shared" si="5"/>
        <v>5310.1251291866029</v>
      </c>
      <c r="L133" s="65"/>
    </row>
    <row r="134" spans="1:12" x14ac:dyDescent="0.15">
      <c r="A134" s="32" t="s">
        <v>1031</v>
      </c>
      <c r="B134" s="74" t="s">
        <v>1032</v>
      </c>
      <c r="C134" s="32" t="s">
        <v>455</v>
      </c>
      <c r="D134" s="74" t="s">
        <v>458</v>
      </c>
      <c r="E134" s="55">
        <v>3.9638399999999997E-3</v>
      </c>
      <c r="F134" s="55"/>
      <c r="G134" s="75" t="str">
        <f t="shared" si="3"/>
        <v/>
      </c>
      <c r="H134" s="88">
        <v>20.96051902</v>
      </c>
      <c r="I134" s="89"/>
      <c r="J134" s="75" t="str">
        <f t="shared" si="4"/>
        <v/>
      </c>
      <c r="K134" s="90">
        <f t="shared" si="5"/>
        <v>5287.9326663033826</v>
      </c>
      <c r="L134" s="65"/>
    </row>
    <row r="135" spans="1:12" x14ac:dyDescent="0.15">
      <c r="A135" s="32" t="s">
        <v>1021</v>
      </c>
      <c r="B135" s="74" t="s">
        <v>405</v>
      </c>
      <c r="C135" s="32" t="s">
        <v>456</v>
      </c>
      <c r="D135" s="74" t="s">
        <v>458</v>
      </c>
      <c r="E135" s="55">
        <v>2.6995599999999998E-2</v>
      </c>
      <c r="F135" s="55">
        <v>0.31835687000000001</v>
      </c>
      <c r="G135" s="75">
        <f t="shared" ref="G135:G198" si="6">IF(ISERROR(E135/F135-1),"",((E135/F135-1)))</f>
        <v>-0.91520333768829931</v>
      </c>
      <c r="H135" s="88">
        <v>3.442472</v>
      </c>
      <c r="I135" s="89">
        <v>3.3581430000000001</v>
      </c>
      <c r="J135" s="75">
        <f t="shared" ref="J135:J198" si="7">IF(ISERROR(H135/I135-1),"",((H135/I135-1)))</f>
        <v>2.5111795417884109E-2</v>
      </c>
      <c r="K135" s="90">
        <f t="shared" ref="K135:K198" si="8">IF(ISERROR(H135/E135),"",(H135/E135))</f>
        <v>127.51974395827469</v>
      </c>
      <c r="L135" s="65"/>
    </row>
    <row r="136" spans="1:12" x14ac:dyDescent="0.15">
      <c r="A136" s="32" t="s">
        <v>1067</v>
      </c>
      <c r="B136" s="74" t="s">
        <v>406</v>
      </c>
      <c r="C136" s="32" t="s">
        <v>456</v>
      </c>
      <c r="D136" s="74" t="s">
        <v>458</v>
      </c>
      <c r="E136" s="55">
        <v>0</v>
      </c>
      <c r="F136" s="55">
        <v>0</v>
      </c>
      <c r="G136" s="75" t="str">
        <f t="shared" si="6"/>
        <v/>
      </c>
      <c r="H136" s="88">
        <v>0</v>
      </c>
      <c r="I136" s="89">
        <v>3.7644402403739203</v>
      </c>
      <c r="J136" s="75">
        <f t="shared" si="7"/>
        <v>-1</v>
      </c>
      <c r="K136" s="90" t="str">
        <f t="shared" si="8"/>
        <v/>
      </c>
      <c r="L136" s="65"/>
    </row>
    <row r="137" spans="1:12" x14ac:dyDescent="0.15">
      <c r="A137" s="32" t="s">
        <v>1068</v>
      </c>
      <c r="B137" s="74" t="s">
        <v>408</v>
      </c>
      <c r="C137" s="32" t="s">
        <v>456</v>
      </c>
      <c r="D137" s="74" t="s">
        <v>458</v>
      </c>
      <c r="E137" s="55">
        <v>0</v>
      </c>
      <c r="F137" s="55">
        <v>7.1882236189215999E-5</v>
      </c>
      <c r="G137" s="75">
        <f t="shared" si="6"/>
        <v>-1</v>
      </c>
      <c r="H137" s="88">
        <v>0</v>
      </c>
      <c r="I137" s="89">
        <v>0</v>
      </c>
      <c r="J137" s="75" t="str">
        <f t="shared" si="7"/>
        <v/>
      </c>
      <c r="K137" s="90" t="str">
        <f t="shared" si="8"/>
        <v/>
      </c>
      <c r="L137" s="65"/>
    </row>
    <row r="138" spans="1:12" x14ac:dyDescent="0.15">
      <c r="A138" s="32" t="s">
        <v>1069</v>
      </c>
      <c r="B138" s="78" t="s">
        <v>409</v>
      </c>
      <c r="C138" s="32" t="s">
        <v>456</v>
      </c>
      <c r="D138" s="74" t="s">
        <v>458</v>
      </c>
      <c r="E138" s="55">
        <v>0</v>
      </c>
      <c r="F138" s="55">
        <v>6.7142700000000005E-3</v>
      </c>
      <c r="G138" s="75">
        <f t="shared" si="6"/>
        <v>-1</v>
      </c>
      <c r="H138" s="88">
        <v>3.3498914900000001</v>
      </c>
      <c r="I138" s="89">
        <v>0</v>
      </c>
      <c r="J138" s="75" t="str">
        <f t="shared" si="7"/>
        <v/>
      </c>
      <c r="K138" s="90" t="str">
        <f t="shared" si="8"/>
        <v/>
      </c>
      <c r="L138" s="65"/>
    </row>
    <row r="139" spans="1:12" x14ac:dyDescent="0.15">
      <c r="A139" s="32" t="s">
        <v>985</v>
      </c>
      <c r="B139" s="74" t="s">
        <v>36</v>
      </c>
      <c r="C139" s="32" t="s">
        <v>456</v>
      </c>
      <c r="D139" s="74" t="s">
        <v>458</v>
      </c>
      <c r="E139" s="55">
        <v>1.2565415200000001</v>
      </c>
      <c r="F139" s="55">
        <v>1.0429583100000002</v>
      </c>
      <c r="G139" s="75">
        <f t="shared" si="6"/>
        <v>0.20478595160721236</v>
      </c>
      <c r="H139" s="88">
        <v>6.4453578</v>
      </c>
      <c r="I139" s="89">
        <v>0.49203978999999998</v>
      </c>
      <c r="J139" s="75">
        <f t="shared" si="7"/>
        <v>12.09926134225852</v>
      </c>
      <c r="K139" s="90">
        <f t="shared" si="8"/>
        <v>5.1294427580872934</v>
      </c>
      <c r="L139" s="65"/>
    </row>
    <row r="140" spans="1:12" x14ac:dyDescent="0.15">
      <c r="A140" s="32" t="s">
        <v>977</v>
      </c>
      <c r="B140" s="74" t="s">
        <v>37</v>
      </c>
      <c r="C140" s="32" t="s">
        <v>456</v>
      </c>
      <c r="D140" s="74" t="s">
        <v>458</v>
      </c>
      <c r="E140" s="55">
        <v>2.44309734</v>
      </c>
      <c r="F140" s="55">
        <v>0.54754414000000007</v>
      </c>
      <c r="G140" s="75">
        <f t="shared" si="6"/>
        <v>3.4619185222217874</v>
      </c>
      <c r="H140" s="88">
        <v>0.10633475000000001</v>
      </c>
      <c r="I140" s="89">
        <v>2.3800060000000001E-2</v>
      </c>
      <c r="J140" s="75">
        <f t="shared" si="7"/>
        <v>3.4678353752049365</v>
      </c>
      <c r="K140" s="90">
        <f t="shared" si="8"/>
        <v>4.3524565419075775E-2</v>
      </c>
      <c r="L140" s="65"/>
    </row>
    <row r="141" spans="1:12" x14ac:dyDescent="0.15">
      <c r="A141" s="32" t="s">
        <v>969</v>
      </c>
      <c r="B141" s="74" t="s">
        <v>38</v>
      </c>
      <c r="C141" s="32" t="s">
        <v>456</v>
      </c>
      <c r="D141" s="74" t="s">
        <v>458</v>
      </c>
      <c r="E141" s="55">
        <v>3.61442174</v>
      </c>
      <c r="F141" s="55">
        <v>0</v>
      </c>
      <c r="G141" s="75" t="str">
        <f t="shared" si="6"/>
        <v/>
      </c>
      <c r="H141" s="88">
        <v>3.2156940000000001</v>
      </c>
      <c r="I141" s="89">
        <v>0</v>
      </c>
      <c r="J141" s="75" t="str">
        <f t="shared" si="7"/>
        <v/>
      </c>
      <c r="K141" s="90">
        <f t="shared" si="8"/>
        <v>0.88968422373422307</v>
      </c>
      <c r="L141" s="65"/>
    </row>
    <row r="142" spans="1:12" x14ac:dyDescent="0.15">
      <c r="A142" s="32" t="s">
        <v>1008</v>
      </c>
      <c r="B142" s="74" t="s">
        <v>40</v>
      </c>
      <c r="C142" s="32" t="s">
        <v>456</v>
      </c>
      <c r="D142" s="74" t="s">
        <v>458</v>
      </c>
      <c r="E142" s="55">
        <v>9.5231999999999997E-2</v>
      </c>
      <c r="F142" s="55">
        <v>1.85424582</v>
      </c>
      <c r="G142" s="75">
        <f t="shared" si="6"/>
        <v>-0.94864111383031191</v>
      </c>
      <c r="H142" s="88">
        <v>6.3608849999999995E-2</v>
      </c>
      <c r="I142" s="89">
        <v>9.4283461300000013</v>
      </c>
      <c r="J142" s="75">
        <f t="shared" si="7"/>
        <v>-0.99325344560722018</v>
      </c>
      <c r="K142" s="90">
        <f t="shared" si="8"/>
        <v>0.66793567288306444</v>
      </c>
      <c r="L142" s="65"/>
    </row>
    <row r="143" spans="1:12" x14ac:dyDescent="0.15">
      <c r="A143" s="32" t="s">
        <v>1070</v>
      </c>
      <c r="B143" s="78" t="s">
        <v>33</v>
      </c>
      <c r="C143" s="32" t="s">
        <v>456</v>
      </c>
      <c r="D143" s="74" t="s">
        <v>458</v>
      </c>
      <c r="E143" s="55">
        <v>0</v>
      </c>
      <c r="F143" s="55">
        <v>0</v>
      </c>
      <c r="G143" s="75" t="str">
        <f t="shared" si="6"/>
        <v/>
      </c>
      <c r="H143" s="88">
        <v>0</v>
      </c>
      <c r="I143" s="89">
        <v>0</v>
      </c>
      <c r="J143" s="75" t="str">
        <f t="shared" si="7"/>
        <v/>
      </c>
      <c r="K143" s="90" t="str">
        <f t="shared" si="8"/>
        <v/>
      </c>
      <c r="L143" s="65"/>
    </row>
    <row r="144" spans="1:12" x14ac:dyDescent="0.15">
      <c r="A144" s="32" t="s">
        <v>1071</v>
      </c>
      <c r="B144" s="74" t="s">
        <v>34</v>
      </c>
      <c r="C144" s="32" t="s">
        <v>456</v>
      </c>
      <c r="D144" s="74" t="s">
        <v>458</v>
      </c>
      <c r="E144" s="55">
        <v>0</v>
      </c>
      <c r="F144" s="55">
        <v>0</v>
      </c>
      <c r="G144" s="75" t="str">
        <f t="shared" si="6"/>
        <v/>
      </c>
      <c r="H144" s="88">
        <v>0</v>
      </c>
      <c r="I144" s="89">
        <v>0</v>
      </c>
      <c r="J144" s="75" t="str">
        <f t="shared" si="7"/>
        <v/>
      </c>
      <c r="K144" s="90" t="str">
        <f t="shared" si="8"/>
        <v/>
      </c>
      <c r="L144" s="65"/>
    </row>
    <row r="145" spans="1:12" x14ac:dyDescent="0.15">
      <c r="A145" s="32" t="s">
        <v>1072</v>
      </c>
      <c r="B145" s="74" t="s">
        <v>35</v>
      </c>
      <c r="C145" s="32" t="s">
        <v>456</v>
      </c>
      <c r="D145" s="74" t="s">
        <v>458</v>
      </c>
      <c r="E145" s="55">
        <v>0</v>
      </c>
      <c r="F145" s="55">
        <v>0</v>
      </c>
      <c r="G145" s="75" t="str">
        <f t="shared" si="6"/>
        <v/>
      </c>
      <c r="H145" s="88">
        <v>1.54593582483956</v>
      </c>
      <c r="I145" s="89">
        <v>0</v>
      </c>
      <c r="J145" s="75" t="str">
        <f t="shared" si="7"/>
        <v/>
      </c>
      <c r="K145" s="90" t="str">
        <f t="shared" si="8"/>
        <v/>
      </c>
      <c r="L145" s="65"/>
    </row>
    <row r="146" spans="1:12" x14ac:dyDescent="0.15">
      <c r="A146" s="32" t="s">
        <v>1073</v>
      </c>
      <c r="B146" s="74" t="s">
        <v>39</v>
      </c>
      <c r="C146" s="32" t="s">
        <v>456</v>
      </c>
      <c r="D146" s="74" t="s">
        <v>458</v>
      </c>
      <c r="E146" s="55">
        <v>0</v>
      </c>
      <c r="F146" s="55">
        <v>0</v>
      </c>
      <c r="G146" s="75" t="str">
        <f t="shared" si="6"/>
        <v/>
      </c>
      <c r="H146" s="88">
        <v>0</v>
      </c>
      <c r="I146" s="89">
        <v>0</v>
      </c>
      <c r="J146" s="75" t="str">
        <f t="shared" si="7"/>
        <v/>
      </c>
      <c r="K146" s="90" t="str">
        <f t="shared" si="8"/>
        <v/>
      </c>
      <c r="L146" s="65"/>
    </row>
    <row r="147" spans="1:12" x14ac:dyDescent="0.15">
      <c r="A147" s="32" t="s">
        <v>971</v>
      </c>
      <c r="B147" s="74" t="s">
        <v>412</v>
      </c>
      <c r="C147" s="32" t="s">
        <v>456</v>
      </c>
      <c r="D147" s="74" t="s">
        <v>458</v>
      </c>
      <c r="E147" s="55">
        <v>3.4388617400000001</v>
      </c>
      <c r="F147" s="55">
        <v>0.4705143</v>
      </c>
      <c r="G147" s="75">
        <f t="shared" si="6"/>
        <v>6.3087294902620394</v>
      </c>
      <c r="H147" s="88">
        <v>8.0302533946614503</v>
      </c>
      <c r="I147" s="89">
        <v>3.90102295530188</v>
      </c>
      <c r="J147" s="75">
        <f t="shared" si="7"/>
        <v>1.058499395331046</v>
      </c>
      <c r="K147" s="90">
        <f t="shared" si="8"/>
        <v>2.3351486630751981</v>
      </c>
      <c r="L147" s="65"/>
    </row>
    <row r="148" spans="1:12" x14ac:dyDescent="0.15">
      <c r="A148" s="32" t="s">
        <v>1074</v>
      </c>
      <c r="B148" s="74" t="s">
        <v>417</v>
      </c>
      <c r="C148" s="32" t="s">
        <v>456</v>
      </c>
      <c r="D148" s="74" t="s">
        <v>458</v>
      </c>
      <c r="E148" s="55">
        <v>0</v>
      </c>
      <c r="F148" s="55">
        <v>0</v>
      </c>
      <c r="G148" s="75" t="str">
        <f t="shared" si="6"/>
        <v/>
      </c>
      <c r="H148" s="88">
        <v>0</v>
      </c>
      <c r="I148" s="89">
        <v>3.1212030499999996</v>
      </c>
      <c r="J148" s="75">
        <f t="shared" si="7"/>
        <v>-1</v>
      </c>
      <c r="K148" s="90" t="str">
        <f t="shared" si="8"/>
        <v/>
      </c>
      <c r="L148" s="65"/>
    </row>
    <row r="149" spans="1:12" x14ac:dyDescent="0.15">
      <c r="A149" s="32" t="s">
        <v>1023</v>
      </c>
      <c r="B149" s="74" t="s">
        <v>32</v>
      </c>
      <c r="C149" s="32" t="s">
        <v>456</v>
      </c>
      <c r="D149" s="74" t="s">
        <v>458</v>
      </c>
      <c r="E149" s="55">
        <v>1.4985200000000001E-2</v>
      </c>
      <c r="F149" s="55">
        <v>1.2687014999999999</v>
      </c>
      <c r="G149" s="75">
        <f t="shared" si="6"/>
        <v>-0.98818855341465273</v>
      </c>
      <c r="H149" s="88">
        <v>0</v>
      </c>
      <c r="I149" s="89">
        <v>8.4204051</v>
      </c>
      <c r="J149" s="75">
        <f t="shared" si="7"/>
        <v>-1</v>
      </c>
      <c r="K149" s="90">
        <f t="shared" si="8"/>
        <v>0</v>
      </c>
      <c r="L149" s="65"/>
    </row>
    <row r="150" spans="1:12" x14ac:dyDescent="0.15">
      <c r="A150" s="32" t="s">
        <v>1075</v>
      </c>
      <c r="B150" s="74" t="s">
        <v>416</v>
      </c>
      <c r="C150" s="32" t="s">
        <v>456</v>
      </c>
      <c r="D150" s="74" t="s">
        <v>458</v>
      </c>
      <c r="E150" s="55">
        <v>0</v>
      </c>
      <c r="F150" s="55">
        <v>0</v>
      </c>
      <c r="G150" s="75" t="str">
        <f t="shared" si="6"/>
        <v/>
      </c>
      <c r="H150" s="88">
        <v>3.3641751600000003</v>
      </c>
      <c r="I150" s="89">
        <v>0</v>
      </c>
      <c r="J150" s="75" t="str">
        <f t="shared" si="7"/>
        <v/>
      </c>
      <c r="K150" s="90" t="str">
        <f t="shared" si="8"/>
        <v/>
      </c>
      <c r="L150" s="65"/>
    </row>
    <row r="151" spans="1:12" x14ac:dyDescent="0.15">
      <c r="A151" s="32" t="s">
        <v>1076</v>
      </c>
      <c r="B151" s="74" t="s">
        <v>415</v>
      </c>
      <c r="C151" s="32" t="s">
        <v>456</v>
      </c>
      <c r="D151" s="74" t="s">
        <v>458</v>
      </c>
      <c r="E151" s="55">
        <v>0</v>
      </c>
      <c r="F151" s="55">
        <v>0.24645178000000001</v>
      </c>
      <c r="G151" s="75">
        <f t="shared" si="6"/>
        <v>-1</v>
      </c>
      <c r="H151" s="88">
        <v>0</v>
      </c>
      <c r="I151" s="89">
        <v>0</v>
      </c>
      <c r="J151" s="75" t="str">
        <f t="shared" si="7"/>
        <v/>
      </c>
      <c r="K151" s="90" t="str">
        <f t="shared" si="8"/>
        <v/>
      </c>
      <c r="L151" s="65"/>
    </row>
    <row r="152" spans="1:12" x14ac:dyDescent="0.15">
      <c r="A152" s="32" t="s">
        <v>1012</v>
      </c>
      <c r="B152" s="74" t="s">
        <v>30</v>
      </c>
      <c r="C152" s="32" t="s">
        <v>456</v>
      </c>
      <c r="D152" s="74" t="s">
        <v>458</v>
      </c>
      <c r="E152" s="55">
        <v>6.1958019999999996E-2</v>
      </c>
      <c r="F152" s="55">
        <v>0.29832559999999997</v>
      </c>
      <c r="G152" s="75">
        <f t="shared" si="6"/>
        <v>-0.79231410244377287</v>
      </c>
      <c r="H152" s="88">
        <v>7.6193100000000007E-3</v>
      </c>
      <c r="I152" s="89">
        <v>0</v>
      </c>
      <c r="J152" s="75" t="str">
        <f t="shared" si="7"/>
        <v/>
      </c>
      <c r="K152" s="90">
        <f t="shared" si="8"/>
        <v>0.12297536299578329</v>
      </c>
      <c r="L152" s="65"/>
    </row>
    <row r="153" spans="1:12" x14ac:dyDescent="0.15">
      <c r="A153" s="32" t="s">
        <v>1018</v>
      </c>
      <c r="B153" s="74" t="s">
        <v>31</v>
      </c>
      <c r="C153" s="32" t="s">
        <v>456</v>
      </c>
      <c r="D153" s="74" t="s">
        <v>458</v>
      </c>
      <c r="E153" s="55">
        <v>3.2247520000000002E-2</v>
      </c>
      <c r="F153" s="55">
        <v>2.3196000000000001E-2</v>
      </c>
      <c r="G153" s="75">
        <f t="shared" si="6"/>
        <v>0.390219003276427</v>
      </c>
      <c r="H153" s="88">
        <v>4.1838980000000005E-2</v>
      </c>
      <c r="I153" s="89">
        <v>0</v>
      </c>
      <c r="J153" s="75" t="str">
        <f t="shared" si="7"/>
        <v/>
      </c>
      <c r="K153" s="90">
        <f t="shared" si="8"/>
        <v>1.2974324847306089</v>
      </c>
      <c r="L153" s="65"/>
    </row>
    <row r="154" spans="1:12" x14ac:dyDescent="0.15">
      <c r="A154" s="32" t="s">
        <v>1078</v>
      </c>
      <c r="B154" s="74" t="s">
        <v>411</v>
      </c>
      <c r="C154" s="32" t="s">
        <v>456</v>
      </c>
      <c r="D154" s="74" t="s">
        <v>458</v>
      </c>
      <c r="E154" s="55">
        <v>0</v>
      </c>
      <c r="F154" s="55">
        <v>0</v>
      </c>
      <c r="G154" s="75" t="str">
        <f t="shared" si="6"/>
        <v/>
      </c>
      <c r="H154" s="88">
        <v>3.6074105507973999</v>
      </c>
      <c r="I154" s="89">
        <v>3.4473093101535102</v>
      </c>
      <c r="J154" s="75">
        <f t="shared" si="7"/>
        <v>4.64423775877425E-2</v>
      </c>
      <c r="K154" s="90" t="str">
        <f t="shared" si="8"/>
        <v/>
      </c>
      <c r="L154" s="65"/>
    </row>
    <row r="155" spans="1:12" x14ac:dyDescent="0.15">
      <c r="A155" s="32" t="s">
        <v>1079</v>
      </c>
      <c r="B155" s="74" t="s">
        <v>413</v>
      </c>
      <c r="C155" s="32" t="s">
        <v>456</v>
      </c>
      <c r="D155" s="74" t="s">
        <v>458</v>
      </c>
      <c r="E155" s="55">
        <v>0</v>
      </c>
      <c r="F155" s="55">
        <v>0</v>
      </c>
      <c r="G155" s="75" t="str">
        <f t="shared" si="6"/>
        <v/>
      </c>
      <c r="H155" s="88">
        <v>0</v>
      </c>
      <c r="I155" s="89">
        <v>0</v>
      </c>
      <c r="J155" s="75" t="str">
        <f t="shared" si="7"/>
        <v/>
      </c>
      <c r="K155" s="90" t="str">
        <f t="shared" si="8"/>
        <v/>
      </c>
      <c r="L155" s="65"/>
    </row>
    <row r="156" spans="1:12" x14ac:dyDescent="0.15">
      <c r="A156" s="32" t="s">
        <v>1080</v>
      </c>
      <c r="B156" s="74" t="s">
        <v>26</v>
      </c>
      <c r="C156" s="32" t="s">
        <v>456</v>
      </c>
      <c r="D156" s="74" t="s">
        <v>458</v>
      </c>
      <c r="E156" s="55">
        <v>0</v>
      </c>
      <c r="F156" s="55">
        <v>0</v>
      </c>
      <c r="G156" s="75" t="str">
        <f t="shared" si="6"/>
        <v/>
      </c>
      <c r="H156" s="88">
        <v>0</v>
      </c>
      <c r="I156" s="89">
        <v>0</v>
      </c>
      <c r="J156" s="75" t="str">
        <f t="shared" si="7"/>
        <v/>
      </c>
      <c r="K156" s="90" t="str">
        <f t="shared" si="8"/>
        <v/>
      </c>
      <c r="L156" s="65"/>
    </row>
    <row r="157" spans="1:12" x14ac:dyDescent="0.15">
      <c r="A157" s="32" t="s">
        <v>1081</v>
      </c>
      <c r="B157" s="78" t="s">
        <v>27</v>
      </c>
      <c r="C157" s="32" t="s">
        <v>456</v>
      </c>
      <c r="D157" s="74" t="s">
        <v>458</v>
      </c>
      <c r="E157" s="55">
        <v>0</v>
      </c>
      <c r="F157" s="55">
        <v>0</v>
      </c>
      <c r="G157" s="75" t="str">
        <f t="shared" si="6"/>
        <v/>
      </c>
      <c r="H157" s="88">
        <v>0</v>
      </c>
      <c r="I157" s="89">
        <v>0</v>
      </c>
      <c r="J157" s="75" t="str">
        <f t="shared" si="7"/>
        <v/>
      </c>
      <c r="K157" s="90" t="str">
        <f t="shared" si="8"/>
        <v/>
      </c>
      <c r="L157" s="65"/>
    </row>
    <row r="158" spans="1:12" x14ac:dyDescent="0.15">
      <c r="A158" s="32" t="s">
        <v>1082</v>
      </c>
      <c r="B158" s="74" t="s">
        <v>414</v>
      </c>
      <c r="C158" s="32" t="s">
        <v>456</v>
      </c>
      <c r="D158" s="74" t="s">
        <v>458</v>
      </c>
      <c r="E158" s="55">
        <v>0</v>
      </c>
      <c r="F158" s="55">
        <v>0</v>
      </c>
      <c r="G158" s="75" t="str">
        <f t="shared" si="6"/>
        <v/>
      </c>
      <c r="H158" s="88">
        <v>0</v>
      </c>
      <c r="I158" s="89">
        <v>0</v>
      </c>
      <c r="J158" s="75" t="str">
        <f t="shared" si="7"/>
        <v/>
      </c>
      <c r="K158" s="90" t="str">
        <f t="shared" si="8"/>
        <v/>
      </c>
      <c r="L158" s="65"/>
    </row>
    <row r="159" spans="1:12" x14ac:dyDescent="0.15">
      <c r="A159" s="32" t="s">
        <v>1083</v>
      </c>
      <c r="B159" s="74" t="s">
        <v>28</v>
      </c>
      <c r="C159" s="32" t="s">
        <v>456</v>
      </c>
      <c r="D159" s="74" t="s">
        <v>458</v>
      </c>
      <c r="E159" s="55">
        <v>0</v>
      </c>
      <c r="F159" s="55">
        <v>0</v>
      </c>
      <c r="G159" s="75" t="str">
        <f t="shared" si="6"/>
        <v/>
      </c>
      <c r="H159" s="88">
        <v>8.4724852814783489</v>
      </c>
      <c r="I159" s="89">
        <v>16.471046349869802</v>
      </c>
      <c r="J159" s="75">
        <f t="shared" si="7"/>
        <v>-0.48561341510976197</v>
      </c>
      <c r="K159" s="90" t="str">
        <f t="shared" si="8"/>
        <v/>
      </c>
      <c r="L159" s="65"/>
    </row>
    <row r="160" spans="1:12" x14ac:dyDescent="0.15">
      <c r="A160" s="32" t="s">
        <v>1084</v>
      </c>
      <c r="B160" s="74" t="s">
        <v>29</v>
      </c>
      <c r="C160" s="32" t="s">
        <v>456</v>
      </c>
      <c r="D160" s="74" t="s">
        <v>458</v>
      </c>
      <c r="E160" s="55">
        <v>0</v>
      </c>
      <c r="F160" s="55">
        <v>0</v>
      </c>
      <c r="G160" s="75" t="str">
        <f t="shared" si="6"/>
        <v/>
      </c>
      <c r="H160" s="88">
        <v>4.8449662229866099</v>
      </c>
      <c r="I160" s="89">
        <v>8.4779578558225506</v>
      </c>
      <c r="J160" s="75">
        <f t="shared" si="7"/>
        <v>-0.42852202082378243</v>
      </c>
      <c r="K160" s="90" t="str">
        <f t="shared" si="8"/>
        <v/>
      </c>
      <c r="L160" s="65"/>
    </row>
    <row r="161" spans="1:12" x14ac:dyDescent="0.15">
      <c r="A161" s="32" t="s">
        <v>1085</v>
      </c>
      <c r="B161" s="74" t="s">
        <v>407</v>
      </c>
      <c r="C161" s="32" t="s">
        <v>456</v>
      </c>
      <c r="D161" s="74" t="s">
        <v>458</v>
      </c>
      <c r="E161" s="55">
        <v>0</v>
      </c>
      <c r="F161" s="55">
        <v>0</v>
      </c>
      <c r="G161" s="75" t="str">
        <f t="shared" si="6"/>
        <v/>
      </c>
      <c r="H161" s="88">
        <v>11.504860892485899</v>
      </c>
      <c r="I161" s="89">
        <v>3.8176958453891197</v>
      </c>
      <c r="J161" s="75">
        <f t="shared" si="7"/>
        <v>2.0135614146373317</v>
      </c>
      <c r="K161" s="90" t="str">
        <f t="shared" si="8"/>
        <v/>
      </c>
      <c r="L161" s="65"/>
    </row>
    <row r="162" spans="1:12" x14ac:dyDescent="0.15">
      <c r="A162" s="32" t="s">
        <v>1086</v>
      </c>
      <c r="B162" s="74" t="s">
        <v>410</v>
      </c>
      <c r="C162" s="32" t="s">
        <v>456</v>
      </c>
      <c r="D162" s="74" t="s">
        <v>458</v>
      </c>
      <c r="E162" s="55">
        <v>0</v>
      </c>
      <c r="F162" s="55">
        <v>0</v>
      </c>
      <c r="G162" s="75" t="str">
        <f t="shared" si="6"/>
        <v/>
      </c>
      <c r="H162" s="88">
        <v>0</v>
      </c>
      <c r="I162" s="89">
        <v>0</v>
      </c>
      <c r="J162" s="75" t="str">
        <f t="shared" si="7"/>
        <v/>
      </c>
      <c r="K162" s="90" t="str">
        <f t="shared" si="8"/>
        <v/>
      </c>
      <c r="L162" s="65"/>
    </row>
    <row r="163" spans="1:12" x14ac:dyDescent="0.15">
      <c r="A163" s="32" t="s">
        <v>1022</v>
      </c>
      <c r="B163" s="74" t="s">
        <v>41</v>
      </c>
      <c r="C163" s="32" t="s">
        <v>456</v>
      </c>
      <c r="D163" s="74" t="s">
        <v>459</v>
      </c>
      <c r="E163" s="55">
        <v>2.6481476770548202E-2</v>
      </c>
      <c r="F163" s="55">
        <v>2.0852418892085001E-2</v>
      </c>
      <c r="G163" s="75">
        <f t="shared" si="6"/>
        <v>0.26994747744108638</v>
      </c>
      <c r="H163" s="88">
        <v>1.9104590000000001E-2</v>
      </c>
      <c r="I163" s="89">
        <v>3.5847949999999996E-2</v>
      </c>
      <c r="J163" s="75">
        <f t="shared" si="7"/>
        <v>-0.46706603864377172</v>
      </c>
      <c r="K163" s="90">
        <f t="shared" si="8"/>
        <v>0.72143219826952687</v>
      </c>
      <c r="L163" s="65"/>
    </row>
    <row r="164" spans="1:12" x14ac:dyDescent="0.15">
      <c r="A164" s="32" t="s">
        <v>964</v>
      </c>
      <c r="B164" s="74" t="s">
        <v>269</v>
      </c>
      <c r="C164" s="32" t="s">
        <v>456</v>
      </c>
      <c r="D164" s="74" t="s">
        <v>459</v>
      </c>
      <c r="E164" s="55">
        <v>6.6530296079999998</v>
      </c>
      <c r="F164" s="55">
        <v>9.10946079</v>
      </c>
      <c r="G164" s="75">
        <f t="shared" si="6"/>
        <v>-0.26965714421830234</v>
      </c>
      <c r="H164" s="88">
        <v>1.4909899600000001</v>
      </c>
      <c r="I164" s="89">
        <v>6.6527307000000002</v>
      </c>
      <c r="J164" s="75">
        <f t="shared" si="7"/>
        <v>-0.77588301297089934</v>
      </c>
      <c r="K164" s="90">
        <f t="shared" si="8"/>
        <v>0.22410691787800624</v>
      </c>
      <c r="L164" s="65"/>
    </row>
    <row r="165" spans="1:12" x14ac:dyDescent="0.15">
      <c r="A165" s="32" t="s">
        <v>1025</v>
      </c>
      <c r="B165" s="74" t="s">
        <v>1026</v>
      </c>
      <c r="C165" s="32" t="s">
        <v>455</v>
      </c>
      <c r="D165" s="74" t="s">
        <v>458</v>
      </c>
      <c r="E165" s="55">
        <v>1.281524E-2</v>
      </c>
      <c r="F165" s="55"/>
      <c r="G165" s="75" t="str">
        <f t="shared" si="6"/>
        <v/>
      </c>
      <c r="H165" s="88">
        <v>21.352960620000001</v>
      </c>
      <c r="I165" s="89"/>
      <c r="J165" s="75" t="str">
        <f t="shared" si="7"/>
        <v/>
      </c>
      <c r="K165" s="90">
        <f t="shared" si="8"/>
        <v>1666.2162097627513</v>
      </c>
      <c r="L165" s="65"/>
    </row>
    <row r="166" spans="1:12" x14ac:dyDescent="0.15">
      <c r="A166" s="32" t="s">
        <v>238</v>
      </c>
      <c r="B166" s="74" t="s">
        <v>239</v>
      </c>
      <c r="C166" s="32" t="s">
        <v>456</v>
      </c>
      <c r="D166" s="74" t="s">
        <v>458</v>
      </c>
      <c r="E166" s="55">
        <v>9.1676578699999993</v>
      </c>
      <c r="F166" s="55">
        <v>3.00368894</v>
      </c>
      <c r="G166" s="75">
        <f t="shared" si="6"/>
        <v>2.0521329116056868</v>
      </c>
      <c r="H166" s="88">
        <v>27.8435749</v>
      </c>
      <c r="I166" s="89">
        <v>2.8058858500000001</v>
      </c>
      <c r="J166" s="75">
        <f t="shared" si="7"/>
        <v>8.9232742843049007</v>
      </c>
      <c r="K166" s="90">
        <f t="shared" si="8"/>
        <v>3.0371524870179303</v>
      </c>
      <c r="L166" s="65"/>
    </row>
    <row r="167" spans="1:12" x14ac:dyDescent="0.15">
      <c r="A167" s="32" t="s">
        <v>664</v>
      </c>
      <c r="B167" s="74" t="s">
        <v>665</v>
      </c>
      <c r="C167" s="32" t="s">
        <v>455</v>
      </c>
      <c r="D167" s="74" t="s">
        <v>459</v>
      </c>
      <c r="E167" s="55">
        <v>18.965458390000002</v>
      </c>
      <c r="F167" s="55">
        <v>3.30214045</v>
      </c>
      <c r="G167" s="75">
        <f t="shared" si="6"/>
        <v>4.7433833227778068</v>
      </c>
      <c r="H167" s="88">
        <v>7.6944012199999996</v>
      </c>
      <c r="I167" s="89">
        <v>9.900843140000001</v>
      </c>
      <c r="J167" s="75">
        <f t="shared" si="7"/>
        <v>-0.22285394170985739</v>
      </c>
      <c r="K167" s="90">
        <f t="shared" si="8"/>
        <v>0.40570605053538067</v>
      </c>
      <c r="L167" s="65"/>
    </row>
    <row r="168" spans="1:12" x14ac:dyDescent="0.15">
      <c r="A168" s="32" t="s">
        <v>1209</v>
      </c>
      <c r="B168" s="74" t="s">
        <v>663</v>
      </c>
      <c r="C168" s="32" t="s">
        <v>455</v>
      </c>
      <c r="D168" s="74" t="s">
        <v>458</v>
      </c>
      <c r="E168" s="55">
        <v>8.3228518700000009</v>
      </c>
      <c r="F168" s="55">
        <v>2.2072381499999998</v>
      </c>
      <c r="G168" s="75">
        <f t="shared" si="6"/>
        <v>2.7707085979825066</v>
      </c>
      <c r="H168" s="88">
        <v>5.3987770599999996</v>
      </c>
      <c r="I168" s="89">
        <v>2.3910414100000001</v>
      </c>
      <c r="J168" s="75">
        <f t="shared" si="7"/>
        <v>1.2579186782047405</v>
      </c>
      <c r="K168" s="90">
        <f t="shared" si="8"/>
        <v>0.64866912740091809</v>
      </c>
      <c r="L168" s="65"/>
    </row>
    <row r="169" spans="1:12" x14ac:dyDescent="0.15">
      <c r="A169" s="32" t="s">
        <v>276</v>
      </c>
      <c r="B169" s="74" t="s">
        <v>277</v>
      </c>
      <c r="C169" s="32" t="s">
        <v>455</v>
      </c>
      <c r="D169" s="74" t="s">
        <v>458</v>
      </c>
      <c r="E169" s="55">
        <v>0.63334177000000003</v>
      </c>
      <c r="F169" s="55">
        <v>0.66965656299999998</v>
      </c>
      <c r="G169" s="75">
        <f t="shared" si="6"/>
        <v>-5.422898095303208E-2</v>
      </c>
      <c r="H169" s="88">
        <v>7.5198138399999994</v>
      </c>
      <c r="I169" s="89">
        <v>2.7354054799999998</v>
      </c>
      <c r="J169" s="75">
        <f t="shared" si="7"/>
        <v>1.7490673302299591</v>
      </c>
      <c r="K169" s="90">
        <f t="shared" si="8"/>
        <v>11.873232109734369</v>
      </c>
      <c r="L169" s="65"/>
    </row>
    <row r="170" spans="1:12" x14ac:dyDescent="0.15">
      <c r="A170" s="32" t="s">
        <v>278</v>
      </c>
      <c r="B170" s="78" t="s">
        <v>279</v>
      </c>
      <c r="C170" s="32" t="s">
        <v>455</v>
      </c>
      <c r="D170" s="74" t="s">
        <v>458</v>
      </c>
      <c r="E170" s="55">
        <v>0.33455592000000001</v>
      </c>
      <c r="F170" s="55">
        <v>0.12372366</v>
      </c>
      <c r="G170" s="75">
        <f t="shared" si="6"/>
        <v>1.7040577364103195</v>
      </c>
      <c r="H170" s="88">
        <v>0</v>
      </c>
      <c r="I170" s="89">
        <v>0</v>
      </c>
      <c r="J170" s="75" t="str">
        <f t="shared" si="7"/>
        <v/>
      </c>
      <c r="K170" s="90">
        <f t="shared" si="8"/>
        <v>0</v>
      </c>
      <c r="L170" s="65"/>
    </row>
    <row r="171" spans="1:12" x14ac:dyDescent="0.15">
      <c r="A171" s="32" t="s">
        <v>280</v>
      </c>
      <c r="B171" s="74" t="s">
        <v>281</v>
      </c>
      <c r="C171" s="32" t="s">
        <v>455</v>
      </c>
      <c r="D171" s="74" t="s">
        <v>458</v>
      </c>
      <c r="E171" s="55">
        <v>6.3835168600000003</v>
      </c>
      <c r="F171" s="55">
        <v>6.3908012489999999</v>
      </c>
      <c r="G171" s="75">
        <f t="shared" si="6"/>
        <v>-1.1398240558865291E-3</v>
      </c>
      <c r="H171" s="88">
        <v>49.791858179999998</v>
      </c>
      <c r="I171" s="89">
        <v>34.118203180000002</v>
      </c>
      <c r="J171" s="75">
        <f t="shared" si="7"/>
        <v>0.45939274460935997</v>
      </c>
      <c r="K171" s="90">
        <f t="shared" si="8"/>
        <v>7.8000668396448782</v>
      </c>
      <c r="L171" s="65"/>
    </row>
    <row r="172" spans="1:12" x14ac:dyDescent="0.15">
      <c r="A172" s="32" t="s">
        <v>282</v>
      </c>
      <c r="B172" s="74" t="s">
        <v>283</v>
      </c>
      <c r="C172" s="32" t="s">
        <v>455</v>
      </c>
      <c r="D172" s="74" t="s">
        <v>458</v>
      </c>
      <c r="E172" s="55">
        <v>1.21801811</v>
      </c>
      <c r="F172" s="55">
        <v>2.0309961159999999</v>
      </c>
      <c r="G172" s="75">
        <f t="shared" si="6"/>
        <v>-0.40028535731576942</v>
      </c>
      <c r="H172" s="88">
        <v>8.9786374600000016</v>
      </c>
      <c r="I172" s="89">
        <v>11.049873949999999</v>
      </c>
      <c r="J172" s="75">
        <f t="shared" si="7"/>
        <v>-0.18744435451229713</v>
      </c>
      <c r="K172" s="90">
        <f t="shared" si="8"/>
        <v>7.3715139260121525</v>
      </c>
      <c r="L172" s="65"/>
    </row>
    <row r="173" spans="1:12" x14ac:dyDescent="0.15">
      <c r="A173" s="32" t="s">
        <v>284</v>
      </c>
      <c r="B173" s="74" t="s">
        <v>285</v>
      </c>
      <c r="C173" s="32" t="s">
        <v>455</v>
      </c>
      <c r="D173" s="74" t="s">
        <v>458</v>
      </c>
      <c r="E173" s="55">
        <v>781.87716603400008</v>
      </c>
      <c r="F173" s="55">
        <v>488.15300761100002</v>
      </c>
      <c r="G173" s="75">
        <f t="shared" si="6"/>
        <v>0.60170510852831494</v>
      </c>
      <c r="H173" s="88">
        <v>600.59337715999993</v>
      </c>
      <c r="I173" s="89">
        <v>474.49004779000001</v>
      </c>
      <c r="J173" s="75">
        <f t="shared" si="7"/>
        <v>0.26576601544614653</v>
      </c>
      <c r="K173" s="90">
        <f t="shared" si="8"/>
        <v>0.76814287876758769</v>
      </c>
      <c r="L173" s="65"/>
    </row>
    <row r="174" spans="1:12" x14ac:dyDescent="0.15">
      <c r="A174" s="32" t="s">
        <v>572</v>
      </c>
      <c r="B174" s="74" t="s">
        <v>573</v>
      </c>
      <c r="C174" s="32" t="s">
        <v>455</v>
      </c>
      <c r="D174" s="74" t="s">
        <v>458</v>
      </c>
      <c r="E174" s="55">
        <v>2.5027459100000002</v>
      </c>
      <c r="F174" s="55">
        <v>0.90066906999999996</v>
      </c>
      <c r="G174" s="75">
        <f t="shared" si="6"/>
        <v>1.778763025580528</v>
      </c>
      <c r="H174" s="88">
        <v>2.05467764</v>
      </c>
      <c r="I174" s="89">
        <v>3.4289502000000001</v>
      </c>
      <c r="J174" s="75">
        <f t="shared" si="7"/>
        <v>-0.40078521991949612</v>
      </c>
      <c r="K174" s="90">
        <f t="shared" si="8"/>
        <v>0.82096933283970475</v>
      </c>
      <c r="L174" s="65"/>
    </row>
    <row r="175" spans="1:12" x14ac:dyDescent="0.15">
      <c r="A175" s="32" t="s">
        <v>484</v>
      </c>
      <c r="B175" s="74" t="s">
        <v>503</v>
      </c>
      <c r="C175" s="32" t="s">
        <v>455</v>
      </c>
      <c r="D175" s="74" t="s">
        <v>458</v>
      </c>
      <c r="E175" s="55">
        <v>7.0178992300000003</v>
      </c>
      <c r="F175" s="55">
        <v>1.3079522800000001</v>
      </c>
      <c r="G175" s="75">
        <f t="shared" si="6"/>
        <v>4.3655621365635753</v>
      </c>
      <c r="H175" s="88">
        <v>19.290882209999999</v>
      </c>
      <c r="I175" s="89">
        <v>6.4458745400000002</v>
      </c>
      <c r="J175" s="75">
        <f t="shared" si="7"/>
        <v>1.9927486317473377</v>
      </c>
      <c r="K175" s="90">
        <f t="shared" si="8"/>
        <v>2.74881151435399</v>
      </c>
      <c r="L175" s="65"/>
    </row>
    <row r="176" spans="1:12" x14ac:dyDescent="0.15">
      <c r="A176" s="32" t="s">
        <v>136</v>
      </c>
      <c r="B176" s="74" t="s">
        <v>156</v>
      </c>
      <c r="C176" s="32" t="s">
        <v>455</v>
      </c>
      <c r="D176" s="74" t="s">
        <v>458</v>
      </c>
      <c r="E176" s="55">
        <v>34.688766049999998</v>
      </c>
      <c r="F176" s="55">
        <v>26.064677289999999</v>
      </c>
      <c r="G176" s="75">
        <f t="shared" si="6"/>
        <v>0.33087264668758154</v>
      </c>
      <c r="H176" s="88">
        <v>105.85408946</v>
      </c>
      <c r="I176" s="89">
        <v>51.437495560000002</v>
      </c>
      <c r="J176" s="75">
        <f t="shared" si="7"/>
        <v>1.0579168621560315</v>
      </c>
      <c r="K176" s="90">
        <f t="shared" si="8"/>
        <v>3.0515380485838874</v>
      </c>
      <c r="L176" s="65"/>
    </row>
    <row r="177" spans="1:12" x14ac:dyDescent="0.15">
      <c r="A177" s="32" t="s">
        <v>286</v>
      </c>
      <c r="B177" s="74" t="s">
        <v>287</v>
      </c>
      <c r="C177" s="32" t="s">
        <v>455</v>
      </c>
      <c r="D177" s="74" t="s">
        <v>458</v>
      </c>
      <c r="E177" s="55">
        <v>39.459943645999999</v>
      </c>
      <c r="F177" s="55">
        <v>49.501112887000005</v>
      </c>
      <c r="G177" s="75">
        <f t="shared" si="6"/>
        <v>-0.20284734332987131</v>
      </c>
      <c r="H177" s="88">
        <v>130.91760998000001</v>
      </c>
      <c r="I177" s="89">
        <v>81.598105959999998</v>
      </c>
      <c r="J177" s="75">
        <f t="shared" si="7"/>
        <v>0.6044197158715523</v>
      </c>
      <c r="K177" s="90">
        <f t="shared" si="8"/>
        <v>3.3177343372427992</v>
      </c>
      <c r="L177" s="65"/>
    </row>
    <row r="178" spans="1:12" x14ac:dyDescent="0.15">
      <c r="A178" s="32" t="s">
        <v>534</v>
      </c>
      <c r="B178" s="74" t="s">
        <v>535</v>
      </c>
      <c r="C178" s="32" t="s">
        <v>455</v>
      </c>
      <c r="D178" s="74" t="s">
        <v>458</v>
      </c>
      <c r="E178" s="55">
        <v>5.1540750000000003E-2</v>
      </c>
      <c r="F178" s="55">
        <v>1.9350000000000001E-3</v>
      </c>
      <c r="G178" s="75">
        <f t="shared" si="6"/>
        <v>25.636046511627907</v>
      </c>
      <c r="H178" s="88">
        <v>0.10147647999999999</v>
      </c>
      <c r="I178" s="89">
        <v>1.9350000000000001E-3</v>
      </c>
      <c r="J178" s="75">
        <f t="shared" si="7"/>
        <v>51.442625322997408</v>
      </c>
      <c r="K178" s="90">
        <f t="shared" si="8"/>
        <v>1.9688592036398382</v>
      </c>
      <c r="L178" s="65"/>
    </row>
    <row r="179" spans="1:12" x14ac:dyDescent="0.15">
      <c r="A179" s="32" t="s">
        <v>956</v>
      </c>
      <c r="B179" s="74" t="s">
        <v>957</v>
      </c>
      <c r="C179" s="32" t="s">
        <v>455</v>
      </c>
      <c r="D179" s="74" t="s">
        <v>458</v>
      </c>
      <c r="E179" s="55">
        <v>12.802641599999999</v>
      </c>
      <c r="F179" s="55"/>
      <c r="G179" s="75" t="str">
        <f t="shared" si="6"/>
        <v/>
      </c>
      <c r="H179" s="88">
        <v>14.192706380000001</v>
      </c>
      <c r="I179" s="89"/>
      <c r="J179" s="75" t="str">
        <f t="shared" si="7"/>
        <v/>
      </c>
      <c r="K179" s="90">
        <f t="shared" si="8"/>
        <v>1.1085764034822314</v>
      </c>
      <c r="L179" s="65"/>
    </row>
    <row r="180" spans="1:12" x14ac:dyDescent="0.15">
      <c r="A180" s="32" t="s">
        <v>934</v>
      </c>
      <c r="B180" s="74" t="s">
        <v>288</v>
      </c>
      <c r="C180" s="32" t="s">
        <v>455</v>
      </c>
      <c r="D180" s="74" t="s">
        <v>459</v>
      </c>
      <c r="E180" s="55">
        <v>412.82254604100001</v>
      </c>
      <c r="F180" s="55">
        <v>279.40723355199998</v>
      </c>
      <c r="G180" s="75">
        <f t="shared" si="6"/>
        <v>0.47749412494780796</v>
      </c>
      <c r="H180" s="88">
        <v>644.37347751999994</v>
      </c>
      <c r="I180" s="89">
        <v>515.53825251000001</v>
      </c>
      <c r="J180" s="75">
        <f t="shared" si="7"/>
        <v>0.24990429785324397</v>
      </c>
      <c r="K180" s="90">
        <f t="shared" si="8"/>
        <v>1.5608970093799168</v>
      </c>
      <c r="L180" s="65"/>
    </row>
    <row r="181" spans="1:12" x14ac:dyDescent="0.15">
      <c r="A181" s="32" t="s">
        <v>962</v>
      </c>
      <c r="B181" s="74" t="s">
        <v>963</v>
      </c>
      <c r="C181" s="32" t="s">
        <v>455</v>
      </c>
      <c r="D181" s="74" t="s">
        <v>458</v>
      </c>
      <c r="E181" s="55">
        <v>7.81297569</v>
      </c>
      <c r="F181" s="55"/>
      <c r="G181" s="75" t="str">
        <f t="shared" si="6"/>
        <v/>
      </c>
      <c r="H181" s="88">
        <v>5.5111157400000002</v>
      </c>
      <c r="I181" s="89"/>
      <c r="J181" s="75" t="str">
        <f t="shared" si="7"/>
        <v/>
      </c>
      <c r="K181" s="90">
        <f t="shared" si="8"/>
        <v>0.7053798653250386</v>
      </c>
      <c r="L181" s="65"/>
    </row>
    <row r="182" spans="1:12" x14ac:dyDescent="0.15">
      <c r="A182" s="32" t="s">
        <v>935</v>
      </c>
      <c r="B182" s="74" t="s">
        <v>289</v>
      </c>
      <c r="C182" s="32" t="s">
        <v>455</v>
      </c>
      <c r="D182" s="74" t="s">
        <v>458</v>
      </c>
      <c r="E182" s="55">
        <v>316.88962005900004</v>
      </c>
      <c r="F182" s="55">
        <v>312.306066332</v>
      </c>
      <c r="G182" s="75">
        <f t="shared" si="6"/>
        <v>1.4676479969900624E-2</v>
      </c>
      <c r="H182" s="88">
        <v>383.40564612000003</v>
      </c>
      <c r="I182" s="89">
        <v>703.20919778999996</v>
      </c>
      <c r="J182" s="75">
        <f t="shared" si="7"/>
        <v>-0.45477725927797541</v>
      </c>
      <c r="K182" s="90">
        <f t="shared" si="8"/>
        <v>1.2099028237296499</v>
      </c>
      <c r="L182" s="65"/>
    </row>
    <row r="183" spans="1:12" x14ac:dyDescent="0.15">
      <c r="A183" s="32" t="s">
        <v>938</v>
      </c>
      <c r="B183" s="74" t="s">
        <v>775</v>
      </c>
      <c r="C183" s="32" t="s">
        <v>455</v>
      </c>
      <c r="D183" s="74" t="s">
        <v>458</v>
      </c>
      <c r="E183" s="55">
        <v>141.25795289999999</v>
      </c>
      <c r="F183" s="55">
        <v>124.40725645000001</v>
      </c>
      <c r="G183" s="75">
        <f t="shared" si="6"/>
        <v>0.13544785835521078</v>
      </c>
      <c r="H183" s="88">
        <v>134.73780900999998</v>
      </c>
      <c r="I183" s="89">
        <v>259.11856547000002</v>
      </c>
      <c r="J183" s="75">
        <f t="shared" si="7"/>
        <v>-0.48001483889968699</v>
      </c>
      <c r="K183" s="90">
        <f t="shared" si="8"/>
        <v>0.95384228812507432</v>
      </c>
      <c r="L183" s="65"/>
    </row>
    <row r="184" spans="1:12" x14ac:dyDescent="0.15">
      <c r="A184" s="32" t="s">
        <v>954</v>
      </c>
      <c r="B184" s="74" t="s">
        <v>290</v>
      </c>
      <c r="C184" s="32" t="s">
        <v>455</v>
      </c>
      <c r="D184" s="74" t="s">
        <v>459</v>
      </c>
      <c r="E184" s="55">
        <v>13.444110174</v>
      </c>
      <c r="F184" s="55">
        <v>12.966181284999999</v>
      </c>
      <c r="G184" s="75">
        <f t="shared" si="6"/>
        <v>3.6859648843017068E-2</v>
      </c>
      <c r="H184" s="88">
        <v>21.809849100000001</v>
      </c>
      <c r="I184" s="89">
        <v>23.992877889999999</v>
      </c>
      <c r="J184" s="75">
        <f t="shared" si="7"/>
        <v>-9.0986533587530283E-2</v>
      </c>
      <c r="K184" s="90">
        <f t="shared" si="8"/>
        <v>1.6222605154024083</v>
      </c>
      <c r="L184" s="65"/>
    </row>
    <row r="185" spans="1:12" x14ac:dyDescent="0.15">
      <c r="A185" s="32" t="s">
        <v>308</v>
      </c>
      <c r="B185" s="74" t="s">
        <v>309</v>
      </c>
      <c r="C185" s="32" t="s">
        <v>455</v>
      </c>
      <c r="D185" s="74" t="s">
        <v>459</v>
      </c>
      <c r="E185" s="55">
        <v>67.399855567000003</v>
      </c>
      <c r="F185" s="55">
        <v>42.293643979999999</v>
      </c>
      <c r="G185" s="75">
        <f t="shared" si="6"/>
        <v>0.59361665783332218</v>
      </c>
      <c r="H185" s="88">
        <v>23.256568859999998</v>
      </c>
      <c r="I185" s="89">
        <v>26.95631212</v>
      </c>
      <c r="J185" s="75">
        <f t="shared" si="7"/>
        <v>-0.13724960756983551</v>
      </c>
      <c r="K185" s="90">
        <f t="shared" si="8"/>
        <v>0.34505368986853985</v>
      </c>
      <c r="L185" s="65"/>
    </row>
    <row r="186" spans="1:12" x14ac:dyDescent="0.15">
      <c r="A186" s="32" t="s">
        <v>1000</v>
      </c>
      <c r="B186" s="74" t="s">
        <v>1001</v>
      </c>
      <c r="C186" s="32" t="s">
        <v>455</v>
      </c>
      <c r="D186" s="74" t="s">
        <v>458</v>
      </c>
      <c r="E186" s="55">
        <v>0.56444727000000006</v>
      </c>
      <c r="F186" s="55"/>
      <c r="G186" s="75" t="str">
        <f t="shared" si="6"/>
        <v/>
      </c>
      <c r="H186" s="88">
        <v>0.51219707000000003</v>
      </c>
      <c r="I186" s="89"/>
      <c r="J186" s="75" t="str">
        <f t="shared" si="7"/>
        <v/>
      </c>
      <c r="K186" s="90">
        <f t="shared" si="8"/>
        <v>0.90743121142210503</v>
      </c>
      <c r="L186" s="65"/>
    </row>
    <row r="187" spans="1:12" x14ac:dyDescent="0.15">
      <c r="A187" s="32" t="s">
        <v>540</v>
      </c>
      <c r="B187" s="78" t="s">
        <v>692</v>
      </c>
      <c r="C187" s="32" t="s">
        <v>455</v>
      </c>
      <c r="D187" s="74" t="s">
        <v>458</v>
      </c>
      <c r="E187" s="55">
        <v>4.5789083799999997</v>
      </c>
      <c r="F187" s="55">
        <v>1.2403214950000001</v>
      </c>
      <c r="G187" s="75">
        <f t="shared" si="6"/>
        <v>2.6917108979071585</v>
      </c>
      <c r="H187" s="88">
        <v>4.7536345099999995</v>
      </c>
      <c r="I187" s="89">
        <v>0.57697525000000005</v>
      </c>
      <c r="J187" s="75">
        <f t="shared" si="7"/>
        <v>7.238888080554581</v>
      </c>
      <c r="K187" s="90">
        <f t="shared" si="8"/>
        <v>1.0381589050270537</v>
      </c>
      <c r="L187" s="65"/>
    </row>
    <row r="188" spans="1:12" x14ac:dyDescent="0.15">
      <c r="A188" s="32" t="s">
        <v>310</v>
      </c>
      <c r="B188" s="74" t="s">
        <v>311</v>
      </c>
      <c r="C188" s="32" t="s">
        <v>455</v>
      </c>
      <c r="D188" s="74" t="s">
        <v>459</v>
      </c>
      <c r="E188" s="55">
        <v>12.776288515000001</v>
      </c>
      <c r="F188" s="55">
        <v>4.2548814299999993</v>
      </c>
      <c r="G188" s="75">
        <f t="shared" si="6"/>
        <v>2.0027366743801371</v>
      </c>
      <c r="H188" s="88">
        <v>6.3804773299999997</v>
      </c>
      <c r="I188" s="89">
        <v>14.16536172</v>
      </c>
      <c r="J188" s="75">
        <f t="shared" si="7"/>
        <v>-0.54957187425779341</v>
      </c>
      <c r="K188" s="90">
        <f t="shared" si="8"/>
        <v>0.49939990964582559</v>
      </c>
      <c r="L188" s="65"/>
    </row>
    <row r="189" spans="1:12" x14ac:dyDescent="0.15">
      <c r="A189" s="32" t="s">
        <v>312</v>
      </c>
      <c r="B189" s="74" t="s">
        <v>313</v>
      </c>
      <c r="C189" s="32" t="s">
        <v>455</v>
      </c>
      <c r="D189" s="74" t="s">
        <v>459</v>
      </c>
      <c r="E189" s="55">
        <v>0.20631522799999999</v>
      </c>
      <c r="F189" s="55">
        <v>0.54826648999999994</v>
      </c>
      <c r="G189" s="75">
        <f t="shared" si="6"/>
        <v>-0.62369535296603662</v>
      </c>
      <c r="H189" s="88">
        <v>0.39212051000000003</v>
      </c>
      <c r="I189" s="89">
        <v>25.310110920000003</v>
      </c>
      <c r="J189" s="75">
        <f t="shared" si="7"/>
        <v>-0.98450735710959891</v>
      </c>
      <c r="K189" s="90">
        <f t="shared" si="8"/>
        <v>1.9005892769097976</v>
      </c>
      <c r="L189" s="65"/>
    </row>
    <row r="190" spans="1:12" x14ac:dyDescent="0.15">
      <c r="A190" s="32" t="s">
        <v>314</v>
      </c>
      <c r="B190" s="74" t="s">
        <v>315</v>
      </c>
      <c r="C190" s="32" t="s">
        <v>455</v>
      </c>
      <c r="D190" s="74" t="s">
        <v>458</v>
      </c>
      <c r="E190" s="55">
        <v>7.8649862290000003</v>
      </c>
      <c r="F190" s="55">
        <v>5.5656780429999992</v>
      </c>
      <c r="G190" s="75">
        <f t="shared" si="6"/>
        <v>0.41312274411773786</v>
      </c>
      <c r="H190" s="88">
        <v>10.235402329999999</v>
      </c>
      <c r="I190" s="89">
        <v>7.5583484900000002</v>
      </c>
      <c r="J190" s="75">
        <f t="shared" si="7"/>
        <v>0.35418502382390149</v>
      </c>
      <c r="K190" s="90">
        <f t="shared" si="8"/>
        <v>1.3013884617190725</v>
      </c>
      <c r="L190" s="65"/>
    </row>
    <row r="191" spans="1:12" x14ac:dyDescent="0.15">
      <c r="A191" s="32" t="s">
        <v>316</v>
      </c>
      <c r="B191" s="78" t="s">
        <v>317</v>
      </c>
      <c r="C191" s="32" t="s">
        <v>455</v>
      </c>
      <c r="D191" s="74" t="s">
        <v>458</v>
      </c>
      <c r="E191" s="55">
        <v>21.044662554999999</v>
      </c>
      <c r="F191" s="55">
        <v>22.758470406000001</v>
      </c>
      <c r="G191" s="75">
        <f t="shared" si="6"/>
        <v>-7.5304175563054354E-2</v>
      </c>
      <c r="H191" s="88">
        <v>27.660183679999999</v>
      </c>
      <c r="I191" s="89">
        <v>13.909605750000001</v>
      </c>
      <c r="J191" s="75">
        <f t="shared" si="7"/>
        <v>0.98856705050752414</v>
      </c>
      <c r="K191" s="90">
        <f t="shared" si="8"/>
        <v>1.3143562462790936</v>
      </c>
      <c r="L191" s="65"/>
    </row>
    <row r="192" spans="1:12" x14ac:dyDescent="0.15">
      <c r="A192" s="32" t="s">
        <v>1302</v>
      </c>
      <c r="B192" s="74" t="s">
        <v>1303</v>
      </c>
      <c r="C192" s="32" t="s">
        <v>455</v>
      </c>
      <c r="D192" s="74" t="s">
        <v>458</v>
      </c>
      <c r="E192" s="55">
        <v>1.02856375</v>
      </c>
      <c r="F192" s="55">
        <v>0.62585060999999997</v>
      </c>
      <c r="G192" s="75">
        <f t="shared" si="6"/>
        <v>0.64346528319274143</v>
      </c>
      <c r="H192" s="88">
        <v>6.4891279699999993</v>
      </c>
      <c r="I192" s="89">
        <v>0.57383271999999996</v>
      </c>
      <c r="J192" s="75">
        <f t="shared" si="7"/>
        <v>10.308396582892659</v>
      </c>
      <c r="K192" s="90">
        <f t="shared" si="8"/>
        <v>6.3089215131293512</v>
      </c>
      <c r="L192" s="65"/>
    </row>
    <row r="193" spans="1:12" x14ac:dyDescent="0.15">
      <c r="A193" s="32" t="s">
        <v>1379</v>
      </c>
      <c r="B193" s="74" t="s">
        <v>651</v>
      </c>
      <c r="C193" s="32" t="s">
        <v>455</v>
      </c>
      <c r="D193" s="74" t="s">
        <v>458</v>
      </c>
      <c r="E193" s="55">
        <v>9.237202245999999</v>
      </c>
      <c r="F193" s="55">
        <v>13.285255642000001</v>
      </c>
      <c r="G193" s="75">
        <f t="shared" si="6"/>
        <v>-0.30470270991267101</v>
      </c>
      <c r="H193" s="88">
        <v>13.701496300000001</v>
      </c>
      <c r="I193" s="89">
        <v>58.213428010000001</v>
      </c>
      <c r="J193" s="75">
        <f t="shared" si="7"/>
        <v>-0.76463340558390869</v>
      </c>
      <c r="K193" s="90">
        <f t="shared" si="8"/>
        <v>1.4832950427098401</v>
      </c>
      <c r="L193" s="65"/>
    </row>
    <row r="194" spans="1:12" x14ac:dyDescent="0.15">
      <c r="A194" s="32" t="s">
        <v>1380</v>
      </c>
      <c r="B194" s="74" t="s">
        <v>318</v>
      </c>
      <c r="C194" s="32" t="s">
        <v>455</v>
      </c>
      <c r="D194" s="74" t="s">
        <v>458</v>
      </c>
      <c r="E194" s="55">
        <v>229.756607551</v>
      </c>
      <c r="F194" s="55">
        <v>305.02250362199999</v>
      </c>
      <c r="G194" s="75">
        <f t="shared" si="6"/>
        <v>-0.2467552235564674</v>
      </c>
      <c r="H194" s="88">
        <v>379.96231305000003</v>
      </c>
      <c r="I194" s="89">
        <v>532.91685838000001</v>
      </c>
      <c r="J194" s="75">
        <f t="shared" si="7"/>
        <v>-0.2870138989315566</v>
      </c>
      <c r="K194" s="90">
        <f t="shared" si="8"/>
        <v>1.6537601120597076</v>
      </c>
      <c r="L194" s="65"/>
    </row>
    <row r="195" spans="1:12" x14ac:dyDescent="0.15">
      <c r="A195" s="32" t="s">
        <v>670</v>
      </c>
      <c r="B195" s="74" t="s">
        <v>1376</v>
      </c>
      <c r="C195" s="32" t="s">
        <v>455</v>
      </c>
      <c r="D195" s="74" t="s">
        <v>459</v>
      </c>
      <c r="E195" s="55">
        <v>9.6183028719999992</v>
      </c>
      <c r="F195" s="55">
        <v>16.313143132</v>
      </c>
      <c r="G195" s="75">
        <f t="shared" si="6"/>
        <v>-0.41039548331230824</v>
      </c>
      <c r="H195" s="88">
        <v>5.6251436300000002</v>
      </c>
      <c r="I195" s="89">
        <v>19.416933739999997</v>
      </c>
      <c r="J195" s="75">
        <f t="shared" si="7"/>
        <v>-0.71029701675234735</v>
      </c>
      <c r="K195" s="90">
        <f t="shared" si="8"/>
        <v>0.58483744012422911</v>
      </c>
      <c r="L195" s="65"/>
    </row>
    <row r="196" spans="1:12" x14ac:dyDescent="0.15">
      <c r="A196" s="32" t="s">
        <v>482</v>
      </c>
      <c r="B196" s="74" t="s">
        <v>501</v>
      </c>
      <c r="C196" s="32" t="s">
        <v>455</v>
      </c>
      <c r="D196" s="74" t="s">
        <v>458</v>
      </c>
      <c r="E196" s="55">
        <v>0.1917478</v>
      </c>
      <c r="F196" s="55">
        <v>0</v>
      </c>
      <c r="G196" s="75" t="str">
        <f t="shared" si="6"/>
        <v/>
      </c>
      <c r="H196" s="88">
        <v>0.18947800000000001</v>
      </c>
      <c r="I196" s="89">
        <v>0</v>
      </c>
      <c r="J196" s="75" t="str">
        <f t="shared" si="7"/>
        <v/>
      </c>
      <c r="K196" s="90">
        <f t="shared" si="8"/>
        <v>0.98816257605041624</v>
      </c>
      <c r="L196" s="65"/>
    </row>
    <row r="197" spans="1:12" x14ac:dyDescent="0.15">
      <c r="A197" s="32" t="s">
        <v>363</v>
      </c>
      <c r="B197" s="74" t="s">
        <v>364</v>
      </c>
      <c r="C197" s="32" t="s">
        <v>455</v>
      </c>
      <c r="D197" s="74" t="s">
        <v>458</v>
      </c>
      <c r="E197" s="55">
        <v>0</v>
      </c>
      <c r="F197" s="55">
        <v>9.4809999999999998E-3</v>
      </c>
      <c r="G197" s="75">
        <f t="shared" si="6"/>
        <v>-1</v>
      </c>
      <c r="H197" s="88">
        <v>0</v>
      </c>
      <c r="I197" s="89">
        <v>9.4809999999999998E-3</v>
      </c>
      <c r="J197" s="75">
        <f t="shared" si="7"/>
        <v>-1</v>
      </c>
      <c r="K197" s="90" t="str">
        <f t="shared" si="8"/>
        <v/>
      </c>
      <c r="L197" s="65"/>
    </row>
    <row r="198" spans="1:12" x14ac:dyDescent="0.15">
      <c r="A198" s="32" t="s">
        <v>365</v>
      </c>
      <c r="B198" s="74" t="s">
        <v>552</v>
      </c>
      <c r="C198" s="32" t="s">
        <v>455</v>
      </c>
      <c r="D198" s="74" t="s">
        <v>458</v>
      </c>
      <c r="E198" s="55">
        <v>0</v>
      </c>
      <c r="F198" s="55">
        <v>8.3487000000000006E-3</v>
      </c>
      <c r="G198" s="75">
        <f t="shared" si="6"/>
        <v>-1</v>
      </c>
      <c r="H198" s="88">
        <v>3.6193477599999997</v>
      </c>
      <c r="I198" s="89">
        <v>8.3487000000000006E-3</v>
      </c>
      <c r="J198" s="75">
        <f t="shared" si="7"/>
        <v>432.52231604920519</v>
      </c>
      <c r="K198" s="90" t="str">
        <f t="shared" si="8"/>
        <v/>
      </c>
      <c r="L198" s="65"/>
    </row>
    <row r="199" spans="1:12" x14ac:dyDescent="0.15">
      <c r="A199" s="32" t="s">
        <v>327</v>
      </c>
      <c r="B199" s="74" t="s">
        <v>328</v>
      </c>
      <c r="C199" s="32" t="s">
        <v>455</v>
      </c>
      <c r="D199" s="74" t="s">
        <v>458</v>
      </c>
      <c r="E199" s="55">
        <v>1.2972332900000001</v>
      </c>
      <c r="F199" s="55">
        <v>16.565113400000001</v>
      </c>
      <c r="G199" s="75">
        <f t="shared" ref="G199:G262" si="9">IF(ISERROR(E199/F199-1),"",((E199/F199-1)))</f>
        <v>-0.92168883733690588</v>
      </c>
      <c r="H199" s="88">
        <v>28.724203953445098</v>
      </c>
      <c r="I199" s="89">
        <v>15.084352359999999</v>
      </c>
      <c r="J199" s="75">
        <f t="shared" ref="J199:J262" si="10">IF(ISERROR(H199/I199-1),"",((H199/I199-1)))</f>
        <v>0.9042384630058522</v>
      </c>
      <c r="K199" s="90">
        <f t="shared" ref="K199:K262" si="11">IF(ISERROR(H199/E199),"",(H199/E199))</f>
        <v>22.142666376874352</v>
      </c>
      <c r="L199" s="65"/>
    </row>
    <row r="200" spans="1:12" x14ac:dyDescent="0.15">
      <c r="A200" s="32" t="s">
        <v>1366</v>
      </c>
      <c r="B200" s="74" t="s">
        <v>1367</v>
      </c>
      <c r="C200" s="32" t="s">
        <v>455</v>
      </c>
      <c r="D200" s="74" t="s">
        <v>458</v>
      </c>
      <c r="E200" s="55">
        <v>0.19963979000000001</v>
      </c>
      <c r="F200" s="55">
        <v>0.10300558999999999</v>
      </c>
      <c r="G200" s="75">
        <f t="shared" si="9"/>
        <v>0.9381452016342029</v>
      </c>
      <c r="H200" s="88">
        <v>1.292951</v>
      </c>
      <c r="I200" s="89">
        <v>0.12614654</v>
      </c>
      <c r="J200" s="75">
        <f t="shared" si="10"/>
        <v>9.2495954308378181</v>
      </c>
      <c r="K200" s="90">
        <f t="shared" si="11"/>
        <v>6.4764193550794653</v>
      </c>
      <c r="L200" s="65"/>
    </row>
    <row r="201" spans="1:12" x14ac:dyDescent="0.15">
      <c r="A201" s="32" t="s">
        <v>390</v>
      </c>
      <c r="B201" s="74" t="s">
        <v>391</v>
      </c>
      <c r="C201" s="32" t="s">
        <v>455</v>
      </c>
      <c r="D201" s="74" t="s">
        <v>459</v>
      </c>
      <c r="E201" s="55">
        <v>0.33166806999999998</v>
      </c>
      <c r="F201" s="55">
        <v>0.78920352999999999</v>
      </c>
      <c r="G201" s="75">
        <f t="shared" si="9"/>
        <v>-0.57974330145228825</v>
      </c>
      <c r="H201" s="88">
        <v>24.93378328</v>
      </c>
      <c r="I201" s="89">
        <v>1.2881978500000002</v>
      </c>
      <c r="J201" s="75">
        <f t="shared" si="10"/>
        <v>18.35555417981795</v>
      </c>
      <c r="K201" s="90">
        <f t="shared" si="11"/>
        <v>75.176917934849754</v>
      </c>
      <c r="L201" s="65"/>
    </row>
    <row r="202" spans="1:12" x14ac:dyDescent="0.15">
      <c r="A202" s="32" t="s">
        <v>329</v>
      </c>
      <c r="B202" s="74" t="s">
        <v>330</v>
      </c>
      <c r="C202" s="32" t="s">
        <v>455</v>
      </c>
      <c r="D202" s="74" t="s">
        <v>458</v>
      </c>
      <c r="E202" s="55">
        <v>13.95062819</v>
      </c>
      <c r="F202" s="55">
        <v>18.597832925000002</v>
      </c>
      <c r="G202" s="75">
        <f t="shared" si="9"/>
        <v>-0.24987883017020929</v>
      </c>
      <c r="H202" s="88">
        <v>28.261440889999999</v>
      </c>
      <c r="I202" s="89">
        <v>50.067307249999999</v>
      </c>
      <c r="J202" s="75">
        <f t="shared" si="10"/>
        <v>-0.43553103926914305</v>
      </c>
      <c r="K202" s="90">
        <f t="shared" si="11"/>
        <v>2.0258185154886563</v>
      </c>
      <c r="L202" s="65"/>
    </row>
    <row r="203" spans="1:12" x14ac:dyDescent="0.15">
      <c r="A203" s="32" t="s">
        <v>388</v>
      </c>
      <c r="B203" s="74" t="s">
        <v>389</v>
      </c>
      <c r="C203" s="32" t="s">
        <v>455</v>
      </c>
      <c r="D203" s="74" t="s">
        <v>459</v>
      </c>
      <c r="E203" s="55">
        <v>2.3496023799999999</v>
      </c>
      <c r="F203" s="55">
        <v>0.11362048</v>
      </c>
      <c r="G203" s="75">
        <f t="shared" si="9"/>
        <v>19.679391426616046</v>
      </c>
      <c r="H203" s="88">
        <v>10.013748300000001</v>
      </c>
      <c r="I203" s="89">
        <v>0.16424472000000001</v>
      </c>
      <c r="J203" s="75">
        <f t="shared" si="10"/>
        <v>59.968464009071347</v>
      </c>
      <c r="K203" s="90">
        <f t="shared" si="11"/>
        <v>4.2618906012514346</v>
      </c>
      <c r="L203" s="65"/>
    </row>
    <row r="204" spans="1:12" x14ac:dyDescent="0.15">
      <c r="A204" s="32" t="s">
        <v>756</v>
      </c>
      <c r="B204" s="74" t="s">
        <v>331</v>
      </c>
      <c r="C204" s="32" t="s">
        <v>455</v>
      </c>
      <c r="D204" s="74" t="s">
        <v>458</v>
      </c>
      <c r="E204" s="55">
        <v>11.587478050000001</v>
      </c>
      <c r="F204" s="55">
        <v>9.1572710639999997</v>
      </c>
      <c r="G204" s="75">
        <f t="shared" si="9"/>
        <v>0.2653855028441694</v>
      </c>
      <c r="H204" s="88">
        <v>41.038156450000002</v>
      </c>
      <c r="I204" s="89">
        <v>31.400945750000002</v>
      </c>
      <c r="J204" s="75">
        <f t="shared" si="10"/>
        <v>0.30690829431467037</v>
      </c>
      <c r="K204" s="90">
        <f t="shared" si="11"/>
        <v>3.5415951834316526</v>
      </c>
      <c r="L204" s="65"/>
    </row>
    <row r="205" spans="1:12" x14ac:dyDescent="0.15">
      <c r="A205" s="32" t="s">
        <v>752</v>
      </c>
      <c r="B205" s="74" t="s">
        <v>332</v>
      </c>
      <c r="C205" s="32" t="s">
        <v>455</v>
      </c>
      <c r="D205" s="74" t="s">
        <v>458</v>
      </c>
      <c r="E205" s="55">
        <v>1.5377454850000001</v>
      </c>
      <c r="F205" s="55">
        <v>1.7687671200000001</v>
      </c>
      <c r="G205" s="75">
        <f t="shared" si="9"/>
        <v>-0.1306116743056599</v>
      </c>
      <c r="H205" s="88">
        <v>6.0206787000000004</v>
      </c>
      <c r="I205" s="89">
        <v>30.013094219999999</v>
      </c>
      <c r="J205" s="75">
        <f t="shared" si="10"/>
        <v>-0.79939826744061704</v>
      </c>
      <c r="K205" s="90">
        <f t="shared" si="11"/>
        <v>3.9152634546672074</v>
      </c>
      <c r="L205" s="65"/>
    </row>
    <row r="206" spans="1:12" x14ac:dyDescent="0.15">
      <c r="A206" s="32" t="s">
        <v>748</v>
      </c>
      <c r="B206" s="74" t="s">
        <v>333</v>
      </c>
      <c r="C206" s="32" t="s">
        <v>455</v>
      </c>
      <c r="D206" s="74" t="s">
        <v>458</v>
      </c>
      <c r="E206" s="55">
        <v>55.609669791000002</v>
      </c>
      <c r="F206" s="55">
        <v>64.335869134999996</v>
      </c>
      <c r="G206" s="75">
        <f t="shared" si="9"/>
        <v>-0.13563505803720877</v>
      </c>
      <c r="H206" s="88">
        <v>519.87647014999993</v>
      </c>
      <c r="I206" s="89">
        <v>225.13418471</v>
      </c>
      <c r="J206" s="75">
        <f t="shared" si="10"/>
        <v>1.3091849459452973</v>
      </c>
      <c r="K206" s="90">
        <f t="shared" si="11"/>
        <v>9.3486703320460638</v>
      </c>
      <c r="L206" s="65"/>
    </row>
    <row r="207" spans="1:12" x14ac:dyDescent="0.15">
      <c r="A207" s="32" t="s">
        <v>753</v>
      </c>
      <c r="B207" s="74" t="s">
        <v>334</v>
      </c>
      <c r="C207" s="32" t="s">
        <v>455</v>
      </c>
      <c r="D207" s="74" t="s">
        <v>458</v>
      </c>
      <c r="E207" s="55">
        <v>0.33763145500000002</v>
      </c>
      <c r="F207" s="55">
        <v>0.48884989000000001</v>
      </c>
      <c r="G207" s="75">
        <f t="shared" si="9"/>
        <v>-0.30933511102968636</v>
      </c>
      <c r="H207" s="88">
        <v>0.75023821999999996</v>
      </c>
      <c r="I207" s="89">
        <v>1.03201725</v>
      </c>
      <c r="J207" s="75">
        <f t="shared" si="10"/>
        <v>-0.27303713188902612</v>
      </c>
      <c r="K207" s="90">
        <f t="shared" si="11"/>
        <v>2.2220625741165021</v>
      </c>
      <c r="L207" s="65"/>
    </row>
    <row r="208" spans="1:12" x14ac:dyDescent="0.15">
      <c r="A208" s="32" t="s">
        <v>754</v>
      </c>
      <c r="B208" s="74" t="s">
        <v>335</v>
      </c>
      <c r="C208" s="32" t="s">
        <v>455</v>
      </c>
      <c r="D208" s="74" t="s">
        <v>458</v>
      </c>
      <c r="E208" s="55">
        <v>1.7638419999999998E-2</v>
      </c>
      <c r="F208" s="55">
        <v>2.5019400000000001E-2</v>
      </c>
      <c r="G208" s="75">
        <f t="shared" si="9"/>
        <v>-0.29501027202890562</v>
      </c>
      <c r="H208" s="88">
        <v>0.23051238000000002</v>
      </c>
      <c r="I208" s="89">
        <v>0.53191270999999996</v>
      </c>
      <c r="J208" s="75">
        <f t="shared" si="10"/>
        <v>-0.56663494654978253</v>
      </c>
      <c r="K208" s="90">
        <f t="shared" si="11"/>
        <v>13.068765796482907</v>
      </c>
      <c r="L208" s="65"/>
    </row>
    <row r="209" spans="1:13" x14ac:dyDescent="0.15">
      <c r="A209" s="32" t="s">
        <v>749</v>
      </c>
      <c r="B209" s="74" t="s">
        <v>336</v>
      </c>
      <c r="C209" s="32" t="s">
        <v>455</v>
      </c>
      <c r="D209" s="74" t="s">
        <v>458</v>
      </c>
      <c r="E209" s="55">
        <v>49.076642495999998</v>
      </c>
      <c r="F209" s="55">
        <v>36.429715598999998</v>
      </c>
      <c r="G209" s="75">
        <f t="shared" si="9"/>
        <v>0.34715963847236742</v>
      </c>
      <c r="H209" s="88">
        <v>118.07395579999999</v>
      </c>
      <c r="I209" s="89">
        <v>102.41403831999999</v>
      </c>
      <c r="J209" s="75">
        <f t="shared" si="10"/>
        <v>0.1529079190400584</v>
      </c>
      <c r="K209" s="90">
        <f t="shared" si="11"/>
        <v>2.4059094060809811</v>
      </c>
      <c r="L209" s="65"/>
    </row>
    <row r="210" spans="1:13" x14ac:dyDescent="0.15">
      <c r="A210" s="32" t="s">
        <v>750</v>
      </c>
      <c r="B210" s="74" t="s">
        <v>337</v>
      </c>
      <c r="C210" s="32" t="s">
        <v>455</v>
      </c>
      <c r="D210" s="74" t="s">
        <v>458</v>
      </c>
      <c r="E210" s="55">
        <v>22.481871680000001</v>
      </c>
      <c r="F210" s="55">
        <v>18.927486059</v>
      </c>
      <c r="G210" s="75">
        <f t="shared" si="9"/>
        <v>0.18778963090610201</v>
      </c>
      <c r="H210" s="88">
        <v>114.4827698</v>
      </c>
      <c r="I210" s="89">
        <v>70.236709390000001</v>
      </c>
      <c r="J210" s="75">
        <f t="shared" si="10"/>
        <v>0.62995634041334458</v>
      </c>
      <c r="K210" s="90">
        <f t="shared" si="11"/>
        <v>5.092225924492066</v>
      </c>
      <c r="L210" s="65"/>
    </row>
    <row r="211" spans="1:13" x14ac:dyDescent="0.15">
      <c r="A211" s="32" t="s">
        <v>751</v>
      </c>
      <c r="B211" s="74" t="s">
        <v>338</v>
      </c>
      <c r="C211" s="32" t="s">
        <v>455</v>
      </c>
      <c r="D211" s="74" t="s">
        <v>458</v>
      </c>
      <c r="E211" s="55">
        <v>30.668421095999999</v>
      </c>
      <c r="F211" s="55">
        <v>19.837797129999998</v>
      </c>
      <c r="G211" s="75">
        <f t="shared" si="9"/>
        <v>0.54595900416892729</v>
      </c>
      <c r="H211" s="88">
        <v>159.40358996000001</v>
      </c>
      <c r="I211" s="89">
        <v>81.666180780000005</v>
      </c>
      <c r="J211" s="75">
        <f t="shared" si="10"/>
        <v>0.9518923064299567</v>
      </c>
      <c r="K211" s="90">
        <f t="shared" si="11"/>
        <v>5.1976457953614901</v>
      </c>
      <c r="L211" s="65"/>
    </row>
    <row r="212" spans="1:13" x14ac:dyDescent="0.15">
      <c r="A212" s="32" t="s">
        <v>747</v>
      </c>
      <c r="B212" s="74" t="s">
        <v>339</v>
      </c>
      <c r="C212" s="32" t="s">
        <v>455</v>
      </c>
      <c r="D212" s="74" t="s">
        <v>458</v>
      </c>
      <c r="E212" s="55">
        <v>38.839040496000003</v>
      </c>
      <c r="F212" s="55">
        <v>32.338864133999998</v>
      </c>
      <c r="G212" s="75">
        <f t="shared" si="9"/>
        <v>0.20100199979398581</v>
      </c>
      <c r="H212" s="88">
        <v>85.61366559999999</v>
      </c>
      <c r="I212" s="89">
        <v>93.35969123000001</v>
      </c>
      <c r="J212" s="75">
        <f t="shared" si="10"/>
        <v>-8.2969700605767693E-2</v>
      </c>
      <c r="K212" s="90">
        <f t="shared" si="11"/>
        <v>2.2043197902589089</v>
      </c>
      <c r="L212" s="65"/>
    </row>
    <row r="213" spans="1:13" x14ac:dyDescent="0.15">
      <c r="A213" s="32" t="s">
        <v>972</v>
      </c>
      <c r="B213" s="74" t="s">
        <v>400</v>
      </c>
      <c r="C213" s="32" t="s">
        <v>455</v>
      </c>
      <c r="D213" s="74" t="s">
        <v>458</v>
      </c>
      <c r="E213" s="55">
        <v>3.0462439100000003</v>
      </c>
      <c r="F213" s="55">
        <v>7.3727270799999998</v>
      </c>
      <c r="G213" s="75">
        <f t="shared" si="9"/>
        <v>-0.58682264012409369</v>
      </c>
      <c r="H213" s="88">
        <v>6.2642798600000003</v>
      </c>
      <c r="I213" s="89">
        <v>20.835311050000001</v>
      </c>
      <c r="J213" s="75">
        <f t="shared" si="10"/>
        <v>-0.69934310819900136</v>
      </c>
      <c r="K213" s="90">
        <f t="shared" si="11"/>
        <v>2.0563947093783437</v>
      </c>
      <c r="L213" s="65"/>
    </row>
    <row r="214" spans="1:13" x14ac:dyDescent="0.15">
      <c r="A214" s="32" t="s">
        <v>755</v>
      </c>
      <c r="B214" s="74" t="s">
        <v>340</v>
      </c>
      <c r="C214" s="32" t="s">
        <v>455</v>
      </c>
      <c r="D214" s="74" t="s">
        <v>458</v>
      </c>
      <c r="E214" s="55">
        <v>13.379772752000001</v>
      </c>
      <c r="F214" s="55">
        <v>9.9394937679999984</v>
      </c>
      <c r="G214" s="75">
        <f t="shared" si="9"/>
        <v>0.34612215312976113</v>
      </c>
      <c r="H214" s="88">
        <v>63.287157310000005</v>
      </c>
      <c r="I214" s="89">
        <v>26.115319850000002</v>
      </c>
      <c r="J214" s="75">
        <f t="shared" si="10"/>
        <v>1.4233728582880061</v>
      </c>
      <c r="K214" s="90">
        <f t="shared" si="11"/>
        <v>4.7300621978456157</v>
      </c>
      <c r="L214" s="65"/>
    </row>
    <row r="215" spans="1:13" x14ac:dyDescent="0.15">
      <c r="A215" s="32" t="s">
        <v>341</v>
      </c>
      <c r="B215" s="74" t="s">
        <v>342</v>
      </c>
      <c r="C215" s="32" t="s">
        <v>455</v>
      </c>
      <c r="D215" s="74" t="s">
        <v>458</v>
      </c>
      <c r="E215" s="55">
        <v>6.1609944949999997</v>
      </c>
      <c r="F215" s="55">
        <v>5.2367799100000001</v>
      </c>
      <c r="G215" s="75">
        <f t="shared" si="9"/>
        <v>0.17648528310978784</v>
      </c>
      <c r="H215" s="88">
        <v>73.962298680000004</v>
      </c>
      <c r="I215" s="89">
        <v>14.644246750000001</v>
      </c>
      <c r="J215" s="75">
        <f t="shared" si="10"/>
        <v>4.0506045099246908</v>
      </c>
      <c r="K215" s="90">
        <f t="shared" si="11"/>
        <v>12.004928545225068</v>
      </c>
      <c r="L215" s="65"/>
    </row>
    <row r="216" spans="1:13" x14ac:dyDescent="0.15">
      <c r="A216" s="32" t="s">
        <v>45</v>
      </c>
      <c r="B216" s="74" t="s">
        <v>343</v>
      </c>
      <c r="C216" s="32" t="s">
        <v>455</v>
      </c>
      <c r="D216" s="74" t="s">
        <v>458</v>
      </c>
      <c r="E216" s="55">
        <v>10.989079859999999</v>
      </c>
      <c r="F216" s="55">
        <v>12.806906769999999</v>
      </c>
      <c r="G216" s="75">
        <f t="shared" si="9"/>
        <v>-0.14194113712596357</v>
      </c>
      <c r="H216" s="88">
        <v>26.545446030000001</v>
      </c>
      <c r="I216" s="89">
        <v>22.366017079999999</v>
      </c>
      <c r="J216" s="75">
        <f t="shared" si="10"/>
        <v>0.1868651416589191</v>
      </c>
      <c r="K216" s="90">
        <f t="shared" si="11"/>
        <v>2.4156204494085824</v>
      </c>
      <c r="L216" s="65"/>
    </row>
    <row r="217" spans="1:13" x14ac:dyDescent="0.15">
      <c r="A217" s="32" t="s">
        <v>344</v>
      </c>
      <c r="B217" s="74" t="s">
        <v>345</v>
      </c>
      <c r="C217" s="32" t="s">
        <v>455</v>
      </c>
      <c r="D217" s="74" t="s">
        <v>458</v>
      </c>
      <c r="E217" s="55">
        <v>3.9582599999999999E-3</v>
      </c>
      <c r="F217" s="55">
        <v>0.97235559999999999</v>
      </c>
      <c r="G217" s="75">
        <f t="shared" si="9"/>
        <v>-0.99592920532364904</v>
      </c>
      <c r="H217" s="88">
        <v>14.512230890000001</v>
      </c>
      <c r="I217" s="89">
        <v>0.99527367</v>
      </c>
      <c r="J217" s="75">
        <f t="shared" si="10"/>
        <v>13.581146198713366</v>
      </c>
      <c r="K217" s="90">
        <f t="shared" si="11"/>
        <v>3666.3157271124187</v>
      </c>
      <c r="L217" s="65"/>
    </row>
    <row r="218" spans="1:13" x14ac:dyDescent="0.15">
      <c r="A218" s="32" t="s">
        <v>47</v>
      </c>
      <c r="B218" s="74" t="s">
        <v>346</v>
      </c>
      <c r="C218" s="32" t="s">
        <v>455</v>
      </c>
      <c r="D218" s="74" t="s">
        <v>458</v>
      </c>
      <c r="E218" s="55">
        <v>2.5573720400000002</v>
      </c>
      <c r="F218" s="55">
        <v>5.7398351349999999</v>
      </c>
      <c r="G218" s="75">
        <f t="shared" si="9"/>
        <v>-0.55445200430830832</v>
      </c>
      <c r="H218" s="88">
        <v>33.961596350000001</v>
      </c>
      <c r="I218" s="89">
        <v>15.83502131</v>
      </c>
      <c r="J218" s="75">
        <f t="shared" si="10"/>
        <v>1.1447142814107143</v>
      </c>
      <c r="K218" s="90">
        <f t="shared" si="11"/>
        <v>13.27988099455408</v>
      </c>
      <c r="L218" s="65"/>
    </row>
    <row r="219" spans="1:13" x14ac:dyDescent="0.15">
      <c r="A219" s="32" t="s">
        <v>84</v>
      </c>
      <c r="B219" s="74" t="s">
        <v>759</v>
      </c>
      <c r="C219" s="32" t="s">
        <v>455</v>
      </c>
      <c r="D219" s="74" t="s">
        <v>458</v>
      </c>
      <c r="E219" s="55">
        <v>0</v>
      </c>
      <c r="F219" s="55">
        <v>0</v>
      </c>
      <c r="G219" s="75" t="str">
        <f t="shared" si="9"/>
        <v/>
      </c>
      <c r="H219" s="88">
        <v>0</v>
      </c>
      <c r="I219" s="89">
        <v>0</v>
      </c>
      <c r="J219" s="75" t="str">
        <f t="shared" si="10"/>
        <v/>
      </c>
      <c r="K219" s="90" t="str">
        <f t="shared" si="11"/>
        <v/>
      </c>
      <c r="L219" s="65"/>
    </row>
    <row r="220" spans="1:13" x14ac:dyDescent="0.15">
      <c r="A220" s="32" t="s">
        <v>78</v>
      </c>
      <c r="B220" s="74" t="s">
        <v>760</v>
      </c>
      <c r="C220" s="32" t="s">
        <v>455</v>
      </c>
      <c r="D220" s="74" t="s">
        <v>458</v>
      </c>
      <c r="E220" s="55">
        <v>0.97681059999999997</v>
      </c>
      <c r="F220" s="55">
        <v>2.971325E-2</v>
      </c>
      <c r="G220" s="75">
        <f t="shared" si="9"/>
        <v>31.874579522603554</v>
      </c>
      <c r="H220" s="88">
        <v>2.34165</v>
      </c>
      <c r="I220" s="89">
        <v>2.4745114300000002</v>
      </c>
      <c r="J220" s="75">
        <f t="shared" si="10"/>
        <v>-5.3691984764847156E-2</v>
      </c>
      <c r="K220" s="90">
        <f t="shared" si="11"/>
        <v>2.3972405704852098</v>
      </c>
      <c r="L220" s="65"/>
    </row>
    <row r="221" spans="1:13" x14ac:dyDescent="0.15">
      <c r="A221" s="32" t="s">
        <v>347</v>
      </c>
      <c r="B221" s="74" t="s">
        <v>348</v>
      </c>
      <c r="C221" s="32" t="s">
        <v>455</v>
      </c>
      <c r="D221" s="74" t="s">
        <v>458</v>
      </c>
      <c r="E221" s="55">
        <v>0</v>
      </c>
      <c r="F221" s="55">
        <v>0.31655223999999998</v>
      </c>
      <c r="G221" s="75">
        <f t="shared" si="9"/>
        <v>-1</v>
      </c>
      <c r="H221" s="88">
        <v>7.5859999999999999E-3</v>
      </c>
      <c r="I221" s="89">
        <v>0.30896624</v>
      </c>
      <c r="J221" s="75">
        <f t="shared" si="10"/>
        <v>-0.97544715565040374</v>
      </c>
      <c r="K221" s="90" t="str">
        <f t="shared" si="11"/>
        <v/>
      </c>
      <c r="L221" s="65"/>
      <c r="M221" s="65">
        <f>SUM(I204:I221)</f>
        <v>739.36344173999987</v>
      </c>
    </row>
    <row r="222" spans="1:13" x14ac:dyDescent="0.15">
      <c r="A222" s="32" t="s">
        <v>71</v>
      </c>
      <c r="B222" s="74" t="s">
        <v>349</v>
      </c>
      <c r="C222" s="32" t="s">
        <v>455</v>
      </c>
      <c r="D222" s="74" t="s">
        <v>458</v>
      </c>
      <c r="E222" s="55">
        <v>0.92721290000000001</v>
      </c>
      <c r="F222" s="55">
        <v>2.0208075999999999</v>
      </c>
      <c r="G222" s="75">
        <f t="shared" si="9"/>
        <v>-0.54116715515123759</v>
      </c>
      <c r="H222" s="88">
        <v>4.5112758399999997</v>
      </c>
      <c r="I222" s="89">
        <v>1.89100687</v>
      </c>
      <c r="J222" s="75">
        <f t="shared" si="10"/>
        <v>1.3856475148606942</v>
      </c>
      <c r="K222" s="90">
        <f t="shared" si="11"/>
        <v>4.8654153107662754</v>
      </c>
      <c r="L222" s="65"/>
    </row>
    <row r="223" spans="1:13" x14ac:dyDescent="0.15">
      <c r="A223" s="32" t="s">
        <v>765</v>
      </c>
      <c r="B223" s="74" t="s">
        <v>766</v>
      </c>
      <c r="C223" s="32" t="s">
        <v>455</v>
      </c>
      <c r="D223" s="74" t="s">
        <v>458</v>
      </c>
      <c r="E223" s="55">
        <v>0.21032500000000001</v>
      </c>
      <c r="F223" s="55">
        <v>4.1563199999999995E-2</v>
      </c>
      <c r="G223" s="75">
        <f t="shared" si="9"/>
        <v>4.0603659006043822</v>
      </c>
      <c r="H223" s="88">
        <v>0.15742999999999999</v>
      </c>
      <c r="I223" s="89">
        <v>5.1606440000000003E-2</v>
      </c>
      <c r="J223" s="75">
        <f t="shared" si="10"/>
        <v>2.0505882599148473</v>
      </c>
      <c r="K223" s="90">
        <f t="shared" si="11"/>
        <v>0.74850826102460466</v>
      </c>
      <c r="L223" s="65"/>
    </row>
    <row r="224" spans="1:13" x14ac:dyDescent="0.15">
      <c r="A224" s="32" t="s">
        <v>767</v>
      </c>
      <c r="B224" s="74" t="s">
        <v>768</v>
      </c>
      <c r="C224" s="32" t="s">
        <v>455</v>
      </c>
      <c r="D224" s="74" t="s">
        <v>458</v>
      </c>
      <c r="E224" s="55">
        <v>4.6231290000000001E-2</v>
      </c>
      <c r="F224" s="55">
        <v>8.36451E-2</v>
      </c>
      <c r="G224" s="75">
        <f t="shared" si="9"/>
        <v>-0.44729231000979131</v>
      </c>
      <c r="H224" s="88">
        <v>0.36181359000000002</v>
      </c>
      <c r="I224" s="89">
        <v>0.16731020000000002</v>
      </c>
      <c r="J224" s="75">
        <f t="shared" si="10"/>
        <v>1.1625315730899848</v>
      </c>
      <c r="K224" s="90">
        <f t="shared" si="11"/>
        <v>7.8261625405650594</v>
      </c>
      <c r="L224" s="65"/>
    </row>
    <row r="225" spans="1:12" x14ac:dyDescent="0.15">
      <c r="A225" s="32" t="s">
        <v>50</v>
      </c>
      <c r="B225" s="74" t="s">
        <v>1378</v>
      </c>
      <c r="C225" s="32" t="s">
        <v>455</v>
      </c>
      <c r="D225" s="74" t="s">
        <v>458</v>
      </c>
      <c r="E225" s="55">
        <v>18.091065637</v>
      </c>
      <c r="F225" s="55">
        <v>16.189213290999998</v>
      </c>
      <c r="G225" s="75">
        <f t="shared" si="9"/>
        <v>0.11747651425763173</v>
      </c>
      <c r="H225" s="88">
        <v>79.436975250000003</v>
      </c>
      <c r="I225" s="89">
        <v>27.495038839999999</v>
      </c>
      <c r="J225" s="75">
        <f t="shared" si="10"/>
        <v>1.8891384992129732</v>
      </c>
      <c r="K225" s="90">
        <f t="shared" si="11"/>
        <v>4.3909505854389712</v>
      </c>
      <c r="L225" s="65"/>
    </row>
    <row r="226" spans="1:12" x14ac:dyDescent="0.15">
      <c r="A226" s="32" t="s">
        <v>94</v>
      </c>
      <c r="B226" s="74" t="s">
        <v>350</v>
      </c>
      <c r="C226" s="32" t="s">
        <v>455</v>
      </c>
      <c r="D226" s="74" t="s">
        <v>458</v>
      </c>
      <c r="E226" s="55">
        <v>1.68892E-2</v>
      </c>
      <c r="F226" s="55">
        <v>2.95455493</v>
      </c>
      <c r="G226" s="75">
        <f t="shared" si="9"/>
        <v>-0.99428367371731352</v>
      </c>
      <c r="H226" s="88">
        <v>0.73581544999999993</v>
      </c>
      <c r="I226" s="89">
        <v>6.7851207899999997</v>
      </c>
      <c r="J226" s="75">
        <f t="shared" si="10"/>
        <v>-0.89155455403469686</v>
      </c>
      <c r="K226" s="90">
        <f t="shared" si="11"/>
        <v>43.567217511782673</v>
      </c>
      <c r="L226" s="65"/>
    </row>
    <row r="227" spans="1:12" x14ac:dyDescent="0.15">
      <c r="A227" s="32" t="s">
        <v>943</v>
      </c>
      <c r="B227" s="74" t="s">
        <v>944</v>
      </c>
      <c r="C227" s="32" t="s">
        <v>455</v>
      </c>
      <c r="D227" s="74" t="s">
        <v>458</v>
      </c>
      <c r="E227" s="55">
        <v>40.139921430000001</v>
      </c>
      <c r="F227" s="55"/>
      <c r="G227" s="75" t="str">
        <f t="shared" si="9"/>
        <v/>
      </c>
      <c r="H227" s="88">
        <v>37.637872680000001</v>
      </c>
      <c r="I227" s="89"/>
      <c r="J227" s="75" t="str">
        <f t="shared" si="10"/>
        <v/>
      </c>
      <c r="K227" s="90">
        <f t="shared" si="11"/>
        <v>0.93766682492482401</v>
      </c>
      <c r="L227" s="65"/>
    </row>
    <row r="228" spans="1:12" x14ac:dyDescent="0.15">
      <c r="A228" s="32" t="s">
        <v>351</v>
      </c>
      <c r="B228" s="74" t="s">
        <v>352</v>
      </c>
      <c r="C228" s="32" t="s">
        <v>455</v>
      </c>
      <c r="D228" s="74" t="s">
        <v>458</v>
      </c>
      <c r="E228" s="55">
        <v>7.8578905539999999</v>
      </c>
      <c r="F228" s="55">
        <v>5.7059395459999998</v>
      </c>
      <c r="G228" s="75">
        <f t="shared" si="9"/>
        <v>0.37714227265316347</v>
      </c>
      <c r="H228" s="88">
        <v>32.692250059999999</v>
      </c>
      <c r="I228" s="89">
        <v>49.409882140000001</v>
      </c>
      <c r="J228" s="75">
        <f t="shared" si="10"/>
        <v>-0.33834592101700567</v>
      </c>
      <c r="K228" s="90">
        <f t="shared" si="11"/>
        <v>4.1604359128364621</v>
      </c>
      <c r="L228" s="65"/>
    </row>
    <row r="229" spans="1:12" x14ac:dyDescent="0.15">
      <c r="A229" s="32" t="s">
        <v>1213</v>
      </c>
      <c r="B229" s="74" t="s">
        <v>1214</v>
      </c>
      <c r="C229" s="32" t="s">
        <v>455</v>
      </c>
      <c r="D229" s="74" t="s">
        <v>458</v>
      </c>
      <c r="E229" s="55">
        <v>36.621191880000005</v>
      </c>
      <c r="F229" s="55">
        <v>14.330828369999999</v>
      </c>
      <c r="G229" s="75">
        <f t="shared" si="9"/>
        <v>1.5554134718871109</v>
      </c>
      <c r="H229" s="88">
        <v>23.390715710000002</v>
      </c>
      <c r="I229" s="89">
        <v>13.201578080000001</v>
      </c>
      <c r="J229" s="75">
        <f t="shared" si="10"/>
        <v>0.77181209460376876</v>
      </c>
      <c r="K229" s="90">
        <f t="shared" si="11"/>
        <v>0.63872076546952627</v>
      </c>
      <c r="L229" s="65"/>
    </row>
    <row r="230" spans="1:12" x14ac:dyDescent="0.15">
      <c r="A230" s="32" t="s">
        <v>353</v>
      </c>
      <c r="B230" s="74" t="s">
        <v>354</v>
      </c>
      <c r="C230" s="32" t="s">
        <v>455</v>
      </c>
      <c r="D230" s="74" t="s">
        <v>458</v>
      </c>
      <c r="E230" s="55">
        <v>31.300587155000002</v>
      </c>
      <c r="F230" s="55">
        <v>21.320525986</v>
      </c>
      <c r="G230" s="75">
        <f t="shared" si="9"/>
        <v>0.46809638634400264</v>
      </c>
      <c r="H230" s="88">
        <v>30.523726760000002</v>
      </c>
      <c r="I230" s="89">
        <v>25.761101620000002</v>
      </c>
      <c r="J230" s="75">
        <f t="shared" si="10"/>
        <v>0.18487661010204892</v>
      </c>
      <c r="K230" s="90">
        <f t="shared" si="11"/>
        <v>0.97518064465842125</v>
      </c>
      <c r="L230" s="65"/>
    </row>
    <row r="231" spans="1:12" x14ac:dyDescent="0.15">
      <c r="A231" s="32" t="s">
        <v>355</v>
      </c>
      <c r="B231" s="74" t="s">
        <v>356</v>
      </c>
      <c r="C231" s="32" t="s">
        <v>455</v>
      </c>
      <c r="D231" s="74" t="s">
        <v>458</v>
      </c>
      <c r="E231" s="55">
        <v>39.245386025999998</v>
      </c>
      <c r="F231" s="55">
        <v>46.171520673000003</v>
      </c>
      <c r="G231" s="75">
        <f t="shared" si="9"/>
        <v>-0.15000880512584547</v>
      </c>
      <c r="H231" s="88">
        <v>91.719352229999998</v>
      </c>
      <c r="I231" s="89">
        <v>75.414642930000014</v>
      </c>
      <c r="J231" s="75">
        <f t="shared" si="10"/>
        <v>0.21620084199210554</v>
      </c>
      <c r="K231" s="90">
        <f t="shared" si="11"/>
        <v>2.3370735140491696</v>
      </c>
      <c r="L231" s="65"/>
    </row>
    <row r="232" spans="1:12" x14ac:dyDescent="0.15">
      <c r="A232" s="32" t="s">
        <v>357</v>
      </c>
      <c r="B232" s="74" t="s">
        <v>358</v>
      </c>
      <c r="C232" s="32" t="s">
        <v>455</v>
      </c>
      <c r="D232" s="74" t="s">
        <v>458</v>
      </c>
      <c r="E232" s="55">
        <v>14.119565116</v>
      </c>
      <c r="F232" s="55">
        <v>5.565789702</v>
      </c>
      <c r="G232" s="75">
        <f t="shared" si="9"/>
        <v>1.5368484746964666</v>
      </c>
      <c r="H232" s="88">
        <v>9.1257370299999998</v>
      </c>
      <c r="I232" s="89">
        <v>4.01629842</v>
      </c>
      <c r="J232" s="75">
        <f t="shared" si="10"/>
        <v>1.2721760376560862</v>
      </c>
      <c r="K232" s="90">
        <f t="shared" si="11"/>
        <v>0.64631856257802889</v>
      </c>
      <c r="L232" s="65"/>
    </row>
    <row r="233" spans="1:12" x14ac:dyDescent="0.15">
      <c r="A233" s="32" t="s">
        <v>359</v>
      </c>
      <c r="B233" s="74" t="s">
        <v>360</v>
      </c>
      <c r="C233" s="32" t="s">
        <v>455</v>
      </c>
      <c r="D233" s="74" t="s">
        <v>458</v>
      </c>
      <c r="E233" s="55">
        <v>37.746725398999999</v>
      </c>
      <c r="F233" s="55">
        <v>42.307416748000001</v>
      </c>
      <c r="G233" s="75">
        <f t="shared" si="9"/>
        <v>-0.10779886127686111</v>
      </c>
      <c r="H233" s="88">
        <v>55.8014762284445</v>
      </c>
      <c r="I233" s="89">
        <v>55.391650840000004</v>
      </c>
      <c r="J233" s="75">
        <f t="shared" si="10"/>
        <v>7.3986852211407328E-3</v>
      </c>
      <c r="K233" s="90">
        <f t="shared" si="11"/>
        <v>1.4783130361269117</v>
      </c>
      <c r="L233" s="65"/>
    </row>
    <row r="234" spans="1:12" x14ac:dyDescent="0.15">
      <c r="A234" s="32" t="s">
        <v>361</v>
      </c>
      <c r="B234" s="74" t="s">
        <v>362</v>
      </c>
      <c r="C234" s="32" t="s">
        <v>455</v>
      </c>
      <c r="D234" s="74" t="s">
        <v>458</v>
      </c>
      <c r="E234" s="55">
        <v>241.107812685</v>
      </c>
      <c r="F234" s="55">
        <v>186.02945018299999</v>
      </c>
      <c r="G234" s="75">
        <f t="shared" si="9"/>
        <v>0.29607334993367229</v>
      </c>
      <c r="H234" s="88">
        <v>584.04024001999994</v>
      </c>
      <c r="I234" s="89">
        <v>324.82067207</v>
      </c>
      <c r="J234" s="75">
        <f t="shared" si="10"/>
        <v>0.79803901118133647</v>
      </c>
      <c r="K234" s="90">
        <f t="shared" si="11"/>
        <v>2.4223198473582053</v>
      </c>
      <c r="L234" s="65"/>
    </row>
    <row r="235" spans="1:12" x14ac:dyDescent="0.15">
      <c r="A235" s="32" t="s">
        <v>575</v>
      </c>
      <c r="B235" s="74" t="s">
        <v>576</v>
      </c>
      <c r="C235" s="32" t="s">
        <v>455</v>
      </c>
      <c r="D235" s="74" t="s">
        <v>458</v>
      </c>
      <c r="E235" s="55">
        <v>2.8659032099999999</v>
      </c>
      <c r="F235" s="55">
        <v>4.585917705</v>
      </c>
      <c r="G235" s="75">
        <f t="shared" si="9"/>
        <v>-0.37506440491173187</v>
      </c>
      <c r="H235" s="88">
        <v>3.7302861899999997</v>
      </c>
      <c r="I235" s="89">
        <v>4.7167364300000001</v>
      </c>
      <c r="J235" s="75">
        <f t="shared" si="10"/>
        <v>-0.20913830031414338</v>
      </c>
      <c r="K235" s="90">
        <f t="shared" si="11"/>
        <v>1.3016092717241485</v>
      </c>
      <c r="L235" s="65"/>
    </row>
    <row r="236" spans="1:12" x14ac:dyDescent="0.15">
      <c r="A236" s="32" t="s">
        <v>577</v>
      </c>
      <c r="B236" s="74" t="s">
        <v>578</v>
      </c>
      <c r="C236" s="32" t="s">
        <v>455</v>
      </c>
      <c r="D236" s="74" t="s">
        <v>458</v>
      </c>
      <c r="E236" s="55">
        <v>8.5912949100000002</v>
      </c>
      <c r="F236" s="55">
        <v>8.8702395000000003</v>
      </c>
      <c r="G236" s="75">
        <f t="shared" si="9"/>
        <v>-3.1447244462790458E-2</v>
      </c>
      <c r="H236" s="88">
        <v>50.451159939999997</v>
      </c>
      <c r="I236" s="89">
        <v>11.045022960000001</v>
      </c>
      <c r="J236" s="75">
        <f t="shared" si="10"/>
        <v>3.5677732063311156</v>
      </c>
      <c r="K236" s="90">
        <f t="shared" si="11"/>
        <v>5.8723580634249224</v>
      </c>
      <c r="L236" s="65"/>
    </row>
    <row r="237" spans="1:12" x14ac:dyDescent="0.15">
      <c r="A237" s="32" t="s">
        <v>579</v>
      </c>
      <c r="B237" s="74" t="s">
        <v>580</v>
      </c>
      <c r="C237" s="32" t="s">
        <v>455</v>
      </c>
      <c r="D237" s="74" t="s">
        <v>458</v>
      </c>
      <c r="E237" s="55">
        <v>99.68985750200001</v>
      </c>
      <c r="F237" s="55">
        <v>67.554226283999995</v>
      </c>
      <c r="G237" s="75">
        <f t="shared" si="9"/>
        <v>0.47570126971628479</v>
      </c>
      <c r="H237" s="88">
        <v>154.98174011</v>
      </c>
      <c r="I237" s="89">
        <v>136.58453158</v>
      </c>
      <c r="J237" s="75">
        <f t="shared" si="10"/>
        <v>0.13469467089122333</v>
      </c>
      <c r="K237" s="90">
        <f t="shared" si="11"/>
        <v>1.5546389973211738</v>
      </c>
      <c r="L237" s="65"/>
    </row>
    <row r="238" spans="1:12" x14ac:dyDescent="0.15">
      <c r="A238" s="32" t="s">
        <v>581</v>
      </c>
      <c r="B238" s="78" t="s">
        <v>582</v>
      </c>
      <c r="C238" s="32" t="s">
        <v>455</v>
      </c>
      <c r="D238" s="74" t="s">
        <v>458</v>
      </c>
      <c r="E238" s="55">
        <v>47.888048851999997</v>
      </c>
      <c r="F238" s="55">
        <v>43.166695775000001</v>
      </c>
      <c r="G238" s="75">
        <f t="shared" si="9"/>
        <v>0.10937490100260039</v>
      </c>
      <c r="H238" s="88">
        <v>98.053688359999995</v>
      </c>
      <c r="I238" s="89">
        <v>126.91993171</v>
      </c>
      <c r="J238" s="75">
        <f t="shared" si="10"/>
        <v>-0.22743664419830156</v>
      </c>
      <c r="K238" s="90">
        <f t="shared" si="11"/>
        <v>2.0475607319696612</v>
      </c>
      <c r="L238" s="65"/>
    </row>
    <row r="239" spans="1:12" x14ac:dyDescent="0.15">
      <c r="A239" s="32" t="s">
        <v>583</v>
      </c>
      <c r="B239" s="74" t="s">
        <v>584</v>
      </c>
      <c r="C239" s="32" t="s">
        <v>455</v>
      </c>
      <c r="D239" s="74" t="s">
        <v>458</v>
      </c>
      <c r="E239" s="55">
        <v>19.227450765</v>
      </c>
      <c r="F239" s="55">
        <v>12.873679238999999</v>
      </c>
      <c r="G239" s="75">
        <f t="shared" si="9"/>
        <v>0.49354744731806366</v>
      </c>
      <c r="H239" s="88">
        <v>38.552095189999996</v>
      </c>
      <c r="I239" s="89">
        <v>13.470933303654199</v>
      </c>
      <c r="J239" s="75">
        <f t="shared" si="10"/>
        <v>1.8618726201800837</v>
      </c>
      <c r="K239" s="90">
        <f t="shared" si="11"/>
        <v>2.005054942602007</v>
      </c>
      <c r="L239" s="65"/>
    </row>
    <row r="240" spans="1:12" x14ac:dyDescent="0.15">
      <c r="A240" s="32" t="s">
        <v>1211</v>
      </c>
      <c r="B240" s="74" t="s">
        <v>1212</v>
      </c>
      <c r="C240" s="32" t="s">
        <v>455</v>
      </c>
      <c r="D240" s="74" t="s">
        <v>458</v>
      </c>
      <c r="E240" s="55">
        <v>11.766673580000001</v>
      </c>
      <c r="F240" s="55">
        <v>6.0221716699999996</v>
      </c>
      <c r="G240" s="75">
        <f t="shared" si="9"/>
        <v>0.95389208823401095</v>
      </c>
      <c r="H240" s="88">
        <v>4.5404937599999995</v>
      </c>
      <c r="I240" s="89">
        <v>12.43650828</v>
      </c>
      <c r="J240" s="75">
        <f t="shared" si="10"/>
        <v>-0.63490606384254344</v>
      </c>
      <c r="K240" s="90">
        <f t="shared" si="11"/>
        <v>0.38587742994056939</v>
      </c>
      <c r="L240" s="65"/>
    </row>
    <row r="241" spans="1:12" x14ac:dyDescent="0.15">
      <c r="A241" s="32" t="s">
        <v>570</v>
      </c>
      <c r="B241" s="74" t="s">
        <v>571</v>
      </c>
      <c r="C241" s="32" t="s">
        <v>455</v>
      </c>
      <c r="D241" s="74" t="s">
        <v>458</v>
      </c>
      <c r="E241" s="55">
        <v>2.4072329100000003</v>
      </c>
      <c r="F241" s="55">
        <v>3.1543000000000001</v>
      </c>
      <c r="G241" s="75">
        <f t="shared" si="9"/>
        <v>-0.23684084899977798</v>
      </c>
      <c r="H241" s="88">
        <v>15.428044230000001</v>
      </c>
      <c r="I241" s="89">
        <v>19.100292399999997</v>
      </c>
      <c r="J241" s="75">
        <f t="shared" si="10"/>
        <v>-0.19226135878422446</v>
      </c>
      <c r="K241" s="90">
        <f t="shared" si="11"/>
        <v>6.4090367682784795</v>
      </c>
      <c r="L241" s="65"/>
    </row>
    <row r="242" spans="1:12" x14ac:dyDescent="0.15">
      <c r="A242" s="32" t="s">
        <v>585</v>
      </c>
      <c r="B242" s="74" t="s">
        <v>586</v>
      </c>
      <c r="C242" s="32" t="s">
        <v>455</v>
      </c>
      <c r="D242" s="74" t="s">
        <v>459</v>
      </c>
      <c r="E242" s="55">
        <v>26.522661389</v>
      </c>
      <c r="F242" s="55">
        <v>18.389662715</v>
      </c>
      <c r="G242" s="75">
        <f t="shared" si="9"/>
        <v>0.44225926271970772</v>
      </c>
      <c r="H242" s="88">
        <v>18.3855638</v>
      </c>
      <c r="I242" s="89">
        <v>41.048722140000002</v>
      </c>
      <c r="J242" s="75">
        <f t="shared" si="10"/>
        <v>-0.55210386970647862</v>
      </c>
      <c r="K242" s="90">
        <f t="shared" si="11"/>
        <v>0.69320207087608576</v>
      </c>
      <c r="L242" s="65"/>
    </row>
    <row r="243" spans="1:12" x14ac:dyDescent="0.15">
      <c r="A243" s="32" t="s">
        <v>587</v>
      </c>
      <c r="B243" s="74" t="s">
        <v>588</v>
      </c>
      <c r="C243" s="32" t="s">
        <v>455</v>
      </c>
      <c r="D243" s="74" t="s">
        <v>458</v>
      </c>
      <c r="E243" s="55">
        <v>17.368220010000002</v>
      </c>
      <c r="F243" s="55">
        <v>14.526163631999999</v>
      </c>
      <c r="G243" s="75">
        <f t="shared" si="9"/>
        <v>0.19565085799661341</v>
      </c>
      <c r="H243" s="88">
        <v>29.287483390000002</v>
      </c>
      <c r="I243" s="89">
        <v>44.933380749999998</v>
      </c>
      <c r="J243" s="75">
        <f t="shared" si="10"/>
        <v>-0.34820209605528063</v>
      </c>
      <c r="K243" s="90">
        <f t="shared" si="11"/>
        <v>1.6862685625318723</v>
      </c>
      <c r="L243" s="65"/>
    </row>
    <row r="244" spans="1:12" x14ac:dyDescent="0.15">
      <c r="A244" s="32" t="s">
        <v>589</v>
      </c>
      <c r="B244" s="78" t="s">
        <v>590</v>
      </c>
      <c r="C244" s="32" t="s">
        <v>455</v>
      </c>
      <c r="D244" s="74" t="s">
        <v>458</v>
      </c>
      <c r="E244" s="55">
        <v>89.179900246000003</v>
      </c>
      <c r="F244" s="55">
        <v>65.310639108000004</v>
      </c>
      <c r="G244" s="75">
        <f t="shared" si="9"/>
        <v>0.36547278458765242</v>
      </c>
      <c r="H244" s="88">
        <v>352.47037442000004</v>
      </c>
      <c r="I244" s="89">
        <v>187.2976285</v>
      </c>
      <c r="J244" s="75">
        <f t="shared" si="10"/>
        <v>0.88187313017687274</v>
      </c>
      <c r="K244" s="90">
        <f t="shared" si="11"/>
        <v>3.9523521942469255</v>
      </c>
      <c r="L244" s="65"/>
    </row>
    <row r="245" spans="1:12" x14ac:dyDescent="0.15">
      <c r="A245" s="32" t="s">
        <v>591</v>
      </c>
      <c r="B245" s="78" t="s">
        <v>592</v>
      </c>
      <c r="C245" s="32" t="s">
        <v>455</v>
      </c>
      <c r="D245" s="74" t="s">
        <v>458</v>
      </c>
      <c r="E245" s="55">
        <v>104.88206523100001</v>
      </c>
      <c r="F245" s="55">
        <v>113.41116145900001</v>
      </c>
      <c r="G245" s="75">
        <f t="shared" si="9"/>
        <v>-7.5205086679968502E-2</v>
      </c>
      <c r="H245" s="88">
        <v>171.10588978000001</v>
      </c>
      <c r="I245" s="89">
        <v>280.20805968999997</v>
      </c>
      <c r="J245" s="75">
        <f t="shared" si="10"/>
        <v>-0.38936128400696957</v>
      </c>
      <c r="K245" s="90">
        <f t="shared" si="11"/>
        <v>1.6314122858197324</v>
      </c>
      <c r="L245" s="65"/>
    </row>
    <row r="246" spans="1:12" x14ac:dyDescent="0.15">
      <c r="A246" s="32" t="s">
        <v>387</v>
      </c>
      <c r="B246" s="74" t="s">
        <v>1180</v>
      </c>
      <c r="C246" s="32" t="s">
        <v>455</v>
      </c>
      <c r="D246" s="74" t="s">
        <v>458</v>
      </c>
      <c r="E246" s="55">
        <v>14.554061619999999</v>
      </c>
      <c r="F246" s="55">
        <v>7.75728917</v>
      </c>
      <c r="G246" s="75">
        <f t="shared" si="9"/>
        <v>0.8761788172452516</v>
      </c>
      <c r="H246" s="88">
        <v>14.667665130000001</v>
      </c>
      <c r="I246" s="89">
        <v>11.70134414</v>
      </c>
      <c r="J246" s="75">
        <f t="shared" si="10"/>
        <v>0.2535025852166759</v>
      </c>
      <c r="K246" s="90">
        <f t="shared" si="11"/>
        <v>1.007805622441772</v>
      </c>
      <c r="L246" s="65"/>
    </row>
    <row r="247" spans="1:12" x14ac:dyDescent="0.15">
      <c r="A247" s="32" t="s">
        <v>137</v>
      </c>
      <c r="B247" s="74" t="s">
        <v>157</v>
      </c>
      <c r="C247" s="32" t="s">
        <v>455</v>
      </c>
      <c r="D247" s="74" t="s">
        <v>458</v>
      </c>
      <c r="E247" s="55">
        <v>5.0346620800000004</v>
      </c>
      <c r="F247" s="55">
        <v>5.4232200300000004</v>
      </c>
      <c r="G247" s="75">
        <f t="shared" si="9"/>
        <v>-7.1647093027866648E-2</v>
      </c>
      <c r="H247" s="88">
        <v>6.3213508599999999</v>
      </c>
      <c r="I247" s="89">
        <v>17.22091752</v>
      </c>
      <c r="J247" s="75">
        <f t="shared" si="10"/>
        <v>-0.63292601264372128</v>
      </c>
      <c r="K247" s="90">
        <f t="shared" si="11"/>
        <v>1.2555660657169665</v>
      </c>
      <c r="L247" s="65"/>
    </row>
    <row r="248" spans="1:12" x14ac:dyDescent="0.15">
      <c r="A248" s="32" t="s">
        <v>48</v>
      </c>
      <c r="B248" s="74" t="s">
        <v>600</v>
      </c>
      <c r="C248" s="32" t="s">
        <v>455</v>
      </c>
      <c r="D248" s="74" t="s">
        <v>458</v>
      </c>
      <c r="E248" s="55">
        <v>36.828363013999997</v>
      </c>
      <c r="F248" s="55">
        <v>36.023460795999995</v>
      </c>
      <c r="G248" s="75">
        <f t="shared" si="9"/>
        <v>2.2343833718757367E-2</v>
      </c>
      <c r="H248" s="88">
        <v>133.21900887999999</v>
      </c>
      <c r="I248" s="89">
        <v>38.534804282672297</v>
      </c>
      <c r="J248" s="75">
        <f t="shared" si="10"/>
        <v>2.4571087451948923</v>
      </c>
      <c r="K248" s="90">
        <f t="shared" si="11"/>
        <v>3.6172937914551859</v>
      </c>
      <c r="L248" s="65"/>
    </row>
    <row r="249" spans="1:12" x14ac:dyDescent="0.15">
      <c r="A249" s="32" t="s">
        <v>973</v>
      </c>
      <c r="B249" s="74" t="s">
        <v>974</v>
      </c>
      <c r="C249" s="32" t="s">
        <v>455</v>
      </c>
      <c r="D249" s="74" t="s">
        <v>458</v>
      </c>
      <c r="E249" s="55">
        <v>2.82343609</v>
      </c>
      <c r="F249" s="55"/>
      <c r="G249" s="75" t="str">
        <f t="shared" si="9"/>
        <v/>
      </c>
      <c r="H249" s="88">
        <v>2.0482580000000001</v>
      </c>
      <c r="I249" s="89"/>
      <c r="J249" s="75" t="str">
        <f t="shared" si="10"/>
        <v/>
      </c>
      <c r="K249" s="90">
        <f t="shared" si="11"/>
        <v>0.72544868547033414</v>
      </c>
      <c r="L249" s="65"/>
    </row>
    <row r="250" spans="1:12" x14ac:dyDescent="0.15">
      <c r="A250" s="32" t="s">
        <v>992</v>
      </c>
      <c r="B250" s="74" t="s">
        <v>993</v>
      </c>
      <c r="C250" s="32" t="s">
        <v>455</v>
      </c>
      <c r="D250" s="74" t="s">
        <v>458</v>
      </c>
      <c r="E250" s="55">
        <v>0.84923409999999999</v>
      </c>
      <c r="F250" s="55"/>
      <c r="G250" s="75" t="str">
        <f t="shared" si="9"/>
        <v/>
      </c>
      <c r="H250" s="88">
        <v>1.13545918</v>
      </c>
      <c r="I250" s="89"/>
      <c r="J250" s="75" t="str">
        <f t="shared" si="10"/>
        <v/>
      </c>
      <c r="K250" s="90">
        <f t="shared" si="11"/>
        <v>1.3370390802724479</v>
      </c>
      <c r="L250" s="65"/>
    </row>
    <row r="251" spans="1:12" x14ac:dyDescent="0.15">
      <c r="A251" s="32" t="s">
        <v>538</v>
      </c>
      <c r="B251" s="74" t="s">
        <v>539</v>
      </c>
      <c r="C251" s="32" t="s">
        <v>455</v>
      </c>
      <c r="D251" s="74" t="s">
        <v>458</v>
      </c>
      <c r="E251" s="55">
        <v>5.3198459999999996E-2</v>
      </c>
      <c r="F251" s="55">
        <v>1.7762529999999999E-2</v>
      </c>
      <c r="G251" s="75">
        <f t="shared" si="9"/>
        <v>1.9949821337388309</v>
      </c>
      <c r="H251" s="88">
        <v>0.11156596000000001</v>
      </c>
      <c r="I251" s="89">
        <v>5.4088499999999998E-2</v>
      </c>
      <c r="J251" s="75">
        <f t="shared" si="10"/>
        <v>1.0626558325706945</v>
      </c>
      <c r="K251" s="90">
        <f t="shared" si="11"/>
        <v>2.097165218692421</v>
      </c>
      <c r="L251" s="65"/>
    </row>
    <row r="252" spans="1:12" x14ac:dyDescent="0.15">
      <c r="A252" s="32" t="s">
        <v>593</v>
      </c>
      <c r="B252" s="74" t="s">
        <v>594</v>
      </c>
      <c r="C252" s="32" t="s">
        <v>455</v>
      </c>
      <c r="D252" s="74" t="s">
        <v>458</v>
      </c>
      <c r="E252" s="55">
        <v>52.756175820999999</v>
      </c>
      <c r="F252" s="55">
        <v>25.687940239</v>
      </c>
      <c r="G252" s="75">
        <f t="shared" si="9"/>
        <v>1.0537332043814245</v>
      </c>
      <c r="H252" s="88">
        <v>27.087122050000001</v>
      </c>
      <c r="I252" s="89">
        <v>42.590311909999997</v>
      </c>
      <c r="J252" s="75">
        <f t="shared" si="10"/>
        <v>-0.36400742715293244</v>
      </c>
      <c r="K252" s="90">
        <f t="shared" si="11"/>
        <v>0.51343983199058496</v>
      </c>
      <c r="L252" s="65"/>
    </row>
    <row r="253" spans="1:12" x14ac:dyDescent="0.15">
      <c r="A253" s="32" t="s">
        <v>49</v>
      </c>
      <c r="B253" s="74" t="s">
        <v>595</v>
      </c>
      <c r="C253" s="32" t="s">
        <v>455</v>
      </c>
      <c r="D253" s="74" t="s">
        <v>458</v>
      </c>
      <c r="E253" s="55">
        <v>21.937108272</v>
      </c>
      <c r="F253" s="55">
        <v>21.524560912999998</v>
      </c>
      <c r="G253" s="75">
        <f t="shared" si="9"/>
        <v>1.9166354225178983E-2</v>
      </c>
      <c r="H253" s="88">
        <v>22.52212831791395</v>
      </c>
      <c r="I253" s="89">
        <v>25.575326839999999</v>
      </c>
      <c r="J253" s="75">
        <f t="shared" si="10"/>
        <v>-0.11938062575649377</v>
      </c>
      <c r="K253" s="90">
        <f t="shared" si="11"/>
        <v>1.0266680566399289</v>
      </c>
      <c r="L253" s="65"/>
    </row>
    <row r="254" spans="1:12" x14ac:dyDescent="0.15">
      <c r="A254" s="32" t="s">
        <v>532</v>
      </c>
      <c r="B254" s="74" t="s">
        <v>533</v>
      </c>
      <c r="C254" s="32" t="s">
        <v>455</v>
      </c>
      <c r="D254" s="74" t="s">
        <v>458</v>
      </c>
      <c r="E254" s="55">
        <v>1.477355E-2</v>
      </c>
      <c r="F254" s="55">
        <v>6.3060000000000004E-4</v>
      </c>
      <c r="G254" s="75">
        <f t="shared" si="9"/>
        <v>22.42776720583571</v>
      </c>
      <c r="H254" s="88">
        <v>0.10128587</v>
      </c>
      <c r="I254" s="89">
        <v>1.73396E-2</v>
      </c>
      <c r="J254" s="75">
        <f t="shared" si="10"/>
        <v>4.8413037209624212</v>
      </c>
      <c r="K254" s="90">
        <f t="shared" si="11"/>
        <v>6.8558924564508867</v>
      </c>
      <c r="L254" s="65"/>
    </row>
    <row r="255" spans="1:12" x14ac:dyDescent="0.15">
      <c r="A255" s="32" t="s">
        <v>596</v>
      </c>
      <c r="B255" s="74" t="s">
        <v>597</v>
      </c>
      <c r="C255" s="32" t="s">
        <v>455</v>
      </c>
      <c r="D255" s="74" t="s">
        <v>458</v>
      </c>
      <c r="E255" s="55">
        <v>11.482314844000001</v>
      </c>
      <c r="F255" s="55">
        <v>9.8195151569999997</v>
      </c>
      <c r="G255" s="75">
        <f t="shared" si="9"/>
        <v>0.16933623100674655</v>
      </c>
      <c r="H255" s="88">
        <v>27.728361890000002</v>
      </c>
      <c r="I255" s="89">
        <v>10.466833300000001</v>
      </c>
      <c r="J255" s="75">
        <f t="shared" si="10"/>
        <v>1.6491643742907418</v>
      </c>
      <c r="K255" s="90">
        <f t="shared" si="11"/>
        <v>2.4148755949232008</v>
      </c>
      <c r="L255" s="65"/>
    </row>
    <row r="256" spans="1:12" x14ac:dyDescent="0.15">
      <c r="A256" s="32" t="s">
        <v>536</v>
      </c>
      <c r="B256" s="74" t="s">
        <v>537</v>
      </c>
      <c r="C256" s="32" t="s">
        <v>455</v>
      </c>
      <c r="D256" s="74" t="s">
        <v>458</v>
      </c>
      <c r="E256" s="55">
        <v>8.7731970000000006E-2</v>
      </c>
      <c r="F256" s="55">
        <v>5.8231999999999997E-3</v>
      </c>
      <c r="G256" s="75">
        <f t="shared" si="9"/>
        <v>14.065937972248937</v>
      </c>
      <c r="H256" s="88">
        <v>4.5731970000000004E-2</v>
      </c>
      <c r="I256" s="89">
        <v>6.0529300000000001E-2</v>
      </c>
      <c r="J256" s="75">
        <f t="shared" si="10"/>
        <v>-0.24446557287132009</v>
      </c>
      <c r="K256" s="90">
        <f t="shared" si="11"/>
        <v>0.52126915650019034</v>
      </c>
      <c r="L256" s="65"/>
    </row>
    <row r="257" spans="1:12" x14ac:dyDescent="0.15">
      <c r="A257" s="32" t="s">
        <v>598</v>
      </c>
      <c r="B257" s="74" t="s">
        <v>599</v>
      </c>
      <c r="C257" s="32" t="s">
        <v>455</v>
      </c>
      <c r="D257" s="74" t="s">
        <v>458</v>
      </c>
      <c r="E257" s="55">
        <v>1.9386825379999999</v>
      </c>
      <c r="F257" s="55">
        <v>2.676919539</v>
      </c>
      <c r="G257" s="75">
        <f t="shared" si="9"/>
        <v>-0.27577855450813382</v>
      </c>
      <c r="H257" s="88">
        <v>1.7632485500000001</v>
      </c>
      <c r="I257" s="89">
        <v>4.4920828200000003</v>
      </c>
      <c r="J257" s="75">
        <f t="shared" si="10"/>
        <v>-0.60747639332259684</v>
      </c>
      <c r="K257" s="90">
        <f t="shared" si="11"/>
        <v>0.90950865623363875</v>
      </c>
      <c r="L257" s="65"/>
    </row>
    <row r="258" spans="1:12" x14ac:dyDescent="0.15">
      <c r="A258" s="32" t="s">
        <v>483</v>
      </c>
      <c r="B258" s="74" t="s">
        <v>502</v>
      </c>
      <c r="C258" s="32" t="s">
        <v>455</v>
      </c>
      <c r="D258" s="74" t="s">
        <v>458</v>
      </c>
      <c r="E258" s="55">
        <v>1.5889E-2</v>
      </c>
      <c r="F258" s="55">
        <v>2.0053099999999997E-2</v>
      </c>
      <c r="G258" s="75">
        <f t="shared" si="9"/>
        <v>-0.2076536794809779</v>
      </c>
      <c r="H258" s="88">
        <v>1.6052799999999999E-2</v>
      </c>
      <c r="I258" s="89">
        <v>2.1959090000000001E-2</v>
      </c>
      <c r="J258" s="75">
        <f t="shared" si="10"/>
        <v>-0.26896788528122073</v>
      </c>
      <c r="K258" s="90">
        <f t="shared" si="11"/>
        <v>1.0103090188180501</v>
      </c>
      <c r="L258" s="65"/>
    </row>
    <row r="259" spans="1:12" x14ac:dyDescent="0.15">
      <c r="A259" s="32" t="s">
        <v>601</v>
      </c>
      <c r="B259" s="74" t="s">
        <v>602</v>
      </c>
      <c r="C259" s="32" t="s">
        <v>455</v>
      </c>
      <c r="D259" s="74" t="s">
        <v>459</v>
      </c>
      <c r="E259" s="55">
        <v>4.29826219</v>
      </c>
      <c r="F259" s="55">
        <v>8.8242204600000012</v>
      </c>
      <c r="G259" s="75">
        <f t="shared" si="9"/>
        <v>-0.5129017674157248</v>
      </c>
      <c r="H259" s="88">
        <v>3.92998197</v>
      </c>
      <c r="I259" s="89">
        <v>11.080517779999999</v>
      </c>
      <c r="J259" s="75">
        <f t="shared" si="10"/>
        <v>-0.6453250607933233</v>
      </c>
      <c r="K259" s="90">
        <f t="shared" si="11"/>
        <v>0.91431880985370972</v>
      </c>
      <c r="L259" s="65"/>
    </row>
    <row r="260" spans="1:12" x14ac:dyDescent="0.15">
      <c r="A260" s="32" t="s">
        <v>941</v>
      </c>
      <c r="B260" s="74" t="s">
        <v>942</v>
      </c>
      <c r="C260" s="32" t="s">
        <v>455</v>
      </c>
      <c r="D260" s="74" t="s">
        <v>458</v>
      </c>
      <c r="E260" s="55">
        <v>49.868935640000004</v>
      </c>
      <c r="F260" s="55"/>
      <c r="G260" s="75" t="str">
        <f t="shared" si="9"/>
        <v/>
      </c>
      <c r="H260" s="88">
        <v>23.64856687</v>
      </c>
      <c r="I260" s="89"/>
      <c r="J260" s="75" t="str">
        <f t="shared" si="10"/>
        <v/>
      </c>
      <c r="K260" s="90">
        <f t="shared" si="11"/>
        <v>0.47421438950927647</v>
      </c>
      <c r="L260" s="65"/>
    </row>
    <row r="261" spans="1:12" x14ac:dyDescent="0.15">
      <c r="A261" s="32" t="s">
        <v>603</v>
      </c>
      <c r="B261" s="78" t="s">
        <v>604</v>
      </c>
      <c r="C261" s="32" t="s">
        <v>455</v>
      </c>
      <c r="D261" s="74" t="s">
        <v>458</v>
      </c>
      <c r="E261" s="55">
        <v>561.77799733299992</v>
      </c>
      <c r="F261" s="55">
        <v>712.27936489400008</v>
      </c>
      <c r="G261" s="75">
        <f t="shared" si="9"/>
        <v>-0.21129541999773849</v>
      </c>
      <c r="H261" s="88">
        <v>221.11447747999998</v>
      </c>
      <c r="I261" s="89">
        <v>416.81889641000004</v>
      </c>
      <c r="J261" s="75">
        <f t="shared" si="10"/>
        <v>-0.46951906599142579</v>
      </c>
      <c r="K261" s="90">
        <f t="shared" si="11"/>
        <v>0.39359761067490157</v>
      </c>
      <c r="L261" s="65"/>
    </row>
    <row r="262" spans="1:12" x14ac:dyDescent="0.15">
      <c r="A262" s="32" t="s">
        <v>605</v>
      </c>
      <c r="B262" s="74" t="s">
        <v>606</v>
      </c>
      <c r="C262" s="32" t="s">
        <v>455</v>
      </c>
      <c r="D262" s="74" t="s">
        <v>459</v>
      </c>
      <c r="E262" s="55">
        <v>2.3364276299999998</v>
      </c>
      <c r="F262" s="55">
        <v>0.36600174299999999</v>
      </c>
      <c r="G262" s="75">
        <f t="shared" si="9"/>
        <v>5.3836516483474774</v>
      </c>
      <c r="H262" s="88">
        <v>18.627296059999999</v>
      </c>
      <c r="I262" s="89">
        <v>11.518954449999999</v>
      </c>
      <c r="J262" s="75">
        <f t="shared" si="10"/>
        <v>0.61709955021134766</v>
      </c>
      <c r="K262" s="90">
        <f t="shared" si="11"/>
        <v>7.9725542622520695</v>
      </c>
      <c r="L262" s="65"/>
    </row>
    <row r="263" spans="1:12" x14ac:dyDescent="0.15">
      <c r="A263" s="32" t="s">
        <v>607</v>
      </c>
      <c r="B263" s="74" t="s">
        <v>608</v>
      </c>
      <c r="C263" s="32" t="s">
        <v>455</v>
      </c>
      <c r="D263" s="74" t="s">
        <v>459</v>
      </c>
      <c r="E263" s="55">
        <v>47.267228484999997</v>
      </c>
      <c r="F263" s="55">
        <v>30.848124008999999</v>
      </c>
      <c r="G263" s="75">
        <f t="shared" ref="G263:G326" si="12">IF(ISERROR(E263/F263-1),"",((E263/F263-1)))</f>
        <v>0.53225617451517282</v>
      </c>
      <c r="H263" s="88">
        <v>163.59981811</v>
      </c>
      <c r="I263" s="89">
        <v>167.10204146999999</v>
      </c>
      <c r="J263" s="75">
        <f t="shared" ref="J263:J326" si="13">IF(ISERROR(H263/I263-1),"",((H263/I263-1)))</f>
        <v>-2.0958591105116775E-2</v>
      </c>
      <c r="K263" s="90">
        <f t="shared" ref="K263:K326" si="14">IF(ISERROR(H263/E263),"",(H263/E263))</f>
        <v>3.4611679879203736</v>
      </c>
      <c r="L263" s="65"/>
    </row>
    <row r="264" spans="1:12" x14ac:dyDescent="0.15">
      <c r="A264" s="32" t="s">
        <v>940</v>
      </c>
      <c r="B264" s="74" t="s">
        <v>291</v>
      </c>
      <c r="C264" s="32" t="s">
        <v>455</v>
      </c>
      <c r="D264" s="74" t="s">
        <v>458</v>
      </c>
      <c r="E264" s="55">
        <v>59.003905777</v>
      </c>
      <c r="F264" s="55">
        <v>32.849839975999998</v>
      </c>
      <c r="G264" s="75">
        <f t="shared" si="12"/>
        <v>0.79617026506394217</v>
      </c>
      <c r="H264" s="88">
        <v>104.45400246</v>
      </c>
      <c r="I264" s="89">
        <v>34.275303729999997</v>
      </c>
      <c r="J264" s="75">
        <f t="shared" si="13"/>
        <v>2.0475004184594576</v>
      </c>
      <c r="K264" s="90">
        <f t="shared" si="14"/>
        <v>1.7702896288726138</v>
      </c>
      <c r="L264" s="65"/>
    </row>
    <row r="265" spans="1:12" x14ac:dyDescent="0.15">
      <c r="A265" s="32" t="s">
        <v>946</v>
      </c>
      <c r="B265" s="74" t="s">
        <v>292</v>
      </c>
      <c r="C265" s="32" t="s">
        <v>455</v>
      </c>
      <c r="D265" s="74" t="s">
        <v>458</v>
      </c>
      <c r="E265" s="55">
        <v>34.968797365</v>
      </c>
      <c r="F265" s="55">
        <v>33.442283678000003</v>
      </c>
      <c r="G265" s="75">
        <f t="shared" si="12"/>
        <v>4.564621548271286E-2</v>
      </c>
      <c r="H265" s="88">
        <v>31.327557899999999</v>
      </c>
      <c r="I265" s="89">
        <v>22.461633020000001</v>
      </c>
      <c r="J265" s="75">
        <f t="shared" si="13"/>
        <v>0.39471417203307135</v>
      </c>
      <c r="K265" s="90">
        <f t="shared" si="14"/>
        <v>0.89587175598310709</v>
      </c>
      <c r="L265" s="65"/>
    </row>
    <row r="266" spans="1:12" x14ac:dyDescent="0.15">
      <c r="A266" s="32" t="s">
        <v>939</v>
      </c>
      <c r="B266" s="74" t="s">
        <v>293</v>
      </c>
      <c r="C266" s="32" t="s">
        <v>455</v>
      </c>
      <c r="D266" s="74" t="s">
        <v>458</v>
      </c>
      <c r="E266" s="55">
        <v>62.206549545999998</v>
      </c>
      <c r="F266" s="55">
        <v>53.106354803999999</v>
      </c>
      <c r="G266" s="75">
        <f t="shared" si="12"/>
        <v>0.1713579245946395</v>
      </c>
      <c r="H266" s="88">
        <v>68.44360687999999</v>
      </c>
      <c r="I266" s="89">
        <v>88.038871549999996</v>
      </c>
      <c r="J266" s="75">
        <f t="shared" si="13"/>
        <v>-0.22257514578513482</v>
      </c>
      <c r="K266" s="90">
        <f t="shared" si="14"/>
        <v>1.1002636760842661</v>
      </c>
      <c r="L266" s="65"/>
    </row>
    <row r="267" spans="1:12" x14ac:dyDescent="0.15">
      <c r="A267" s="32" t="s">
        <v>987</v>
      </c>
      <c r="B267" s="74" t="s">
        <v>1288</v>
      </c>
      <c r="C267" s="32" t="s">
        <v>455</v>
      </c>
      <c r="D267" s="74" t="s">
        <v>458</v>
      </c>
      <c r="E267" s="55">
        <v>1.1680755700000001</v>
      </c>
      <c r="F267" s="55">
        <v>0.94271815000000003</v>
      </c>
      <c r="G267" s="75">
        <f t="shared" si="12"/>
        <v>0.2390506855097676</v>
      </c>
      <c r="H267" s="88">
        <v>0.93821331999999991</v>
      </c>
      <c r="I267" s="89">
        <v>1.12985446</v>
      </c>
      <c r="J267" s="75">
        <f t="shared" si="13"/>
        <v>-0.16961577511496484</v>
      </c>
      <c r="K267" s="90">
        <f t="shared" si="14"/>
        <v>0.80321286061996811</v>
      </c>
      <c r="L267" s="65"/>
    </row>
    <row r="268" spans="1:12" x14ac:dyDescent="0.15">
      <c r="A268" s="32" t="s">
        <v>945</v>
      </c>
      <c r="B268" s="74" t="s">
        <v>1210</v>
      </c>
      <c r="C268" s="32" t="s">
        <v>455</v>
      </c>
      <c r="D268" s="74" t="s">
        <v>458</v>
      </c>
      <c r="E268" s="55">
        <v>39.95441769</v>
      </c>
      <c r="F268" s="55">
        <v>11.215705640000001</v>
      </c>
      <c r="G268" s="75">
        <f t="shared" si="12"/>
        <v>2.5623632584922222</v>
      </c>
      <c r="H268" s="88">
        <v>17.011779219999998</v>
      </c>
      <c r="I268" s="89">
        <v>10.007506789999999</v>
      </c>
      <c r="J268" s="75">
        <f t="shared" si="13"/>
        <v>0.6999018413856104</v>
      </c>
      <c r="K268" s="90">
        <f t="shared" si="14"/>
        <v>0.42577968103531627</v>
      </c>
      <c r="L268" s="65"/>
    </row>
    <row r="269" spans="1:12" x14ac:dyDescent="0.15">
      <c r="A269" s="32" t="s">
        <v>959</v>
      </c>
      <c r="B269" s="74" t="s">
        <v>294</v>
      </c>
      <c r="C269" s="32" t="s">
        <v>455</v>
      </c>
      <c r="D269" s="74" t="s">
        <v>458</v>
      </c>
      <c r="E269" s="55">
        <v>11.969093129000001</v>
      </c>
      <c r="F269" s="55">
        <v>4.4570539249999994</v>
      </c>
      <c r="G269" s="75">
        <f t="shared" si="12"/>
        <v>1.6854270400150031</v>
      </c>
      <c r="H269" s="88">
        <v>22.77547594</v>
      </c>
      <c r="I269" s="89">
        <v>27.405489940000002</v>
      </c>
      <c r="J269" s="75">
        <f t="shared" si="13"/>
        <v>-0.16894476289738614</v>
      </c>
      <c r="K269" s="90">
        <f t="shared" si="14"/>
        <v>1.9028572753617512</v>
      </c>
      <c r="L269" s="65"/>
    </row>
    <row r="270" spans="1:12" x14ac:dyDescent="0.15">
      <c r="A270" s="32" t="s">
        <v>961</v>
      </c>
      <c r="B270" s="74" t="s">
        <v>295</v>
      </c>
      <c r="C270" s="32" t="s">
        <v>455</v>
      </c>
      <c r="D270" s="74" t="s">
        <v>458</v>
      </c>
      <c r="E270" s="55">
        <v>8.9911361250000006</v>
      </c>
      <c r="F270" s="55">
        <v>13.897893288000001</v>
      </c>
      <c r="G270" s="75">
        <f t="shared" si="12"/>
        <v>-0.3530576225705151</v>
      </c>
      <c r="H270" s="88">
        <v>10.33040718</v>
      </c>
      <c r="I270" s="89">
        <v>41.880824400000002</v>
      </c>
      <c r="J270" s="75">
        <f t="shared" si="13"/>
        <v>-0.75333801738630535</v>
      </c>
      <c r="K270" s="90">
        <f t="shared" si="14"/>
        <v>1.1489545966583838</v>
      </c>
      <c r="L270" s="65"/>
    </row>
    <row r="271" spans="1:12" x14ac:dyDescent="0.15">
      <c r="A271" s="32" t="s">
        <v>976</v>
      </c>
      <c r="B271" s="74" t="s">
        <v>296</v>
      </c>
      <c r="C271" s="32" t="s">
        <v>455</v>
      </c>
      <c r="D271" s="74" t="s">
        <v>458</v>
      </c>
      <c r="E271" s="55">
        <v>2.5871773899999999</v>
      </c>
      <c r="F271" s="55">
        <v>0.48939368</v>
      </c>
      <c r="G271" s="75">
        <f t="shared" si="12"/>
        <v>4.286495301696581</v>
      </c>
      <c r="H271" s="88">
        <v>0.63618903000000004</v>
      </c>
      <c r="I271" s="89">
        <v>0.60275699999999999</v>
      </c>
      <c r="J271" s="75">
        <f t="shared" si="13"/>
        <v>5.5465187463604737E-2</v>
      </c>
      <c r="K271" s="90">
        <f t="shared" si="14"/>
        <v>0.24590081548293063</v>
      </c>
      <c r="L271" s="65"/>
    </row>
    <row r="272" spans="1:12" x14ac:dyDescent="0.15">
      <c r="A272" s="32" t="s">
        <v>967</v>
      </c>
      <c r="B272" s="74" t="s">
        <v>297</v>
      </c>
      <c r="C272" s="32" t="s">
        <v>455</v>
      </c>
      <c r="D272" s="74" t="s">
        <v>458</v>
      </c>
      <c r="E272" s="55">
        <v>5.3092222800000002</v>
      </c>
      <c r="F272" s="55">
        <v>7.2572293099999996</v>
      </c>
      <c r="G272" s="75">
        <f t="shared" si="12"/>
        <v>-0.26842296788331743</v>
      </c>
      <c r="H272" s="88">
        <v>27.26877563</v>
      </c>
      <c r="I272" s="89">
        <v>17.613398579999998</v>
      </c>
      <c r="J272" s="75">
        <f t="shared" si="13"/>
        <v>0.54818364588442781</v>
      </c>
      <c r="K272" s="90">
        <f t="shared" si="14"/>
        <v>5.1361148944021986</v>
      </c>
      <c r="L272" s="65"/>
    </row>
    <row r="273" spans="1:12" x14ac:dyDescent="0.15">
      <c r="A273" s="32" t="s">
        <v>983</v>
      </c>
      <c r="B273" s="74" t="s">
        <v>1290</v>
      </c>
      <c r="C273" s="32" t="s">
        <v>455</v>
      </c>
      <c r="D273" s="74" t="s">
        <v>458</v>
      </c>
      <c r="E273" s="55">
        <v>1.38735024</v>
      </c>
      <c r="F273" s="55">
        <v>0.66948200000000002</v>
      </c>
      <c r="G273" s="75">
        <f t="shared" si="12"/>
        <v>1.0722741462802583</v>
      </c>
      <c r="H273" s="88">
        <v>3.7229177299999998</v>
      </c>
      <c r="I273" s="89">
        <v>0</v>
      </c>
      <c r="J273" s="75" t="str">
        <f t="shared" si="13"/>
        <v/>
      </c>
      <c r="K273" s="90">
        <f t="shared" si="14"/>
        <v>2.6834735906341862</v>
      </c>
      <c r="L273" s="65"/>
    </row>
    <row r="274" spans="1:12" x14ac:dyDescent="0.15">
      <c r="A274" s="32" t="s">
        <v>965</v>
      </c>
      <c r="B274" s="74" t="s">
        <v>298</v>
      </c>
      <c r="C274" s="32" t="s">
        <v>455</v>
      </c>
      <c r="D274" s="74" t="s">
        <v>458</v>
      </c>
      <c r="E274" s="55">
        <v>6.6483718060000001</v>
      </c>
      <c r="F274" s="55">
        <v>0.70257281000000005</v>
      </c>
      <c r="G274" s="75">
        <f t="shared" si="12"/>
        <v>8.462893683574233</v>
      </c>
      <c r="H274" s="88">
        <v>14.317234189999999</v>
      </c>
      <c r="I274" s="89">
        <v>8.7792131400000013</v>
      </c>
      <c r="J274" s="75">
        <f t="shared" si="13"/>
        <v>0.63081063891336364</v>
      </c>
      <c r="K274" s="90">
        <f t="shared" si="14"/>
        <v>2.1534948116287707</v>
      </c>
      <c r="L274" s="65"/>
    </row>
    <row r="275" spans="1:12" x14ac:dyDescent="0.15">
      <c r="A275" s="32" t="s">
        <v>975</v>
      </c>
      <c r="B275" s="74" t="s">
        <v>1291</v>
      </c>
      <c r="C275" s="32" t="s">
        <v>455</v>
      </c>
      <c r="D275" s="74" t="s">
        <v>458</v>
      </c>
      <c r="E275" s="55">
        <v>2.6204142999999998</v>
      </c>
      <c r="F275" s="55">
        <v>1.7932309799999999</v>
      </c>
      <c r="G275" s="75">
        <f t="shared" si="12"/>
        <v>0.46128096671628982</v>
      </c>
      <c r="H275" s="88">
        <v>2.6108925099999998</v>
      </c>
      <c r="I275" s="89">
        <v>0.56990481999999998</v>
      </c>
      <c r="J275" s="75">
        <f t="shared" si="13"/>
        <v>3.5812781685194377</v>
      </c>
      <c r="K275" s="90">
        <f t="shared" si="14"/>
        <v>0.99636630360321266</v>
      </c>
      <c r="L275" s="65"/>
    </row>
    <row r="276" spans="1:12" x14ac:dyDescent="0.15">
      <c r="A276" s="32" t="s">
        <v>948</v>
      </c>
      <c r="B276" s="74" t="s">
        <v>300</v>
      </c>
      <c r="C276" s="32" t="s">
        <v>455</v>
      </c>
      <c r="D276" s="74" t="s">
        <v>458</v>
      </c>
      <c r="E276" s="55">
        <v>23.363456287999998</v>
      </c>
      <c r="F276" s="55">
        <v>10.534029302999999</v>
      </c>
      <c r="G276" s="75">
        <f t="shared" si="12"/>
        <v>1.21790310392874</v>
      </c>
      <c r="H276" s="88">
        <v>34.07720758</v>
      </c>
      <c r="I276" s="89">
        <v>25.107227690000002</v>
      </c>
      <c r="J276" s="75">
        <f t="shared" si="13"/>
        <v>0.3572668396826888</v>
      </c>
      <c r="K276" s="90">
        <f t="shared" si="14"/>
        <v>1.4585687648236716</v>
      </c>
      <c r="L276" s="65"/>
    </row>
    <row r="277" spans="1:12" x14ac:dyDescent="0.15">
      <c r="A277" s="32" t="s">
        <v>981</v>
      </c>
      <c r="B277" s="74" t="s">
        <v>299</v>
      </c>
      <c r="C277" s="32" t="s">
        <v>455</v>
      </c>
      <c r="D277" s="74" t="s">
        <v>458</v>
      </c>
      <c r="E277" s="55">
        <v>1.5961325479999999</v>
      </c>
      <c r="F277" s="55">
        <v>0.77964410699999998</v>
      </c>
      <c r="G277" s="75">
        <f t="shared" si="12"/>
        <v>1.0472578881430574</v>
      </c>
      <c r="H277" s="88">
        <v>1.7129338600000001</v>
      </c>
      <c r="I277" s="89">
        <v>0.18319839999999998</v>
      </c>
      <c r="J277" s="75">
        <f t="shared" si="13"/>
        <v>8.3501573157844184</v>
      </c>
      <c r="K277" s="90">
        <f t="shared" si="14"/>
        <v>1.0731777020312978</v>
      </c>
      <c r="L277" s="65"/>
    </row>
    <row r="278" spans="1:12" x14ac:dyDescent="0.15">
      <c r="A278" s="32" t="s">
        <v>958</v>
      </c>
      <c r="B278" s="74" t="s">
        <v>301</v>
      </c>
      <c r="C278" s="32" t="s">
        <v>455</v>
      </c>
      <c r="D278" s="74" t="s">
        <v>458</v>
      </c>
      <c r="E278" s="55">
        <v>12.73771138</v>
      </c>
      <c r="F278" s="55">
        <v>1.8385981359999999</v>
      </c>
      <c r="G278" s="75">
        <f t="shared" si="12"/>
        <v>5.9279475109834445</v>
      </c>
      <c r="H278" s="88">
        <v>17.73146229</v>
      </c>
      <c r="I278" s="89">
        <v>23.071490350000001</v>
      </c>
      <c r="J278" s="75">
        <f t="shared" si="13"/>
        <v>-0.23145570481102451</v>
      </c>
      <c r="K278" s="90">
        <f t="shared" si="14"/>
        <v>1.3920445958479553</v>
      </c>
      <c r="L278" s="65"/>
    </row>
    <row r="279" spans="1:12" x14ac:dyDescent="0.15">
      <c r="A279" s="32" t="s">
        <v>986</v>
      </c>
      <c r="B279" s="74" t="s">
        <v>302</v>
      </c>
      <c r="C279" s="32" t="s">
        <v>455</v>
      </c>
      <c r="D279" s="74" t="s">
        <v>458</v>
      </c>
      <c r="E279" s="55">
        <v>1.1820371969999999</v>
      </c>
      <c r="F279" s="55">
        <v>1.3618022599999999</v>
      </c>
      <c r="G279" s="75">
        <f t="shared" si="12"/>
        <v>-0.13200526117499622</v>
      </c>
      <c r="H279" s="88">
        <v>0.87078844999999994</v>
      </c>
      <c r="I279" s="89">
        <v>1.73514967</v>
      </c>
      <c r="J279" s="75">
        <f t="shared" si="13"/>
        <v>-0.49814793210317132</v>
      </c>
      <c r="K279" s="90">
        <f t="shared" si="14"/>
        <v>0.7366844733905612</v>
      </c>
      <c r="L279" s="65"/>
    </row>
    <row r="280" spans="1:12" x14ac:dyDescent="0.15">
      <c r="A280" s="32" t="s">
        <v>951</v>
      </c>
      <c r="B280" s="74" t="s">
        <v>303</v>
      </c>
      <c r="C280" s="32" t="s">
        <v>455</v>
      </c>
      <c r="D280" s="74" t="s">
        <v>458</v>
      </c>
      <c r="E280" s="55">
        <v>16.633693483999998</v>
      </c>
      <c r="F280" s="55">
        <v>6.2306007460000004</v>
      </c>
      <c r="G280" s="75">
        <f t="shared" si="12"/>
        <v>1.6696773171798411</v>
      </c>
      <c r="H280" s="88">
        <v>36.966428219999997</v>
      </c>
      <c r="I280" s="89">
        <v>14.28066718</v>
      </c>
      <c r="J280" s="75">
        <f t="shared" si="13"/>
        <v>1.5885645085105891</v>
      </c>
      <c r="K280" s="90">
        <f t="shared" si="14"/>
        <v>2.2223824345181136</v>
      </c>
      <c r="L280" s="65"/>
    </row>
    <row r="281" spans="1:12" x14ac:dyDescent="0.15">
      <c r="A281" s="32" t="s">
        <v>978</v>
      </c>
      <c r="B281" s="74" t="s">
        <v>304</v>
      </c>
      <c r="C281" s="32" t="s">
        <v>455</v>
      </c>
      <c r="D281" s="74" t="s">
        <v>458</v>
      </c>
      <c r="E281" s="55">
        <v>1.9661265700000001</v>
      </c>
      <c r="F281" s="55">
        <v>0.5266923</v>
      </c>
      <c r="G281" s="75">
        <f t="shared" si="12"/>
        <v>2.7329700282309046</v>
      </c>
      <c r="H281" s="88">
        <v>1.90562053</v>
      </c>
      <c r="I281" s="89">
        <v>3.2699366299999997</v>
      </c>
      <c r="J281" s="75">
        <f t="shared" si="13"/>
        <v>-0.4172301345179279</v>
      </c>
      <c r="K281" s="90">
        <f t="shared" si="14"/>
        <v>0.96922576556198003</v>
      </c>
      <c r="L281" s="65"/>
    </row>
    <row r="282" spans="1:12" x14ac:dyDescent="0.15">
      <c r="A282" s="32" t="s">
        <v>953</v>
      </c>
      <c r="B282" s="74" t="s">
        <v>305</v>
      </c>
      <c r="C282" s="32" t="s">
        <v>455</v>
      </c>
      <c r="D282" s="74" t="s">
        <v>458</v>
      </c>
      <c r="E282" s="55">
        <v>14.453651889</v>
      </c>
      <c r="F282" s="55">
        <v>5.319280762</v>
      </c>
      <c r="G282" s="75">
        <f t="shared" si="12"/>
        <v>1.7172192135926214</v>
      </c>
      <c r="H282" s="88">
        <v>15.147890210000002</v>
      </c>
      <c r="I282" s="89">
        <v>3.5351789</v>
      </c>
      <c r="J282" s="75">
        <f t="shared" si="13"/>
        <v>3.2849006057373789</v>
      </c>
      <c r="K282" s="90">
        <f t="shared" si="14"/>
        <v>1.0480320355251087</v>
      </c>
      <c r="L282" s="65"/>
    </row>
    <row r="283" spans="1:12" x14ac:dyDescent="0.15">
      <c r="A283" s="32" t="s">
        <v>1010</v>
      </c>
      <c r="B283" s="74" t="s">
        <v>1289</v>
      </c>
      <c r="C283" s="32" t="s">
        <v>455</v>
      </c>
      <c r="D283" s="74" t="s">
        <v>458</v>
      </c>
      <c r="E283" s="55">
        <v>7.8738880000000011E-2</v>
      </c>
      <c r="F283" s="55">
        <v>0.39657300000000001</v>
      </c>
      <c r="G283" s="75">
        <f t="shared" si="12"/>
        <v>-0.80145173776328693</v>
      </c>
      <c r="H283" s="88">
        <v>0.31352288</v>
      </c>
      <c r="I283" s="89">
        <v>8.0278000000000002E-2</v>
      </c>
      <c r="J283" s="75">
        <f t="shared" si="13"/>
        <v>2.9054645108248836</v>
      </c>
      <c r="K283" s="90">
        <f t="shared" si="14"/>
        <v>3.981805176807188</v>
      </c>
      <c r="L283" s="65"/>
    </row>
    <row r="284" spans="1:12" x14ac:dyDescent="0.15">
      <c r="A284" s="32" t="s">
        <v>947</v>
      </c>
      <c r="B284" s="74" t="s">
        <v>306</v>
      </c>
      <c r="C284" s="32" t="s">
        <v>455</v>
      </c>
      <c r="D284" s="74" t="s">
        <v>459</v>
      </c>
      <c r="E284" s="55">
        <v>25.306172326000002</v>
      </c>
      <c r="F284" s="55">
        <v>22.504225967</v>
      </c>
      <c r="G284" s="75">
        <f t="shared" si="12"/>
        <v>0.12450756418411157</v>
      </c>
      <c r="H284" s="88">
        <v>32.424633999999998</v>
      </c>
      <c r="I284" s="89">
        <v>24.214484780000003</v>
      </c>
      <c r="J284" s="75">
        <f t="shared" si="13"/>
        <v>0.33905942226700536</v>
      </c>
      <c r="K284" s="90">
        <f t="shared" si="14"/>
        <v>1.2812934956064597</v>
      </c>
      <c r="L284" s="65"/>
    </row>
    <row r="285" spans="1:12" x14ac:dyDescent="0.15">
      <c r="A285" s="32" t="s">
        <v>439</v>
      </c>
      <c r="B285" s="74" t="s">
        <v>440</v>
      </c>
      <c r="C285" s="32" t="s">
        <v>455</v>
      </c>
      <c r="D285" s="74" t="s">
        <v>458</v>
      </c>
      <c r="E285" s="55">
        <v>0.47432519000000001</v>
      </c>
      <c r="F285" s="55">
        <v>1.3025999999999999E-3</v>
      </c>
      <c r="G285" s="75">
        <f t="shared" si="12"/>
        <v>363.13725625671736</v>
      </c>
      <c r="H285" s="88">
        <v>1.17458917</v>
      </c>
      <c r="I285" s="89">
        <v>1.3025999999999999E-3</v>
      </c>
      <c r="J285" s="75">
        <f t="shared" si="13"/>
        <v>900.72667741440205</v>
      </c>
      <c r="K285" s="90">
        <f t="shared" si="14"/>
        <v>2.4763373203940526</v>
      </c>
      <c r="L285" s="65"/>
    </row>
    <row r="286" spans="1:12" x14ac:dyDescent="0.15">
      <c r="A286" s="32" t="s">
        <v>995</v>
      </c>
      <c r="B286" s="74" t="s">
        <v>996</v>
      </c>
      <c r="C286" s="32" t="s">
        <v>455</v>
      </c>
      <c r="D286" s="74" t="s">
        <v>458</v>
      </c>
      <c r="E286" s="55">
        <v>0.80657661000000003</v>
      </c>
      <c r="F286" s="55"/>
      <c r="G286" s="75" t="str">
        <f t="shared" si="12"/>
        <v/>
      </c>
      <c r="H286" s="88">
        <v>17.00060414</v>
      </c>
      <c r="I286" s="89"/>
      <c r="J286" s="75" t="str">
        <f t="shared" si="13"/>
        <v/>
      </c>
      <c r="K286" s="90">
        <f t="shared" si="14"/>
        <v>21.077482199737975</v>
      </c>
      <c r="L286" s="65"/>
    </row>
    <row r="287" spans="1:12" x14ac:dyDescent="0.15">
      <c r="A287" s="32" t="s">
        <v>1246</v>
      </c>
      <c r="B287" s="74" t="s">
        <v>559</v>
      </c>
      <c r="C287" s="32" t="s">
        <v>455</v>
      </c>
      <c r="D287" s="74" t="s">
        <v>458</v>
      </c>
      <c r="E287" s="55">
        <v>6.2116539699999995</v>
      </c>
      <c r="F287" s="55">
        <v>19.33074401</v>
      </c>
      <c r="G287" s="75">
        <f t="shared" si="12"/>
        <v>-0.6786645166483688</v>
      </c>
      <c r="H287" s="88">
        <v>183.23701696999998</v>
      </c>
      <c r="I287" s="89">
        <v>211.93670133000001</v>
      </c>
      <c r="J287" s="75">
        <f t="shared" si="13"/>
        <v>-0.1354163020368645</v>
      </c>
      <c r="K287" s="90">
        <f t="shared" si="14"/>
        <v>29.498909284864752</v>
      </c>
      <c r="L287" s="65"/>
    </row>
    <row r="288" spans="1:12" x14ac:dyDescent="0.15">
      <c r="A288" s="32" t="s">
        <v>671</v>
      </c>
      <c r="B288" s="74" t="s">
        <v>672</v>
      </c>
      <c r="C288" s="32" t="s">
        <v>455</v>
      </c>
      <c r="D288" s="74" t="s">
        <v>459</v>
      </c>
      <c r="E288" s="55">
        <v>8.2057363799999994</v>
      </c>
      <c r="F288" s="55">
        <v>4.0976793999999996</v>
      </c>
      <c r="G288" s="75">
        <f t="shared" si="12"/>
        <v>1.0025325504967517</v>
      </c>
      <c r="H288" s="88">
        <v>9.9581979999999994</v>
      </c>
      <c r="I288" s="89">
        <v>5.0757660599999994</v>
      </c>
      <c r="J288" s="75">
        <f t="shared" si="13"/>
        <v>0.9619103564438114</v>
      </c>
      <c r="K288" s="90">
        <f t="shared" si="14"/>
        <v>1.2135654301875098</v>
      </c>
      <c r="L288" s="65"/>
    </row>
    <row r="289" spans="1:12" x14ac:dyDescent="0.15">
      <c r="A289" s="32" t="s">
        <v>59</v>
      </c>
      <c r="B289" s="74" t="s">
        <v>563</v>
      </c>
      <c r="C289" s="32" t="s">
        <v>455</v>
      </c>
      <c r="D289" s="74" t="s">
        <v>458</v>
      </c>
      <c r="E289" s="55">
        <v>2.4776208500000001</v>
      </c>
      <c r="F289" s="55">
        <v>3.1197675400000002</v>
      </c>
      <c r="G289" s="75">
        <f t="shared" si="12"/>
        <v>-0.20583158256720635</v>
      </c>
      <c r="H289" s="88">
        <v>16.098396130000001</v>
      </c>
      <c r="I289" s="89">
        <v>27.463806100000003</v>
      </c>
      <c r="J289" s="75">
        <f t="shared" si="13"/>
        <v>-0.41383229726487181</v>
      </c>
      <c r="K289" s="90">
        <f t="shared" si="14"/>
        <v>6.4975220603265429</v>
      </c>
      <c r="L289" s="65"/>
    </row>
    <row r="290" spans="1:12" x14ac:dyDescent="0.15">
      <c r="A290" s="32" t="s">
        <v>79</v>
      </c>
      <c r="B290" s="74" t="s">
        <v>562</v>
      </c>
      <c r="C290" s="32" t="s">
        <v>455</v>
      </c>
      <c r="D290" s="74" t="s">
        <v>458</v>
      </c>
      <c r="E290" s="55">
        <v>0.32457359999999996</v>
      </c>
      <c r="F290" s="55">
        <v>0.43900203999999998</v>
      </c>
      <c r="G290" s="75">
        <f t="shared" si="12"/>
        <v>-0.26065582747633709</v>
      </c>
      <c r="H290" s="88">
        <v>20.073593260000003</v>
      </c>
      <c r="I290" s="89">
        <v>25.866775280000002</v>
      </c>
      <c r="J290" s="75">
        <f t="shared" si="13"/>
        <v>-0.22396228201198487</v>
      </c>
      <c r="K290" s="90">
        <f t="shared" si="14"/>
        <v>61.846044348646977</v>
      </c>
      <c r="L290" s="65"/>
    </row>
    <row r="291" spans="1:12" x14ac:dyDescent="0.15">
      <c r="A291" s="32" t="s">
        <v>494</v>
      </c>
      <c r="B291" s="78" t="s">
        <v>514</v>
      </c>
      <c r="C291" s="32" t="s">
        <v>455</v>
      </c>
      <c r="D291" s="74" t="s">
        <v>458</v>
      </c>
      <c r="E291" s="55">
        <v>18.438046660000001</v>
      </c>
      <c r="F291" s="55">
        <v>64.020674450000001</v>
      </c>
      <c r="G291" s="75">
        <f t="shared" si="12"/>
        <v>-0.7119985564288287</v>
      </c>
      <c r="H291" s="88">
        <v>348.20583832</v>
      </c>
      <c r="I291" s="89">
        <v>227.79756549000001</v>
      </c>
      <c r="J291" s="75">
        <f t="shared" si="13"/>
        <v>0.52857576669442397</v>
      </c>
      <c r="K291" s="90">
        <f t="shared" si="14"/>
        <v>18.88518045002062</v>
      </c>
      <c r="L291" s="65"/>
    </row>
    <row r="292" spans="1:12" x14ac:dyDescent="0.15">
      <c r="A292" s="32" t="s">
        <v>500</v>
      </c>
      <c r="B292" s="74" t="s">
        <v>520</v>
      </c>
      <c r="C292" s="32" t="s">
        <v>455</v>
      </c>
      <c r="D292" s="74" t="s">
        <v>458</v>
      </c>
      <c r="E292" s="55">
        <v>10.859077279999999</v>
      </c>
      <c r="F292" s="55">
        <v>26.090703960000003</v>
      </c>
      <c r="G292" s="75">
        <f t="shared" si="12"/>
        <v>-0.58379515950783878</v>
      </c>
      <c r="H292" s="88">
        <v>2564.8243562899997</v>
      </c>
      <c r="I292" s="89">
        <v>1301.99667193</v>
      </c>
      <c r="J292" s="75">
        <f t="shared" si="13"/>
        <v>0.96991621529113536</v>
      </c>
      <c r="K292" s="90">
        <f t="shared" si="14"/>
        <v>236.19173988326196</v>
      </c>
      <c r="L292" s="65"/>
    </row>
    <row r="293" spans="1:12" x14ac:dyDescent="0.15">
      <c r="A293" s="32" t="s">
        <v>498</v>
      </c>
      <c r="B293" s="74" t="s">
        <v>518</v>
      </c>
      <c r="C293" s="32" t="s">
        <v>455</v>
      </c>
      <c r="D293" s="74" t="s">
        <v>458</v>
      </c>
      <c r="E293" s="55">
        <v>70.665928059999999</v>
      </c>
      <c r="F293" s="55">
        <v>94.643210180000011</v>
      </c>
      <c r="G293" s="75">
        <f t="shared" si="12"/>
        <v>-0.25334392265856265</v>
      </c>
      <c r="H293" s="88">
        <v>1205.24610424</v>
      </c>
      <c r="I293" s="89">
        <v>1390.8296158000001</v>
      </c>
      <c r="J293" s="75">
        <f t="shared" si="13"/>
        <v>-0.13343367832533037</v>
      </c>
      <c r="K293" s="90">
        <f t="shared" si="14"/>
        <v>17.055547663885022</v>
      </c>
      <c r="L293" s="65"/>
    </row>
    <row r="294" spans="1:12" x14ac:dyDescent="0.15">
      <c r="A294" s="32" t="s">
        <v>493</v>
      </c>
      <c r="B294" s="74" t="s">
        <v>513</v>
      </c>
      <c r="C294" s="32" t="s">
        <v>455</v>
      </c>
      <c r="D294" s="74" t="s">
        <v>458</v>
      </c>
      <c r="E294" s="55">
        <v>7.2968705199999997</v>
      </c>
      <c r="F294" s="55">
        <v>8.061556809999999</v>
      </c>
      <c r="G294" s="75">
        <f t="shared" si="12"/>
        <v>-9.4855907862789079E-2</v>
      </c>
      <c r="H294" s="88">
        <v>32.66021336</v>
      </c>
      <c r="I294" s="89">
        <v>41.506125270000005</v>
      </c>
      <c r="J294" s="75">
        <f t="shared" si="13"/>
        <v>-0.21312304756121614</v>
      </c>
      <c r="K294" s="90">
        <f t="shared" si="14"/>
        <v>4.4759206389206971</v>
      </c>
      <c r="L294" s="65"/>
    </row>
    <row r="295" spans="1:12" x14ac:dyDescent="0.15">
      <c r="A295" s="32" t="s">
        <v>492</v>
      </c>
      <c r="B295" s="74" t="s">
        <v>512</v>
      </c>
      <c r="C295" s="32" t="s">
        <v>455</v>
      </c>
      <c r="D295" s="74" t="s">
        <v>458</v>
      </c>
      <c r="E295" s="55">
        <v>4.9805582099999999</v>
      </c>
      <c r="F295" s="55">
        <v>4.7916299699999998</v>
      </c>
      <c r="G295" s="75">
        <f t="shared" si="12"/>
        <v>3.9428804223795355E-2</v>
      </c>
      <c r="H295" s="88">
        <v>51.656940200000001</v>
      </c>
      <c r="I295" s="89">
        <v>39.754732409999995</v>
      </c>
      <c r="J295" s="75">
        <f t="shared" si="13"/>
        <v>0.29939096727528458</v>
      </c>
      <c r="K295" s="90">
        <f t="shared" si="14"/>
        <v>10.371716988726853</v>
      </c>
      <c r="L295" s="65"/>
    </row>
    <row r="296" spans="1:12" x14ac:dyDescent="0.15">
      <c r="A296" s="32" t="s">
        <v>491</v>
      </c>
      <c r="B296" s="74" t="s">
        <v>511</v>
      </c>
      <c r="C296" s="32" t="s">
        <v>455</v>
      </c>
      <c r="D296" s="74" t="s">
        <v>458</v>
      </c>
      <c r="E296" s="55">
        <v>0.52644848999999994</v>
      </c>
      <c r="F296" s="55">
        <v>2.1960439199999997</v>
      </c>
      <c r="G296" s="75">
        <f t="shared" si="12"/>
        <v>-0.76027415244044849</v>
      </c>
      <c r="H296" s="88">
        <v>8.6030614700000001</v>
      </c>
      <c r="I296" s="89">
        <v>24.403708999999999</v>
      </c>
      <c r="J296" s="75">
        <f t="shared" si="13"/>
        <v>-0.6474691011108189</v>
      </c>
      <c r="K296" s="90">
        <f t="shared" si="14"/>
        <v>16.341696544708487</v>
      </c>
      <c r="L296" s="65"/>
    </row>
    <row r="297" spans="1:12" x14ac:dyDescent="0.15">
      <c r="A297" s="32" t="s">
        <v>490</v>
      </c>
      <c r="B297" s="74" t="s">
        <v>510</v>
      </c>
      <c r="C297" s="32" t="s">
        <v>455</v>
      </c>
      <c r="D297" s="74" t="s">
        <v>458</v>
      </c>
      <c r="E297" s="55">
        <v>12.155806800000001</v>
      </c>
      <c r="F297" s="55">
        <v>14.584669539999998</v>
      </c>
      <c r="G297" s="75">
        <f t="shared" si="12"/>
        <v>-0.16653532898627454</v>
      </c>
      <c r="H297" s="88">
        <v>125.43673293000001</v>
      </c>
      <c r="I297" s="89">
        <v>85.843767959999994</v>
      </c>
      <c r="J297" s="75">
        <f t="shared" si="13"/>
        <v>0.46122119183362109</v>
      </c>
      <c r="K297" s="90">
        <f t="shared" si="14"/>
        <v>10.319079185266419</v>
      </c>
      <c r="L297" s="65"/>
    </row>
    <row r="298" spans="1:12" x14ac:dyDescent="0.15">
      <c r="A298" s="32" t="s">
        <v>485</v>
      </c>
      <c r="B298" s="74" t="s">
        <v>504</v>
      </c>
      <c r="C298" s="32" t="s">
        <v>455</v>
      </c>
      <c r="D298" s="74" t="s">
        <v>458</v>
      </c>
      <c r="E298" s="55">
        <v>11.13626212</v>
      </c>
      <c r="F298" s="55">
        <v>16.227340569999999</v>
      </c>
      <c r="G298" s="75">
        <f t="shared" si="12"/>
        <v>-0.31373461523399826</v>
      </c>
      <c r="H298" s="88">
        <v>67.53312081</v>
      </c>
      <c r="I298" s="89">
        <v>57.657149020000006</v>
      </c>
      <c r="J298" s="75">
        <f t="shared" si="13"/>
        <v>0.1712878967805751</v>
      </c>
      <c r="K298" s="90">
        <f t="shared" si="14"/>
        <v>6.0642538836002187</v>
      </c>
      <c r="L298" s="65"/>
    </row>
    <row r="299" spans="1:12" x14ac:dyDescent="0.15">
      <c r="A299" s="32" t="s">
        <v>486</v>
      </c>
      <c r="B299" s="78" t="s">
        <v>505</v>
      </c>
      <c r="C299" s="32" t="s">
        <v>455</v>
      </c>
      <c r="D299" s="74" t="s">
        <v>458</v>
      </c>
      <c r="E299" s="55">
        <v>11.838341300000002</v>
      </c>
      <c r="F299" s="55">
        <v>12.38537275</v>
      </c>
      <c r="G299" s="75">
        <f t="shared" si="12"/>
        <v>-4.4167540294659191E-2</v>
      </c>
      <c r="H299" s="88">
        <v>266.51937513000001</v>
      </c>
      <c r="I299" s="89">
        <v>319.15074473999999</v>
      </c>
      <c r="J299" s="75">
        <f t="shared" si="13"/>
        <v>-0.16491069025352501</v>
      </c>
      <c r="K299" s="90">
        <f t="shared" si="14"/>
        <v>22.513236303636557</v>
      </c>
      <c r="L299" s="65"/>
    </row>
    <row r="300" spans="1:12" x14ac:dyDescent="0.15">
      <c r="A300" s="32" t="s">
        <v>496</v>
      </c>
      <c r="B300" s="74" t="s">
        <v>516</v>
      </c>
      <c r="C300" s="32" t="s">
        <v>455</v>
      </c>
      <c r="D300" s="74" t="s">
        <v>458</v>
      </c>
      <c r="E300" s="55">
        <v>15.40419429</v>
      </c>
      <c r="F300" s="55">
        <v>9.167351720000001</v>
      </c>
      <c r="G300" s="75">
        <f t="shared" si="12"/>
        <v>0.68033198250628457</v>
      </c>
      <c r="H300" s="88">
        <v>66.365186179999995</v>
      </c>
      <c r="I300" s="89">
        <v>124.63649569</v>
      </c>
      <c r="J300" s="75">
        <f t="shared" si="13"/>
        <v>-0.46753006964295862</v>
      </c>
      <c r="K300" s="90">
        <f t="shared" si="14"/>
        <v>4.3082542929935999</v>
      </c>
      <c r="L300" s="65"/>
    </row>
    <row r="301" spans="1:12" x14ac:dyDescent="0.15">
      <c r="A301" s="32" t="s">
        <v>489</v>
      </c>
      <c r="B301" s="74" t="s">
        <v>509</v>
      </c>
      <c r="C301" s="32" t="s">
        <v>455</v>
      </c>
      <c r="D301" s="74" t="s">
        <v>458</v>
      </c>
      <c r="E301" s="55">
        <v>1.2108760700000001</v>
      </c>
      <c r="F301" s="55">
        <v>0.80541836</v>
      </c>
      <c r="G301" s="75">
        <f t="shared" si="12"/>
        <v>0.50341254947304659</v>
      </c>
      <c r="H301" s="88">
        <v>89.957811109999994</v>
      </c>
      <c r="I301" s="89">
        <v>143.28690256000002</v>
      </c>
      <c r="J301" s="75">
        <f t="shared" si="13"/>
        <v>-0.3721839923761977</v>
      </c>
      <c r="K301" s="90">
        <f t="shared" si="14"/>
        <v>74.291509543169013</v>
      </c>
      <c r="L301" s="65"/>
    </row>
    <row r="302" spans="1:12" x14ac:dyDescent="0.15">
      <c r="A302" s="32" t="s">
        <v>499</v>
      </c>
      <c r="B302" s="74" t="s">
        <v>519</v>
      </c>
      <c r="C302" s="32" t="s">
        <v>455</v>
      </c>
      <c r="D302" s="74" t="s">
        <v>458</v>
      </c>
      <c r="E302" s="55">
        <v>17.10001458</v>
      </c>
      <c r="F302" s="55">
        <v>12.729493960000001</v>
      </c>
      <c r="G302" s="75">
        <f t="shared" si="12"/>
        <v>0.34333812748044212</v>
      </c>
      <c r="H302" s="88">
        <v>221.20186774999999</v>
      </c>
      <c r="I302" s="89">
        <v>512.76205308999999</v>
      </c>
      <c r="J302" s="75">
        <f t="shared" si="13"/>
        <v>-0.5686071806269668</v>
      </c>
      <c r="K302" s="90">
        <f t="shared" si="14"/>
        <v>12.935770710319476</v>
      </c>
      <c r="L302" s="65"/>
    </row>
    <row r="303" spans="1:12" x14ac:dyDescent="0.15">
      <c r="A303" s="32" t="s">
        <v>488</v>
      </c>
      <c r="B303" s="74" t="s">
        <v>508</v>
      </c>
      <c r="C303" s="32" t="s">
        <v>455</v>
      </c>
      <c r="D303" s="74" t="s">
        <v>458</v>
      </c>
      <c r="E303" s="55">
        <v>2.0512538600000001</v>
      </c>
      <c r="F303" s="55">
        <v>8.36702777</v>
      </c>
      <c r="G303" s="75">
        <f t="shared" si="12"/>
        <v>-0.75484079694885486</v>
      </c>
      <c r="H303" s="88">
        <v>6.6266210599999997</v>
      </c>
      <c r="I303" s="89">
        <v>13.64667122</v>
      </c>
      <c r="J303" s="75">
        <f t="shared" si="13"/>
        <v>-0.51441483764272888</v>
      </c>
      <c r="K303" s="90">
        <f t="shared" si="14"/>
        <v>3.2305221646237388</v>
      </c>
      <c r="L303" s="65"/>
    </row>
    <row r="304" spans="1:12" x14ac:dyDescent="0.15">
      <c r="A304" s="32" t="s">
        <v>487</v>
      </c>
      <c r="B304" s="74" t="s">
        <v>507</v>
      </c>
      <c r="C304" s="32" t="s">
        <v>455</v>
      </c>
      <c r="D304" s="74" t="s">
        <v>458</v>
      </c>
      <c r="E304" s="55">
        <v>20.056011469999998</v>
      </c>
      <c r="F304" s="55">
        <v>9.2506818699999993</v>
      </c>
      <c r="G304" s="75">
        <f t="shared" si="12"/>
        <v>1.1680576363826463</v>
      </c>
      <c r="H304" s="88">
        <v>156.77709148</v>
      </c>
      <c r="I304" s="89">
        <v>64.359355239999999</v>
      </c>
      <c r="J304" s="75">
        <f t="shared" si="13"/>
        <v>1.4359642960276493</v>
      </c>
      <c r="K304" s="90">
        <f t="shared" si="14"/>
        <v>7.8169625957039806</v>
      </c>
      <c r="L304" s="65"/>
    </row>
    <row r="305" spans="1:12" x14ac:dyDescent="0.15">
      <c r="A305" s="32" t="s">
        <v>497</v>
      </c>
      <c r="B305" s="74" t="s">
        <v>517</v>
      </c>
      <c r="C305" s="32" t="s">
        <v>455</v>
      </c>
      <c r="D305" s="74" t="s">
        <v>458</v>
      </c>
      <c r="E305" s="55">
        <v>2.3819191800000001</v>
      </c>
      <c r="F305" s="55">
        <v>0.91773143000000001</v>
      </c>
      <c r="G305" s="75">
        <f t="shared" si="12"/>
        <v>1.5954425250533264</v>
      </c>
      <c r="H305" s="88">
        <v>38.950768840000002</v>
      </c>
      <c r="I305" s="89">
        <v>43.400642789999999</v>
      </c>
      <c r="J305" s="75">
        <f t="shared" si="13"/>
        <v>-0.10253013927769061</v>
      </c>
      <c r="K305" s="90">
        <f t="shared" si="14"/>
        <v>16.352682814368201</v>
      </c>
      <c r="L305" s="65"/>
    </row>
    <row r="306" spans="1:12" x14ac:dyDescent="0.15">
      <c r="A306" s="32" t="s">
        <v>367</v>
      </c>
      <c r="B306" s="74" t="s">
        <v>506</v>
      </c>
      <c r="C306" s="32" t="s">
        <v>455</v>
      </c>
      <c r="D306" s="74" t="s">
        <v>458</v>
      </c>
      <c r="E306" s="55">
        <v>8.4399287200000011</v>
      </c>
      <c r="F306" s="55">
        <v>7.3134050799999999</v>
      </c>
      <c r="G306" s="75">
        <f t="shared" si="12"/>
        <v>0.15403544965404836</v>
      </c>
      <c r="H306" s="88">
        <v>35.141283600000001</v>
      </c>
      <c r="I306" s="89">
        <v>94.033725689999997</v>
      </c>
      <c r="J306" s="75">
        <f t="shared" si="13"/>
        <v>-0.62629063836256038</v>
      </c>
      <c r="K306" s="90">
        <f t="shared" si="14"/>
        <v>4.1636943587836361</v>
      </c>
      <c r="L306" s="65"/>
    </row>
    <row r="307" spans="1:12" x14ac:dyDescent="0.15">
      <c r="A307" s="32" t="s">
        <v>366</v>
      </c>
      <c r="B307" s="74" t="s">
        <v>97</v>
      </c>
      <c r="C307" s="32" t="s">
        <v>455</v>
      </c>
      <c r="D307" s="74" t="s">
        <v>458</v>
      </c>
      <c r="E307" s="55">
        <v>6.3754685999999996</v>
      </c>
      <c r="F307" s="55">
        <v>1.51289597</v>
      </c>
      <c r="G307" s="75">
        <f t="shared" si="12"/>
        <v>3.2140826113774361</v>
      </c>
      <c r="H307" s="88">
        <v>89.538493819999999</v>
      </c>
      <c r="I307" s="89">
        <v>118.527035</v>
      </c>
      <c r="J307" s="75">
        <f t="shared" si="13"/>
        <v>-0.24457324170810479</v>
      </c>
      <c r="K307" s="90">
        <f t="shared" si="14"/>
        <v>14.044221599648377</v>
      </c>
      <c r="L307" s="65"/>
    </row>
    <row r="308" spans="1:12" x14ac:dyDescent="0.15">
      <c r="A308" s="32" t="s">
        <v>495</v>
      </c>
      <c r="B308" s="74" t="s">
        <v>515</v>
      </c>
      <c r="C308" s="32" t="s">
        <v>455</v>
      </c>
      <c r="D308" s="74" t="s">
        <v>458</v>
      </c>
      <c r="E308" s="55">
        <v>13.803553340000001</v>
      </c>
      <c r="F308" s="55">
        <v>20.00003697</v>
      </c>
      <c r="G308" s="75">
        <f t="shared" si="12"/>
        <v>-0.30982360879105908</v>
      </c>
      <c r="H308" s="88">
        <v>240.85971416999999</v>
      </c>
      <c r="I308" s="89">
        <v>313.00750600999999</v>
      </c>
      <c r="J308" s="75">
        <f t="shared" si="13"/>
        <v>-0.23049859972909092</v>
      </c>
      <c r="K308" s="90">
        <f t="shared" si="14"/>
        <v>17.449109532690805</v>
      </c>
      <c r="L308" s="65"/>
    </row>
    <row r="309" spans="1:12" x14ac:dyDescent="0.15">
      <c r="A309" s="32" t="s">
        <v>74</v>
      </c>
      <c r="B309" s="74" t="s">
        <v>558</v>
      </c>
      <c r="C309" s="32" t="s">
        <v>455</v>
      </c>
      <c r="D309" s="74" t="s">
        <v>458</v>
      </c>
      <c r="E309" s="55">
        <v>4.2092725899999994</v>
      </c>
      <c r="F309" s="55">
        <v>7.2916812699999998</v>
      </c>
      <c r="G309" s="75">
        <f t="shared" si="12"/>
        <v>-0.42272948663868304</v>
      </c>
      <c r="H309" s="88">
        <v>23.605772139999999</v>
      </c>
      <c r="I309" s="89">
        <v>178.19404122</v>
      </c>
      <c r="J309" s="75">
        <f t="shared" si="13"/>
        <v>-0.8675277131693977</v>
      </c>
      <c r="K309" s="90">
        <f t="shared" si="14"/>
        <v>5.6080407327575816</v>
      </c>
      <c r="L309" s="65"/>
    </row>
    <row r="310" spans="1:12" x14ac:dyDescent="0.15">
      <c r="A310" s="32" t="s">
        <v>72</v>
      </c>
      <c r="B310" s="74" t="s">
        <v>566</v>
      </c>
      <c r="C310" s="32" t="s">
        <v>455</v>
      </c>
      <c r="D310" s="74" t="s">
        <v>458</v>
      </c>
      <c r="E310" s="55">
        <v>0.204455</v>
      </c>
      <c r="F310" s="55">
        <v>0.86261500000000002</v>
      </c>
      <c r="G310" s="75">
        <f t="shared" si="12"/>
        <v>-0.76298232699408197</v>
      </c>
      <c r="H310" s="88">
        <v>43.694944</v>
      </c>
      <c r="I310" s="89">
        <v>249.96195069000001</v>
      </c>
      <c r="J310" s="75">
        <f t="shared" si="13"/>
        <v>-0.82519361895126997</v>
      </c>
      <c r="K310" s="90">
        <f t="shared" si="14"/>
        <v>213.71423540632412</v>
      </c>
      <c r="L310" s="65"/>
    </row>
    <row r="311" spans="1:12" x14ac:dyDescent="0.15">
      <c r="A311" s="32" t="s">
        <v>67</v>
      </c>
      <c r="B311" s="74" t="s">
        <v>555</v>
      </c>
      <c r="C311" s="32" t="s">
        <v>455</v>
      </c>
      <c r="D311" s="74" t="s">
        <v>458</v>
      </c>
      <c r="E311" s="55">
        <v>2.8666078599999998</v>
      </c>
      <c r="F311" s="55">
        <v>0.49021199999999998</v>
      </c>
      <c r="G311" s="75">
        <f t="shared" si="12"/>
        <v>4.8476901014255054</v>
      </c>
      <c r="H311" s="88">
        <v>10.716813779999999</v>
      </c>
      <c r="I311" s="89">
        <v>30.592341090000001</v>
      </c>
      <c r="J311" s="75">
        <f t="shared" si="13"/>
        <v>-0.64968964786081362</v>
      </c>
      <c r="K311" s="90">
        <f t="shared" si="14"/>
        <v>3.738500103045137</v>
      </c>
      <c r="L311" s="65"/>
    </row>
    <row r="312" spans="1:12" x14ac:dyDescent="0.15">
      <c r="A312" s="32" t="s">
        <v>90</v>
      </c>
      <c r="B312" s="74" t="s">
        <v>609</v>
      </c>
      <c r="C312" s="32" t="s">
        <v>455</v>
      </c>
      <c r="D312" s="74" t="s">
        <v>458</v>
      </c>
      <c r="E312" s="55">
        <v>2.182154E-2</v>
      </c>
      <c r="F312" s="55">
        <v>0.11182605</v>
      </c>
      <c r="G312" s="75">
        <f t="shared" si="12"/>
        <v>-0.80486174732989313</v>
      </c>
      <c r="H312" s="88">
        <v>0</v>
      </c>
      <c r="I312" s="89">
        <v>0</v>
      </c>
      <c r="J312" s="75" t="str">
        <f t="shared" si="13"/>
        <v/>
      </c>
      <c r="K312" s="90">
        <f t="shared" si="14"/>
        <v>0</v>
      </c>
      <c r="L312" s="65"/>
    </row>
    <row r="313" spans="1:12" x14ac:dyDescent="0.15">
      <c r="A313" s="32" t="s">
        <v>85</v>
      </c>
      <c r="B313" s="74" t="s">
        <v>610</v>
      </c>
      <c r="C313" s="32" t="s">
        <v>455</v>
      </c>
      <c r="D313" s="74" t="s">
        <v>458</v>
      </c>
      <c r="E313" s="55">
        <v>0.86184032999999993</v>
      </c>
      <c r="F313" s="55">
        <v>0.76769630200000005</v>
      </c>
      <c r="G313" s="75">
        <f t="shared" si="12"/>
        <v>0.12263186334848308</v>
      </c>
      <c r="H313" s="88">
        <v>0.77790117000000003</v>
      </c>
      <c r="I313" s="89">
        <v>0.82070554000000007</v>
      </c>
      <c r="J313" s="75">
        <f t="shared" si="13"/>
        <v>-5.2155575798842557E-2</v>
      </c>
      <c r="K313" s="90">
        <f t="shared" si="14"/>
        <v>0.90260474350277864</v>
      </c>
      <c r="L313" s="65"/>
    </row>
    <row r="314" spans="1:12" x14ac:dyDescent="0.15">
      <c r="A314" s="32" t="s">
        <v>93</v>
      </c>
      <c r="B314" s="74" t="s">
        <v>620</v>
      </c>
      <c r="C314" s="32" t="s">
        <v>455</v>
      </c>
      <c r="D314" s="74" t="s">
        <v>458</v>
      </c>
      <c r="E314" s="55">
        <v>1.48623324</v>
      </c>
      <c r="F314" s="55">
        <v>6.3857632600000001</v>
      </c>
      <c r="G314" s="75">
        <f t="shared" si="12"/>
        <v>-0.76725832457497023</v>
      </c>
      <c r="H314" s="88">
        <v>19.19859696</v>
      </c>
      <c r="I314" s="89">
        <v>26.213586760000002</v>
      </c>
      <c r="J314" s="75">
        <f t="shared" si="13"/>
        <v>-0.26760892602092734</v>
      </c>
      <c r="K314" s="90">
        <f t="shared" si="14"/>
        <v>12.917620494075344</v>
      </c>
      <c r="L314" s="65"/>
    </row>
    <row r="315" spans="1:12" x14ac:dyDescent="0.15">
      <c r="A315" s="32" t="s">
        <v>91</v>
      </c>
      <c r="B315" s="74" t="s">
        <v>621</v>
      </c>
      <c r="C315" s="32" t="s">
        <v>455</v>
      </c>
      <c r="D315" s="74" t="s">
        <v>458</v>
      </c>
      <c r="E315" s="55">
        <v>1.072E-3</v>
      </c>
      <c r="F315" s="55">
        <v>1.3281600000000001E-3</v>
      </c>
      <c r="G315" s="75">
        <f t="shared" si="12"/>
        <v>-0.19286832911697394</v>
      </c>
      <c r="H315" s="88">
        <v>0</v>
      </c>
      <c r="I315" s="89">
        <v>0.61461009</v>
      </c>
      <c r="J315" s="75">
        <f t="shared" si="13"/>
        <v>-1</v>
      </c>
      <c r="K315" s="90">
        <f t="shared" si="14"/>
        <v>0</v>
      </c>
      <c r="L315" s="65"/>
    </row>
    <row r="316" spans="1:12" x14ac:dyDescent="0.15">
      <c r="A316" s="32" t="s">
        <v>1296</v>
      </c>
      <c r="B316" s="74" t="s">
        <v>659</v>
      </c>
      <c r="C316" s="32" t="s">
        <v>455</v>
      </c>
      <c r="D316" s="74" t="s">
        <v>458</v>
      </c>
      <c r="E316" s="55">
        <v>1.3363E-2</v>
      </c>
      <c r="F316" s="55">
        <v>0.23316557999999998</v>
      </c>
      <c r="G316" s="75">
        <f t="shared" si="12"/>
        <v>-0.94268879651962356</v>
      </c>
      <c r="H316" s="88">
        <v>0</v>
      </c>
      <c r="I316" s="89">
        <v>0.18195162000000001</v>
      </c>
      <c r="J316" s="75">
        <f t="shared" si="13"/>
        <v>-1</v>
      </c>
      <c r="K316" s="90">
        <f t="shared" si="14"/>
        <v>0</v>
      </c>
      <c r="L316" s="65"/>
    </row>
    <row r="317" spans="1:12" x14ac:dyDescent="0.15">
      <c r="A317" s="32" t="s">
        <v>1301</v>
      </c>
      <c r="B317" s="78" t="s">
        <v>762</v>
      </c>
      <c r="C317" s="32" t="s">
        <v>455</v>
      </c>
      <c r="D317" s="74" t="s">
        <v>458</v>
      </c>
      <c r="E317" s="55">
        <v>4.0403949999999994E-2</v>
      </c>
      <c r="F317" s="55">
        <v>0.35899490000000001</v>
      </c>
      <c r="G317" s="75">
        <f t="shared" si="12"/>
        <v>-0.88745257940990252</v>
      </c>
      <c r="H317" s="88">
        <v>0</v>
      </c>
      <c r="I317" s="89">
        <v>0</v>
      </c>
      <c r="J317" s="75" t="str">
        <f t="shared" si="13"/>
        <v/>
      </c>
      <c r="K317" s="90">
        <f t="shared" si="14"/>
        <v>0</v>
      </c>
      <c r="L317" s="65"/>
    </row>
    <row r="318" spans="1:12" x14ac:dyDescent="0.15">
      <c r="A318" s="32" t="s">
        <v>611</v>
      </c>
      <c r="B318" s="74" t="s">
        <v>612</v>
      </c>
      <c r="C318" s="32" t="s">
        <v>455</v>
      </c>
      <c r="D318" s="74" t="s">
        <v>459</v>
      </c>
      <c r="E318" s="55">
        <v>3.1284858199999999</v>
      </c>
      <c r="F318" s="55">
        <v>0.76376175600000007</v>
      </c>
      <c r="G318" s="75">
        <f t="shared" si="12"/>
        <v>3.0961540629955291</v>
      </c>
      <c r="H318" s="88">
        <v>0.84974002000000004</v>
      </c>
      <c r="I318" s="89">
        <v>6.9612368</v>
      </c>
      <c r="J318" s="75">
        <f t="shared" si="13"/>
        <v>-0.87793260818249996</v>
      </c>
      <c r="K318" s="90">
        <f t="shared" si="14"/>
        <v>0.27161383138377149</v>
      </c>
      <c r="L318" s="65"/>
    </row>
    <row r="319" spans="1:12" x14ac:dyDescent="0.15">
      <c r="A319" s="32" t="s">
        <v>1292</v>
      </c>
      <c r="B319" s="74" t="s">
        <v>763</v>
      </c>
      <c r="C319" s="32" t="s">
        <v>455</v>
      </c>
      <c r="D319" s="74" t="s">
        <v>458</v>
      </c>
      <c r="E319" s="55">
        <v>2.4519410000000001</v>
      </c>
      <c r="F319" s="55">
        <v>0.44511020000000001</v>
      </c>
      <c r="G319" s="75">
        <f t="shared" si="12"/>
        <v>4.5086156192331694</v>
      </c>
      <c r="H319" s="88">
        <v>1.0367426</v>
      </c>
      <c r="I319" s="89">
        <v>0</v>
      </c>
      <c r="J319" s="75" t="str">
        <f t="shared" si="13"/>
        <v/>
      </c>
      <c r="K319" s="90">
        <f t="shared" si="14"/>
        <v>0.42282526374003288</v>
      </c>
      <c r="L319" s="65"/>
    </row>
    <row r="320" spans="1:12" x14ac:dyDescent="0.15">
      <c r="A320" s="32" t="s">
        <v>1293</v>
      </c>
      <c r="B320" s="74" t="s">
        <v>1368</v>
      </c>
      <c r="C320" s="32" t="s">
        <v>455</v>
      </c>
      <c r="D320" s="74" t="s">
        <v>458</v>
      </c>
      <c r="E320" s="55">
        <v>0.62029787999999997</v>
      </c>
      <c r="F320" s="55">
        <v>3.3933570000000003E-2</v>
      </c>
      <c r="G320" s="75">
        <f t="shared" si="12"/>
        <v>17.2797707403023</v>
      </c>
      <c r="H320" s="88">
        <v>0</v>
      </c>
      <c r="I320" s="89">
        <v>0</v>
      </c>
      <c r="J320" s="75" t="str">
        <f t="shared" si="13"/>
        <v/>
      </c>
      <c r="K320" s="90">
        <f t="shared" si="14"/>
        <v>0</v>
      </c>
      <c r="L320" s="65"/>
    </row>
    <row r="321" spans="1:12" x14ac:dyDescent="0.15">
      <c r="A321" s="32" t="s">
        <v>1300</v>
      </c>
      <c r="B321" s="74" t="s">
        <v>761</v>
      </c>
      <c r="C321" s="32" t="s">
        <v>455</v>
      </c>
      <c r="D321" s="74" t="s">
        <v>458</v>
      </c>
      <c r="E321" s="55">
        <v>1.16854941</v>
      </c>
      <c r="F321" s="55">
        <v>2.0266192599999999</v>
      </c>
      <c r="G321" s="75">
        <f t="shared" si="12"/>
        <v>-0.42339963254864155</v>
      </c>
      <c r="H321" s="88">
        <v>2.4236700000000002E-3</v>
      </c>
      <c r="I321" s="89">
        <v>0</v>
      </c>
      <c r="J321" s="75" t="str">
        <f t="shared" si="13"/>
        <v/>
      </c>
      <c r="K321" s="90">
        <f t="shared" si="14"/>
        <v>2.0740843127891356E-3</v>
      </c>
      <c r="L321" s="65"/>
    </row>
    <row r="322" spans="1:12" x14ac:dyDescent="0.15">
      <c r="A322" s="32" t="s">
        <v>1299</v>
      </c>
      <c r="B322" s="74" t="s">
        <v>1370</v>
      </c>
      <c r="C322" s="32" t="s">
        <v>455</v>
      </c>
      <c r="D322" s="74" t="s">
        <v>458</v>
      </c>
      <c r="E322" s="55">
        <v>0</v>
      </c>
      <c r="F322" s="55">
        <v>2.07675E-3</v>
      </c>
      <c r="G322" s="75">
        <f t="shared" si="12"/>
        <v>-1</v>
      </c>
      <c r="H322" s="88">
        <v>0</v>
      </c>
      <c r="I322" s="89">
        <v>0</v>
      </c>
      <c r="J322" s="75" t="str">
        <f t="shared" si="13"/>
        <v/>
      </c>
      <c r="K322" s="90" t="str">
        <f t="shared" si="14"/>
        <v/>
      </c>
      <c r="L322" s="65"/>
    </row>
    <row r="323" spans="1:12" x14ac:dyDescent="0.15">
      <c r="A323" s="32" t="s">
        <v>613</v>
      </c>
      <c r="B323" s="74" t="s">
        <v>614</v>
      </c>
      <c r="C323" s="32" t="s">
        <v>455</v>
      </c>
      <c r="D323" s="74" t="s">
        <v>458</v>
      </c>
      <c r="E323" s="55">
        <v>2.3947523999999998</v>
      </c>
      <c r="F323" s="55">
        <v>2.40057842</v>
      </c>
      <c r="G323" s="75">
        <f t="shared" si="12"/>
        <v>-2.4269234245637428E-3</v>
      </c>
      <c r="H323" s="88">
        <v>2.8676512299999999</v>
      </c>
      <c r="I323" s="89">
        <v>3.8240602900000003</v>
      </c>
      <c r="J323" s="75">
        <f t="shared" si="13"/>
        <v>-0.25010302857960443</v>
      </c>
      <c r="K323" s="90">
        <f t="shared" si="14"/>
        <v>1.197472953780107</v>
      </c>
      <c r="L323" s="65"/>
    </row>
    <row r="324" spans="1:12" x14ac:dyDescent="0.15">
      <c r="A324" s="32" t="s">
        <v>615</v>
      </c>
      <c r="B324" s="74" t="s">
        <v>616</v>
      </c>
      <c r="C324" s="32" t="s">
        <v>455</v>
      </c>
      <c r="D324" s="74" t="s">
        <v>458</v>
      </c>
      <c r="E324" s="55">
        <v>9.128631403</v>
      </c>
      <c r="F324" s="55">
        <v>2.7747824929999996</v>
      </c>
      <c r="G324" s="75">
        <f t="shared" si="12"/>
        <v>2.2898547637621993</v>
      </c>
      <c r="H324" s="88">
        <v>0.82417131999999993</v>
      </c>
      <c r="I324" s="89">
        <v>58.600768969999997</v>
      </c>
      <c r="J324" s="75">
        <f t="shared" si="13"/>
        <v>-0.98593582755847575</v>
      </c>
      <c r="K324" s="90">
        <f t="shared" si="14"/>
        <v>9.0284214973248594E-2</v>
      </c>
      <c r="L324" s="65"/>
    </row>
    <row r="325" spans="1:12" x14ac:dyDescent="0.15">
      <c r="A325" s="32" t="s">
        <v>618</v>
      </c>
      <c r="B325" s="74" t="s">
        <v>619</v>
      </c>
      <c r="C325" s="32" t="s">
        <v>455</v>
      </c>
      <c r="D325" s="74" t="s">
        <v>458</v>
      </c>
      <c r="E325" s="55">
        <v>2.8325422999999996</v>
      </c>
      <c r="F325" s="55">
        <v>2.2543723250000003</v>
      </c>
      <c r="G325" s="75">
        <f t="shared" si="12"/>
        <v>0.25646605424860303</v>
      </c>
      <c r="H325" s="88">
        <v>1.4472399299999998</v>
      </c>
      <c r="I325" s="89">
        <v>0.80763581000000007</v>
      </c>
      <c r="J325" s="75">
        <f t="shared" si="13"/>
        <v>0.79194621149847189</v>
      </c>
      <c r="K325" s="90">
        <f t="shared" si="14"/>
        <v>0.5109332100706846</v>
      </c>
      <c r="L325" s="65"/>
    </row>
    <row r="326" spans="1:12" x14ac:dyDescent="0.15">
      <c r="A326" s="32" t="s">
        <v>1297</v>
      </c>
      <c r="B326" s="74" t="s">
        <v>661</v>
      </c>
      <c r="C326" s="32" t="s">
        <v>455</v>
      </c>
      <c r="D326" s="74" t="s">
        <v>458</v>
      </c>
      <c r="E326" s="55">
        <v>5.1086572400000003</v>
      </c>
      <c r="F326" s="55">
        <v>4.9123799999999997</v>
      </c>
      <c r="G326" s="75">
        <f t="shared" si="12"/>
        <v>3.9955630468327064E-2</v>
      </c>
      <c r="H326" s="88">
        <v>1.6184700000000001</v>
      </c>
      <c r="I326" s="89">
        <v>0</v>
      </c>
      <c r="J326" s="75" t="str">
        <f t="shared" si="13"/>
        <v/>
      </c>
      <c r="K326" s="90">
        <f t="shared" si="14"/>
        <v>0.31680927569922462</v>
      </c>
      <c r="L326" s="65"/>
    </row>
    <row r="327" spans="1:12" x14ac:dyDescent="0.15">
      <c r="A327" s="32" t="s">
        <v>1298</v>
      </c>
      <c r="B327" s="74" t="s">
        <v>662</v>
      </c>
      <c r="C327" s="32" t="s">
        <v>455</v>
      </c>
      <c r="D327" s="74" t="s">
        <v>458</v>
      </c>
      <c r="E327" s="55">
        <v>2.00473824</v>
      </c>
      <c r="F327" s="55">
        <v>1.90219318</v>
      </c>
      <c r="G327" s="75">
        <f t="shared" ref="G327:G390" si="15">IF(ISERROR(E327/F327-1),"",((E327/F327-1)))</f>
        <v>5.3908856933237326E-2</v>
      </c>
      <c r="H327" s="88">
        <v>0</v>
      </c>
      <c r="I327" s="89">
        <v>0</v>
      </c>
      <c r="J327" s="75" t="str">
        <f t="shared" ref="J327:J390" si="16">IF(ISERROR(H327/I327-1),"",((H327/I327-1)))</f>
        <v/>
      </c>
      <c r="K327" s="90">
        <f t="shared" ref="K327:K390" si="17">IF(ISERROR(H327/E327),"",(H327/E327))</f>
        <v>0</v>
      </c>
      <c r="L327" s="65"/>
    </row>
    <row r="328" spans="1:12" x14ac:dyDescent="0.15">
      <c r="A328" s="32" t="s">
        <v>386</v>
      </c>
      <c r="B328" s="74" t="s">
        <v>617</v>
      </c>
      <c r="C328" s="32" t="s">
        <v>455</v>
      </c>
      <c r="D328" s="74" t="s">
        <v>458</v>
      </c>
      <c r="E328" s="55">
        <v>13.156247950999999</v>
      </c>
      <c r="F328" s="55">
        <v>17.867219977000001</v>
      </c>
      <c r="G328" s="75">
        <f t="shared" si="15"/>
        <v>-0.26366564200050768</v>
      </c>
      <c r="H328" s="88">
        <v>10.949322949999999</v>
      </c>
      <c r="I328" s="89">
        <v>21.55871857</v>
      </c>
      <c r="J328" s="75">
        <f t="shared" si="16"/>
        <v>-0.4921162445509859</v>
      </c>
      <c r="K328" s="90">
        <f t="shared" si="17"/>
        <v>0.83225270538989404</v>
      </c>
      <c r="L328" s="65"/>
    </row>
    <row r="329" spans="1:12" x14ac:dyDescent="0.15">
      <c r="A329" s="32" t="s">
        <v>622</v>
      </c>
      <c r="B329" s="74" t="s">
        <v>623</v>
      </c>
      <c r="C329" s="32" t="s">
        <v>455</v>
      </c>
      <c r="D329" s="74" t="s">
        <v>458</v>
      </c>
      <c r="E329" s="55">
        <v>0.68014753000000006</v>
      </c>
      <c r="F329" s="55">
        <v>0.22943163500000002</v>
      </c>
      <c r="G329" s="75">
        <f t="shared" si="15"/>
        <v>1.9644888770460969</v>
      </c>
      <c r="H329" s="88">
        <v>2.3450529999999997E-2</v>
      </c>
      <c r="I329" s="89">
        <v>0.12567413</v>
      </c>
      <c r="J329" s="75">
        <f t="shared" si="16"/>
        <v>-0.81340208999258645</v>
      </c>
      <c r="K329" s="90">
        <f t="shared" si="17"/>
        <v>3.4478593195802675E-2</v>
      </c>
      <c r="L329" s="65"/>
    </row>
    <row r="330" spans="1:12" x14ac:dyDescent="0.15">
      <c r="A330" s="32" t="s">
        <v>1294</v>
      </c>
      <c r="B330" s="74" t="s">
        <v>764</v>
      </c>
      <c r="C330" s="32" t="s">
        <v>455</v>
      </c>
      <c r="D330" s="74" t="s">
        <v>458</v>
      </c>
      <c r="E330" s="55">
        <v>1.142745E-2</v>
      </c>
      <c r="F330" s="55">
        <v>2.6429999999999999E-5</v>
      </c>
      <c r="G330" s="75">
        <f t="shared" si="15"/>
        <v>431.36662883087405</v>
      </c>
      <c r="H330" s="88">
        <v>0</v>
      </c>
      <c r="I330" s="89">
        <v>0</v>
      </c>
      <c r="J330" s="75" t="str">
        <f t="shared" si="16"/>
        <v/>
      </c>
      <c r="K330" s="90">
        <f t="shared" si="17"/>
        <v>0</v>
      </c>
      <c r="L330" s="65"/>
    </row>
    <row r="331" spans="1:12" x14ac:dyDescent="0.15">
      <c r="A331" s="32" t="s">
        <v>1295</v>
      </c>
      <c r="B331" s="74" t="s">
        <v>1369</v>
      </c>
      <c r="C331" s="32" t="s">
        <v>455</v>
      </c>
      <c r="D331" s="74" t="s">
        <v>458</v>
      </c>
      <c r="E331" s="55">
        <v>4.6005000000000004E-3</v>
      </c>
      <c r="F331" s="55">
        <v>4.0847399999999999E-3</v>
      </c>
      <c r="G331" s="75">
        <f t="shared" si="15"/>
        <v>0.12626507439886026</v>
      </c>
      <c r="H331" s="88">
        <v>0</v>
      </c>
      <c r="I331" s="89">
        <v>0</v>
      </c>
      <c r="J331" s="75" t="str">
        <f t="shared" si="16"/>
        <v/>
      </c>
      <c r="K331" s="90">
        <f t="shared" si="17"/>
        <v>0</v>
      </c>
      <c r="L331" s="65"/>
    </row>
    <row r="332" spans="1:12" x14ac:dyDescent="0.15">
      <c r="A332" s="32" t="s">
        <v>624</v>
      </c>
      <c r="B332" s="74" t="s">
        <v>625</v>
      </c>
      <c r="C332" s="32" t="s">
        <v>456</v>
      </c>
      <c r="D332" s="74" t="s">
        <v>458</v>
      </c>
      <c r="E332" s="55">
        <v>149.529850412</v>
      </c>
      <c r="F332" s="55">
        <v>139.16728988999998</v>
      </c>
      <c r="G332" s="75">
        <f t="shared" si="15"/>
        <v>7.4461179277046652E-2</v>
      </c>
      <c r="H332" s="88">
        <v>3499.22552731</v>
      </c>
      <c r="I332" s="89">
        <v>143.62325733</v>
      </c>
      <c r="J332" s="75">
        <f t="shared" si="16"/>
        <v>23.363919829989001</v>
      </c>
      <c r="K332" s="90">
        <f t="shared" si="17"/>
        <v>23.401518276575377</v>
      </c>
      <c r="L332" s="65"/>
    </row>
    <row r="333" spans="1:12" x14ac:dyDescent="0.15">
      <c r="A333" s="32" t="s">
        <v>51</v>
      </c>
      <c r="B333" s="74" t="s">
        <v>656</v>
      </c>
      <c r="C333" s="32" t="s">
        <v>456</v>
      </c>
      <c r="D333" s="74" t="s">
        <v>459</v>
      </c>
      <c r="E333" s="55">
        <v>20.5526664</v>
      </c>
      <c r="F333" s="55">
        <v>6.4575704600000003</v>
      </c>
      <c r="G333" s="75">
        <f t="shared" si="15"/>
        <v>2.1827242965924989</v>
      </c>
      <c r="H333" s="88">
        <v>76.018966200000008</v>
      </c>
      <c r="I333" s="89">
        <v>1.7827362199999999</v>
      </c>
      <c r="J333" s="75">
        <f t="shared" si="16"/>
        <v>41.641735410525293</v>
      </c>
      <c r="K333" s="90">
        <f t="shared" si="17"/>
        <v>3.6987398481785316</v>
      </c>
      <c r="L333" s="65"/>
    </row>
    <row r="334" spans="1:12" x14ac:dyDescent="0.15">
      <c r="A334" s="32" t="s">
        <v>553</v>
      </c>
      <c r="B334" s="78" t="s">
        <v>554</v>
      </c>
      <c r="C334" s="32" t="s">
        <v>456</v>
      </c>
      <c r="D334" s="74" t="s">
        <v>459</v>
      </c>
      <c r="E334" s="55">
        <v>3.0852591600000001</v>
      </c>
      <c r="F334" s="55">
        <v>6.0895358000000002</v>
      </c>
      <c r="G334" s="75">
        <f t="shared" si="15"/>
        <v>-0.49335068200108123</v>
      </c>
      <c r="H334" s="88">
        <v>76.929185599999997</v>
      </c>
      <c r="I334" s="89">
        <v>0.10830452</v>
      </c>
      <c r="J334" s="75">
        <f t="shared" si="16"/>
        <v>709.30447852037935</v>
      </c>
      <c r="K334" s="90">
        <f t="shared" si="17"/>
        <v>24.934432282829682</v>
      </c>
      <c r="L334" s="65"/>
    </row>
    <row r="335" spans="1:12" x14ac:dyDescent="0.15">
      <c r="A335" s="32" t="s">
        <v>144</v>
      </c>
      <c r="B335" s="74" t="s">
        <v>178</v>
      </c>
      <c r="C335" s="32" t="s">
        <v>456</v>
      </c>
      <c r="D335" s="74" t="s">
        <v>459</v>
      </c>
      <c r="E335" s="55">
        <v>5.1750505700000007</v>
      </c>
      <c r="F335" s="55">
        <v>15.622325160000001</v>
      </c>
      <c r="G335" s="75">
        <f t="shared" si="15"/>
        <v>-0.66874005520955371</v>
      </c>
      <c r="H335" s="88">
        <v>16.678752679999999</v>
      </c>
      <c r="I335" s="89">
        <v>114.01766356</v>
      </c>
      <c r="J335" s="75">
        <f t="shared" si="16"/>
        <v>-0.85371781740446673</v>
      </c>
      <c r="K335" s="90">
        <f t="shared" si="17"/>
        <v>3.2229158835060421</v>
      </c>
      <c r="L335" s="65"/>
    </row>
    <row r="336" spans="1:12" x14ac:dyDescent="0.15">
      <c r="A336" s="32" t="s">
        <v>148</v>
      </c>
      <c r="B336" s="74" t="s">
        <v>182</v>
      </c>
      <c r="C336" s="32" t="s">
        <v>456</v>
      </c>
      <c r="D336" s="74" t="s">
        <v>459</v>
      </c>
      <c r="E336" s="55">
        <v>3.8202249500000001</v>
      </c>
      <c r="F336" s="55">
        <v>1.0875360000000001</v>
      </c>
      <c r="G336" s="75">
        <f t="shared" si="15"/>
        <v>2.5127342451192418</v>
      </c>
      <c r="H336" s="88">
        <v>4.2841822800000005</v>
      </c>
      <c r="I336" s="89">
        <v>3.9072209999999998</v>
      </c>
      <c r="J336" s="75">
        <f t="shared" si="16"/>
        <v>9.6478105538437831E-2</v>
      </c>
      <c r="K336" s="90">
        <f t="shared" si="17"/>
        <v>1.1214476466889731</v>
      </c>
      <c r="L336" s="65"/>
    </row>
    <row r="337" spans="1:12" x14ac:dyDescent="0.15">
      <c r="A337" s="32" t="s">
        <v>145</v>
      </c>
      <c r="B337" s="74" t="s">
        <v>179</v>
      </c>
      <c r="C337" s="32" t="s">
        <v>456</v>
      </c>
      <c r="D337" s="74" t="s">
        <v>459</v>
      </c>
      <c r="E337" s="55">
        <v>0.40157617000000001</v>
      </c>
      <c r="F337" s="55">
        <v>1.51477993</v>
      </c>
      <c r="G337" s="75">
        <f t="shared" si="15"/>
        <v>-0.73489471173545318</v>
      </c>
      <c r="H337" s="88">
        <v>0</v>
      </c>
      <c r="I337" s="89">
        <v>0</v>
      </c>
      <c r="J337" s="75" t="str">
        <f t="shared" si="16"/>
        <v/>
      </c>
      <c r="K337" s="90">
        <f t="shared" si="17"/>
        <v>0</v>
      </c>
      <c r="L337" s="65"/>
    </row>
    <row r="338" spans="1:12" x14ac:dyDescent="0.15">
      <c r="A338" s="32" t="s">
        <v>146</v>
      </c>
      <c r="B338" s="74" t="s">
        <v>180</v>
      </c>
      <c r="C338" s="32" t="s">
        <v>456</v>
      </c>
      <c r="D338" s="74" t="s">
        <v>459</v>
      </c>
      <c r="E338" s="55">
        <v>1.1213472199999999</v>
      </c>
      <c r="F338" s="55">
        <v>25.781538680000001</v>
      </c>
      <c r="G338" s="75">
        <f t="shared" si="15"/>
        <v>-0.95650580696838383</v>
      </c>
      <c r="H338" s="88">
        <v>12.02585884</v>
      </c>
      <c r="I338" s="89">
        <v>79.414839400000005</v>
      </c>
      <c r="J338" s="75">
        <f t="shared" si="16"/>
        <v>-0.84856912220866376</v>
      </c>
      <c r="K338" s="90">
        <f t="shared" si="17"/>
        <v>10.724473762908158</v>
      </c>
      <c r="L338" s="65"/>
    </row>
    <row r="339" spans="1:12" x14ac:dyDescent="0.15">
      <c r="A339" s="32" t="s">
        <v>147</v>
      </c>
      <c r="B339" s="74" t="s">
        <v>181</v>
      </c>
      <c r="C339" s="32" t="s">
        <v>456</v>
      </c>
      <c r="D339" s="74" t="s">
        <v>459</v>
      </c>
      <c r="E339" s="55">
        <v>18.41454993</v>
      </c>
      <c r="F339" s="55">
        <v>13.91141279</v>
      </c>
      <c r="G339" s="75">
        <f t="shared" si="15"/>
        <v>0.32370092153666863</v>
      </c>
      <c r="H339" s="88">
        <v>4.7422110799999997</v>
      </c>
      <c r="I339" s="89">
        <v>112.18115401999999</v>
      </c>
      <c r="J339" s="75">
        <f t="shared" si="16"/>
        <v>-0.95772720363391395</v>
      </c>
      <c r="K339" s="90">
        <f t="shared" si="17"/>
        <v>0.25752522315379772</v>
      </c>
      <c r="L339" s="65"/>
    </row>
    <row r="340" spans="1:12" x14ac:dyDescent="0.15">
      <c r="A340" s="32" t="s">
        <v>149</v>
      </c>
      <c r="B340" s="74" t="s">
        <v>183</v>
      </c>
      <c r="C340" s="32" t="s">
        <v>456</v>
      </c>
      <c r="D340" s="74" t="s">
        <v>459</v>
      </c>
      <c r="E340" s="55">
        <v>20.44328045</v>
      </c>
      <c r="F340" s="55">
        <v>18.628585640000001</v>
      </c>
      <c r="G340" s="75">
        <f t="shared" si="15"/>
        <v>9.7414524380391887E-2</v>
      </c>
      <c r="H340" s="88">
        <v>26.486645289999998</v>
      </c>
      <c r="I340" s="89">
        <v>10.984173609999999</v>
      </c>
      <c r="J340" s="75">
        <f t="shared" si="16"/>
        <v>1.411346199579961</v>
      </c>
      <c r="K340" s="90">
        <f t="shared" si="17"/>
        <v>1.2956161979375478</v>
      </c>
      <c r="L340" s="65"/>
    </row>
    <row r="341" spans="1:12" x14ac:dyDescent="0.15">
      <c r="A341" s="32" t="s">
        <v>395</v>
      </c>
      <c r="B341" s="74" t="s">
        <v>626</v>
      </c>
      <c r="C341" s="32" t="s">
        <v>456</v>
      </c>
      <c r="D341" s="74" t="s">
        <v>459</v>
      </c>
      <c r="E341" s="55">
        <v>118.768286304</v>
      </c>
      <c r="F341" s="55">
        <v>53.944242979999999</v>
      </c>
      <c r="G341" s="75">
        <f t="shared" si="15"/>
        <v>1.2016860325212781</v>
      </c>
      <c r="H341" s="88">
        <v>370.57723433000001</v>
      </c>
      <c r="I341" s="89">
        <v>481.62472636000001</v>
      </c>
      <c r="J341" s="75">
        <f t="shared" si="16"/>
        <v>-0.23056850272050888</v>
      </c>
      <c r="K341" s="90">
        <f t="shared" si="17"/>
        <v>3.1201699196153116</v>
      </c>
      <c r="L341" s="65"/>
    </row>
    <row r="342" spans="1:12" x14ac:dyDescent="0.15">
      <c r="A342" s="32" t="s">
        <v>673</v>
      </c>
      <c r="B342" s="74" t="s">
        <v>674</v>
      </c>
      <c r="C342" s="32" t="s">
        <v>455</v>
      </c>
      <c r="D342" s="74" t="s">
        <v>458</v>
      </c>
      <c r="E342" s="55">
        <v>1.8727482799999999</v>
      </c>
      <c r="F342" s="55">
        <v>7.9278229900000001</v>
      </c>
      <c r="G342" s="75">
        <f t="shared" si="15"/>
        <v>-0.7637752151678654</v>
      </c>
      <c r="H342" s="88">
        <v>0</v>
      </c>
      <c r="I342" s="89">
        <v>0</v>
      </c>
      <c r="J342" s="75" t="str">
        <f t="shared" si="16"/>
        <v/>
      </c>
      <c r="K342" s="90">
        <f t="shared" si="17"/>
        <v>0</v>
      </c>
      <c r="L342" s="65"/>
    </row>
    <row r="343" spans="1:12" x14ac:dyDescent="0.15">
      <c r="A343" s="32" t="s">
        <v>657</v>
      </c>
      <c r="B343" s="74" t="s">
        <v>658</v>
      </c>
      <c r="C343" s="32" t="s">
        <v>456</v>
      </c>
      <c r="D343" s="74" t="s">
        <v>459</v>
      </c>
      <c r="E343" s="55">
        <v>6.0063879650000001</v>
      </c>
      <c r="F343" s="55">
        <v>2.3015030899999998</v>
      </c>
      <c r="G343" s="75">
        <f t="shared" si="15"/>
        <v>1.6097674998124814</v>
      </c>
      <c r="H343" s="88">
        <v>0.77867949999999997</v>
      </c>
      <c r="I343" s="89">
        <v>20.765212780000002</v>
      </c>
      <c r="J343" s="75">
        <f t="shared" si="16"/>
        <v>-0.96250076952016672</v>
      </c>
      <c r="K343" s="90">
        <f t="shared" si="17"/>
        <v>0.12964189202187174</v>
      </c>
      <c r="L343" s="65"/>
    </row>
    <row r="344" spans="1:12" x14ac:dyDescent="0.15">
      <c r="A344" s="32" t="s">
        <v>568</v>
      </c>
      <c r="B344" s="74" t="s">
        <v>569</v>
      </c>
      <c r="C344" s="32" t="s">
        <v>456</v>
      </c>
      <c r="D344" s="74" t="s">
        <v>459</v>
      </c>
      <c r="E344" s="55">
        <v>0.6678033000000001</v>
      </c>
      <c r="F344" s="55">
        <v>0.12304855000000001</v>
      </c>
      <c r="G344" s="75">
        <f t="shared" si="15"/>
        <v>4.4271529408513963</v>
      </c>
      <c r="H344" s="88">
        <v>0</v>
      </c>
      <c r="I344" s="89">
        <v>0</v>
      </c>
      <c r="J344" s="75" t="str">
        <f t="shared" si="16"/>
        <v/>
      </c>
      <c r="K344" s="90">
        <f t="shared" si="17"/>
        <v>0</v>
      </c>
      <c r="L344" s="65"/>
    </row>
    <row r="345" spans="1:12" x14ac:dyDescent="0.15">
      <c r="A345" s="32" t="s">
        <v>627</v>
      </c>
      <c r="B345" s="74" t="s">
        <v>628</v>
      </c>
      <c r="C345" s="32" t="s">
        <v>456</v>
      </c>
      <c r="D345" s="74" t="s">
        <v>459</v>
      </c>
      <c r="E345" s="55">
        <v>7.2902799999999997E-3</v>
      </c>
      <c r="F345" s="55">
        <v>7.0255619999999991E-2</v>
      </c>
      <c r="G345" s="75">
        <f t="shared" si="15"/>
        <v>-0.89623207367609881</v>
      </c>
      <c r="H345" s="88">
        <v>0</v>
      </c>
      <c r="I345" s="89">
        <v>0</v>
      </c>
      <c r="J345" s="75" t="str">
        <f t="shared" si="16"/>
        <v/>
      </c>
      <c r="K345" s="90">
        <f t="shared" si="17"/>
        <v>0</v>
      </c>
      <c r="L345" s="65"/>
    </row>
    <row r="346" spans="1:12" x14ac:dyDescent="0.15">
      <c r="A346" s="32" t="s">
        <v>629</v>
      </c>
      <c r="B346" s="74" t="s">
        <v>630</v>
      </c>
      <c r="C346" s="32" t="s">
        <v>456</v>
      </c>
      <c r="D346" s="74" t="s">
        <v>459</v>
      </c>
      <c r="E346" s="55">
        <v>0</v>
      </c>
      <c r="F346" s="55">
        <v>8.8824719999999996E-2</v>
      </c>
      <c r="G346" s="75">
        <f t="shared" si="15"/>
        <v>-1</v>
      </c>
      <c r="H346" s="88">
        <v>0</v>
      </c>
      <c r="I346" s="89">
        <v>0.87171318000000009</v>
      </c>
      <c r="J346" s="75">
        <f t="shared" si="16"/>
        <v>-1</v>
      </c>
      <c r="K346" s="90" t="str">
        <f t="shared" si="17"/>
        <v/>
      </c>
      <c r="L346" s="65"/>
    </row>
    <row r="347" spans="1:12" x14ac:dyDescent="0.15">
      <c r="A347" s="32" t="s">
        <v>631</v>
      </c>
      <c r="B347" s="74" t="s">
        <v>632</v>
      </c>
      <c r="C347" s="32" t="s">
        <v>456</v>
      </c>
      <c r="D347" s="74" t="s">
        <v>459</v>
      </c>
      <c r="E347" s="55">
        <v>0.422489265</v>
      </c>
      <c r="F347" s="55">
        <v>0.20690316</v>
      </c>
      <c r="G347" s="75">
        <f t="shared" si="15"/>
        <v>1.0419662270987065</v>
      </c>
      <c r="H347" s="88">
        <v>0.14200650000000001</v>
      </c>
      <c r="I347" s="89">
        <v>0</v>
      </c>
      <c r="J347" s="75" t="str">
        <f t="shared" si="16"/>
        <v/>
      </c>
      <c r="K347" s="90">
        <f t="shared" si="17"/>
        <v>0.33611859936843602</v>
      </c>
      <c r="L347" s="65"/>
    </row>
    <row r="348" spans="1:12" x14ac:dyDescent="0.15">
      <c r="A348" s="32" t="s">
        <v>401</v>
      </c>
      <c r="B348" s="78" t="s">
        <v>402</v>
      </c>
      <c r="C348" s="32" t="s">
        <v>456</v>
      </c>
      <c r="D348" s="74" t="s">
        <v>459</v>
      </c>
      <c r="E348" s="55">
        <v>0.29950003000000003</v>
      </c>
      <c r="F348" s="55">
        <v>2.1370757599999997</v>
      </c>
      <c r="G348" s="75">
        <f t="shared" si="15"/>
        <v>-0.85985521168421275</v>
      </c>
      <c r="H348" s="88">
        <v>2.0611999999999999</v>
      </c>
      <c r="I348" s="89">
        <v>4.9940449999999998</v>
      </c>
      <c r="J348" s="75">
        <f t="shared" si="16"/>
        <v>-0.58726843670811935</v>
      </c>
      <c r="K348" s="90">
        <f t="shared" si="17"/>
        <v>6.8821362054621487</v>
      </c>
      <c r="L348" s="65"/>
    </row>
    <row r="349" spans="1:12" x14ac:dyDescent="0.15">
      <c r="A349" s="32" t="s">
        <v>135</v>
      </c>
      <c r="B349" s="74" t="s">
        <v>155</v>
      </c>
      <c r="C349" s="32" t="s">
        <v>456</v>
      </c>
      <c r="D349" s="74" t="s">
        <v>459</v>
      </c>
      <c r="E349" s="55">
        <v>5.0572500000000001E-3</v>
      </c>
      <c r="F349" s="55">
        <v>2.4134999999999998E-3</v>
      </c>
      <c r="G349" s="75">
        <f t="shared" si="15"/>
        <v>1.0954008701056557</v>
      </c>
      <c r="H349" s="88">
        <v>0.38308520000000001</v>
      </c>
      <c r="I349" s="89">
        <v>0</v>
      </c>
      <c r="J349" s="75" t="str">
        <f t="shared" si="16"/>
        <v/>
      </c>
      <c r="K349" s="90">
        <f t="shared" si="17"/>
        <v>75.749705867813532</v>
      </c>
      <c r="L349" s="65"/>
    </row>
    <row r="350" spans="1:12" x14ac:dyDescent="0.15">
      <c r="A350" s="32" t="s">
        <v>134</v>
      </c>
      <c r="B350" s="74" t="s">
        <v>154</v>
      </c>
      <c r="C350" s="32" t="s">
        <v>456</v>
      </c>
      <c r="D350" s="74" t="s">
        <v>459</v>
      </c>
      <c r="E350" s="55">
        <v>0.15259571999999999</v>
      </c>
      <c r="F350" s="55">
        <v>0.42321276000000002</v>
      </c>
      <c r="G350" s="75">
        <f t="shared" si="15"/>
        <v>-0.63943497355798073</v>
      </c>
      <c r="H350" s="88">
        <v>0</v>
      </c>
      <c r="I350" s="89">
        <v>0</v>
      </c>
      <c r="J350" s="75" t="str">
        <f t="shared" si="16"/>
        <v/>
      </c>
      <c r="K350" s="90">
        <f t="shared" si="17"/>
        <v>0</v>
      </c>
      <c r="L350" s="65"/>
    </row>
    <row r="351" spans="1:12" x14ac:dyDescent="0.15">
      <c r="A351" s="32" t="s">
        <v>133</v>
      </c>
      <c r="B351" s="74" t="s">
        <v>153</v>
      </c>
      <c r="C351" s="32" t="s">
        <v>456</v>
      </c>
      <c r="D351" s="74" t="s">
        <v>459</v>
      </c>
      <c r="E351" s="55">
        <v>5.9993356699999998</v>
      </c>
      <c r="F351" s="55">
        <v>0.61290250000000002</v>
      </c>
      <c r="G351" s="75">
        <f t="shared" si="15"/>
        <v>8.7884013688963574</v>
      </c>
      <c r="H351" s="88">
        <v>0</v>
      </c>
      <c r="I351" s="89">
        <v>21.386628440000003</v>
      </c>
      <c r="J351" s="75">
        <f t="shared" si="16"/>
        <v>-1</v>
      </c>
      <c r="K351" s="90">
        <f t="shared" si="17"/>
        <v>0</v>
      </c>
      <c r="L351" s="65"/>
    </row>
    <row r="352" spans="1:12" x14ac:dyDescent="0.15">
      <c r="A352" s="32" t="s">
        <v>132</v>
      </c>
      <c r="B352" s="74" t="s">
        <v>152</v>
      </c>
      <c r="C352" s="32" t="s">
        <v>456</v>
      </c>
      <c r="D352" s="74" t="s">
        <v>459</v>
      </c>
      <c r="E352" s="55">
        <v>6.8952039999999992E-2</v>
      </c>
      <c r="F352" s="55">
        <v>0.64189770999999995</v>
      </c>
      <c r="G352" s="75">
        <f t="shared" si="15"/>
        <v>-0.89258095343571175</v>
      </c>
      <c r="H352" s="88">
        <v>0</v>
      </c>
      <c r="I352" s="89">
        <v>9.9434664000000001</v>
      </c>
      <c r="J352" s="75">
        <f t="shared" si="16"/>
        <v>-1</v>
      </c>
      <c r="K352" s="90">
        <f t="shared" si="17"/>
        <v>0</v>
      </c>
      <c r="L352" s="65"/>
    </row>
    <row r="353" spans="1:12" x14ac:dyDescent="0.15">
      <c r="A353" s="32" t="s">
        <v>131</v>
      </c>
      <c r="B353" s="74" t="s">
        <v>151</v>
      </c>
      <c r="C353" s="32" t="s">
        <v>456</v>
      </c>
      <c r="D353" s="74" t="s">
        <v>459</v>
      </c>
      <c r="E353" s="55">
        <v>0.83394500000000005</v>
      </c>
      <c r="F353" s="55">
        <v>4.9348383</v>
      </c>
      <c r="G353" s="75">
        <f t="shared" si="15"/>
        <v>-0.8310086472336895</v>
      </c>
      <c r="H353" s="88">
        <v>9.1737694199999993</v>
      </c>
      <c r="I353" s="89">
        <v>12.99846018</v>
      </c>
      <c r="J353" s="75">
        <f t="shared" si="16"/>
        <v>-0.29424183380465618</v>
      </c>
      <c r="K353" s="90">
        <f t="shared" si="17"/>
        <v>11.00044897445275</v>
      </c>
      <c r="L353" s="65"/>
    </row>
    <row r="354" spans="1:12" x14ac:dyDescent="0.15">
      <c r="A354" s="32" t="s">
        <v>130</v>
      </c>
      <c r="B354" s="74" t="s">
        <v>150</v>
      </c>
      <c r="C354" s="32" t="s">
        <v>456</v>
      </c>
      <c r="D354" s="74" t="s">
        <v>459</v>
      </c>
      <c r="E354" s="55">
        <v>2.0605755000000001</v>
      </c>
      <c r="F354" s="55">
        <v>1.5880635000000001</v>
      </c>
      <c r="G354" s="75">
        <f t="shared" si="15"/>
        <v>0.29753973943737133</v>
      </c>
      <c r="H354" s="88">
        <v>0</v>
      </c>
      <c r="I354" s="89">
        <v>0</v>
      </c>
      <c r="J354" s="75" t="str">
        <f t="shared" si="16"/>
        <v/>
      </c>
      <c r="K354" s="90">
        <f t="shared" si="17"/>
        <v>0</v>
      </c>
      <c r="L354" s="65"/>
    </row>
    <row r="355" spans="1:12" x14ac:dyDescent="0.15">
      <c r="A355" s="32" t="s">
        <v>384</v>
      </c>
      <c r="B355" s="74" t="s">
        <v>385</v>
      </c>
      <c r="C355" s="32" t="s">
        <v>456</v>
      </c>
      <c r="D355" s="74" t="s">
        <v>459</v>
      </c>
      <c r="E355" s="55">
        <v>3.86489029</v>
      </c>
      <c r="F355" s="55">
        <v>0.35603196999999998</v>
      </c>
      <c r="G355" s="75">
        <f t="shared" si="15"/>
        <v>9.8554585421078897</v>
      </c>
      <c r="H355" s="88">
        <v>0.20833499999999999</v>
      </c>
      <c r="I355" s="89">
        <v>2.959778</v>
      </c>
      <c r="J355" s="75">
        <f t="shared" si="16"/>
        <v>-0.92961127489967155</v>
      </c>
      <c r="K355" s="90">
        <f t="shared" si="17"/>
        <v>5.3904505527374233E-2</v>
      </c>
      <c r="L355" s="65"/>
    </row>
    <row r="356" spans="1:12" x14ac:dyDescent="0.15">
      <c r="A356" s="32" t="s">
        <v>165</v>
      </c>
      <c r="B356" s="74" t="s">
        <v>166</v>
      </c>
      <c r="C356" s="32" t="s">
        <v>456</v>
      </c>
      <c r="D356" s="74" t="s">
        <v>459</v>
      </c>
      <c r="E356" s="55">
        <v>1.5084E-2</v>
      </c>
      <c r="F356" s="55">
        <v>3.2321999999999997E-2</v>
      </c>
      <c r="G356" s="75">
        <f t="shared" si="15"/>
        <v>-0.53332095786151834</v>
      </c>
      <c r="H356" s="88">
        <v>0</v>
      </c>
      <c r="I356" s="89">
        <v>0</v>
      </c>
      <c r="J356" s="75" t="str">
        <f t="shared" si="16"/>
        <v/>
      </c>
      <c r="K356" s="90">
        <f t="shared" si="17"/>
        <v>0</v>
      </c>
      <c r="L356" s="65"/>
    </row>
    <row r="357" spans="1:12" x14ac:dyDescent="0.15">
      <c r="A357" s="32" t="s">
        <v>543</v>
      </c>
      <c r="B357" s="74" t="s">
        <v>544</v>
      </c>
      <c r="C357" s="32" t="s">
        <v>456</v>
      </c>
      <c r="D357" s="74" t="s">
        <v>459</v>
      </c>
      <c r="E357" s="55">
        <v>0.14444422000000001</v>
      </c>
      <c r="F357" s="55">
        <v>0.24946448999999998</v>
      </c>
      <c r="G357" s="75">
        <f t="shared" si="15"/>
        <v>-0.42098284208706405</v>
      </c>
      <c r="H357" s="88">
        <v>7.2538500000000001E-3</v>
      </c>
      <c r="I357" s="89">
        <v>0.27142291999999996</v>
      </c>
      <c r="J357" s="75">
        <f t="shared" si="16"/>
        <v>-0.97327473302549394</v>
      </c>
      <c r="K357" s="90">
        <f t="shared" si="17"/>
        <v>5.0219039571123024E-2</v>
      </c>
      <c r="L357" s="65"/>
    </row>
    <row r="358" spans="1:12" x14ac:dyDescent="0.15">
      <c r="A358" s="32" t="s">
        <v>167</v>
      </c>
      <c r="B358" s="74" t="s">
        <v>168</v>
      </c>
      <c r="C358" s="32" t="s">
        <v>456</v>
      </c>
      <c r="D358" s="74" t="s">
        <v>459</v>
      </c>
      <c r="E358" s="55">
        <v>1.263E-3</v>
      </c>
      <c r="F358" s="55">
        <v>0.27475740999999998</v>
      </c>
      <c r="G358" s="75">
        <f t="shared" si="15"/>
        <v>-0.99540321769665829</v>
      </c>
      <c r="H358" s="88">
        <v>6.3299999999999999E-4</v>
      </c>
      <c r="I358" s="89">
        <v>0</v>
      </c>
      <c r="J358" s="75" t="str">
        <f t="shared" si="16"/>
        <v/>
      </c>
      <c r="K358" s="90">
        <f t="shared" si="17"/>
        <v>0.50118764845605701</v>
      </c>
      <c r="L358" s="65"/>
    </row>
    <row r="359" spans="1:12" x14ac:dyDescent="0.15">
      <c r="A359" s="32" t="s">
        <v>169</v>
      </c>
      <c r="B359" s="74" t="s">
        <v>170</v>
      </c>
      <c r="C359" s="32" t="s">
        <v>456</v>
      </c>
      <c r="D359" s="74" t="s">
        <v>459</v>
      </c>
      <c r="E359" s="55">
        <v>2.1180485</v>
      </c>
      <c r="F359" s="55">
        <v>5.5402365800000002</v>
      </c>
      <c r="G359" s="75">
        <f t="shared" si="15"/>
        <v>-0.61769710202519912</v>
      </c>
      <c r="H359" s="88">
        <v>3.6589299999999998</v>
      </c>
      <c r="I359" s="89">
        <v>2.6903999999999999</v>
      </c>
      <c r="J359" s="75">
        <f t="shared" si="16"/>
        <v>0.35999479631281583</v>
      </c>
      <c r="K359" s="90">
        <f t="shared" si="17"/>
        <v>1.7275005742314209</v>
      </c>
      <c r="L359" s="65"/>
    </row>
    <row r="360" spans="1:12" x14ac:dyDescent="0.15">
      <c r="A360" s="32" t="s">
        <v>541</v>
      </c>
      <c r="B360" s="78" t="s">
        <v>542</v>
      </c>
      <c r="C360" s="32" t="s">
        <v>456</v>
      </c>
      <c r="D360" s="74" t="s">
        <v>459</v>
      </c>
      <c r="E360" s="55">
        <v>1.4727878600000002</v>
      </c>
      <c r="F360" s="55">
        <v>0.73941657999999999</v>
      </c>
      <c r="G360" s="75">
        <f t="shared" si="15"/>
        <v>0.99182422985429963</v>
      </c>
      <c r="H360" s="88">
        <v>0</v>
      </c>
      <c r="I360" s="89">
        <v>0.64809431000000006</v>
      </c>
      <c r="J360" s="75">
        <f t="shared" si="16"/>
        <v>-1</v>
      </c>
      <c r="K360" s="90">
        <f t="shared" si="17"/>
        <v>0</v>
      </c>
      <c r="L360" s="65"/>
    </row>
    <row r="361" spans="1:12" x14ac:dyDescent="0.15">
      <c r="A361" s="32" t="s">
        <v>171</v>
      </c>
      <c r="B361" s="74" t="s">
        <v>172</v>
      </c>
      <c r="C361" s="32" t="s">
        <v>456</v>
      </c>
      <c r="D361" s="74" t="s">
        <v>459</v>
      </c>
      <c r="E361" s="55">
        <v>0.29949999999999999</v>
      </c>
      <c r="F361" s="55">
        <v>0.67291880000000004</v>
      </c>
      <c r="G361" s="75">
        <f t="shared" si="15"/>
        <v>-0.55492401163409322</v>
      </c>
      <c r="H361" s="88">
        <v>1.3061860000000001</v>
      </c>
      <c r="I361" s="89">
        <v>16.1448894</v>
      </c>
      <c r="J361" s="75">
        <f t="shared" si="16"/>
        <v>-0.91909600817705195</v>
      </c>
      <c r="K361" s="90">
        <f t="shared" si="17"/>
        <v>4.36122203672788</v>
      </c>
      <c r="L361" s="65"/>
    </row>
    <row r="362" spans="1:12" x14ac:dyDescent="0.15">
      <c r="A362" s="32" t="s">
        <v>173</v>
      </c>
      <c r="B362" s="74" t="s">
        <v>174</v>
      </c>
      <c r="C362" s="32" t="s">
        <v>456</v>
      </c>
      <c r="D362" s="74" t="s">
        <v>459</v>
      </c>
      <c r="E362" s="55">
        <v>9.2643899999999987E-2</v>
      </c>
      <c r="F362" s="55">
        <v>2.6701155000000001</v>
      </c>
      <c r="G362" s="75">
        <f t="shared" si="15"/>
        <v>-0.96530341103221939</v>
      </c>
      <c r="H362" s="88">
        <v>0</v>
      </c>
      <c r="I362" s="89">
        <v>0</v>
      </c>
      <c r="J362" s="75" t="str">
        <f t="shared" si="16"/>
        <v/>
      </c>
      <c r="K362" s="90">
        <f t="shared" si="17"/>
        <v>0</v>
      </c>
      <c r="L362" s="65"/>
    </row>
    <row r="363" spans="1:12" x14ac:dyDescent="0.15">
      <c r="A363" s="32" t="s">
        <v>545</v>
      </c>
      <c r="B363" s="74" t="s">
        <v>546</v>
      </c>
      <c r="C363" s="32" t="s">
        <v>456</v>
      </c>
      <c r="D363" s="74" t="s">
        <v>459</v>
      </c>
      <c r="E363" s="55">
        <v>1.34965501</v>
      </c>
      <c r="F363" s="55">
        <v>0.82790518999999996</v>
      </c>
      <c r="G363" s="75">
        <f t="shared" si="15"/>
        <v>0.6302047943436615</v>
      </c>
      <c r="H363" s="88">
        <v>0.86730888000000006</v>
      </c>
      <c r="I363" s="89">
        <v>1.41254982</v>
      </c>
      <c r="J363" s="75">
        <f t="shared" si="16"/>
        <v>-0.38599767051048151</v>
      </c>
      <c r="K363" s="90">
        <f t="shared" si="17"/>
        <v>0.64261524135712289</v>
      </c>
      <c r="L363" s="65"/>
    </row>
    <row r="364" spans="1:12" x14ac:dyDescent="0.15">
      <c r="A364" s="32" t="s">
        <v>175</v>
      </c>
      <c r="B364" s="78" t="s">
        <v>176</v>
      </c>
      <c r="C364" s="32" t="s">
        <v>456</v>
      </c>
      <c r="D364" s="74" t="s">
        <v>459</v>
      </c>
      <c r="E364" s="55">
        <v>2.789026E-2</v>
      </c>
      <c r="F364" s="55">
        <v>0.60867494</v>
      </c>
      <c r="G364" s="75">
        <f t="shared" si="15"/>
        <v>-0.9541787279758881</v>
      </c>
      <c r="H364" s="88">
        <v>0.39832907000000001</v>
      </c>
      <c r="I364" s="89">
        <v>0</v>
      </c>
      <c r="J364" s="75" t="str">
        <f t="shared" si="16"/>
        <v/>
      </c>
      <c r="K364" s="90">
        <f t="shared" si="17"/>
        <v>14.282013505790193</v>
      </c>
      <c r="L364" s="65"/>
    </row>
    <row r="365" spans="1:12" x14ac:dyDescent="0.15">
      <c r="A365" s="32" t="s">
        <v>1384</v>
      </c>
      <c r="B365" s="78" t="s">
        <v>1243</v>
      </c>
      <c r="C365" s="32" t="s">
        <v>455</v>
      </c>
      <c r="D365" s="74" t="s">
        <v>459</v>
      </c>
      <c r="E365" s="55">
        <v>22.283907030000002</v>
      </c>
      <c r="F365" s="55">
        <v>16.354710269999998</v>
      </c>
      <c r="G365" s="75">
        <f t="shared" si="15"/>
        <v>0.36253756025725092</v>
      </c>
      <c r="H365" s="88">
        <v>4.0705765700000001</v>
      </c>
      <c r="I365" s="89">
        <v>5.5776627000000003</v>
      </c>
      <c r="J365" s="75">
        <f t="shared" si="16"/>
        <v>-0.27020029913246635</v>
      </c>
      <c r="K365" s="90">
        <f t="shared" si="17"/>
        <v>0.18266889035750924</v>
      </c>
      <c r="L365" s="65"/>
    </row>
    <row r="366" spans="1:12" x14ac:dyDescent="0.15">
      <c r="A366" s="32" t="s">
        <v>1383</v>
      </c>
      <c r="B366" s="74" t="s">
        <v>1245</v>
      </c>
      <c r="C366" s="32" t="s">
        <v>455</v>
      </c>
      <c r="D366" s="74" t="s">
        <v>459</v>
      </c>
      <c r="E366" s="55">
        <v>49.557961979999995</v>
      </c>
      <c r="F366" s="55">
        <v>33.151049479999998</v>
      </c>
      <c r="G366" s="75">
        <f t="shared" si="15"/>
        <v>0.49491381893952635</v>
      </c>
      <c r="H366" s="88">
        <v>14.88680448</v>
      </c>
      <c r="I366" s="89">
        <v>9.7909119399999991</v>
      </c>
      <c r="J366" s="75">
        <f t="shared" si="16"/>
        <v>0.52047169571417906</v>
      </c>
      <c r="K366" s="90">
        <f t="shared" si="17"/>
        <v>0.30039178136517874</v>
      </c>
      <c r="L366" s="65"/>
    </row>
    <row r="367" spans="1:12" x14ac:dyDescent="0.15">
      <c r="A367" s="32" t="s">
        <v>86</v>
      </c>
      <c r="B367" s="74" t="s">
        <v>1184</v>
      </c>
      <c r="C367" s="32" t="s">
        <v>455</v>
      </c>
      <c r="D367" s="74" t="s">
        <v>458</v>
      </c>
      <c r="E367" s="55">
        <v>1.3827788300000001</v>
      </c>
      <c r="F367" s="55">
        <v>0.14238795000000001</v>
      </c>
      <c r="G367" s="75">
        <f t="shared" si="15"/>
        <v>8.7113472734174486</v>
      </c>
      <c r="H367" s="88">
        <v>0.55446780000000007</v>
      </c>
      <c r="I367" s="89">
        <v>5.8055050000000004E-2</v>
      </c>
      <c r="J367" s="75">
        <f t="shared" si="16"/>
        <v>8.5507247000906901</v>
      </c>
      <c r="K367" s="90">
        <f t="shared" si="17"/>
        <v>0.40098082785950667</v>
      </c>
      <c r="L367" s="65"/>
    </row>
    <row r="368" spans="1:12" x14ac:dyDescent="0.15">
      <c r="A368" s="32" t="s">
        <v>396</v>
      </c>
      <c r="B368" s="74" t="s">
        <v>164</v>
      </c>
      <c r="C368" s="32" t="s">
        <v>455</v>
      </c>
      <c r="D368" s="74" t="s">
        <v>458</v>
      </c>
      <c r="E368" s="55">
        <v>2.0193845499999998</v>
      </c>
      <c r="F368" s="55">
        <v>1.2950566999999999</v>
      </c>
      <c r="G368" s="75">
        <f t="shared" si="15"/>
        <v>0.55930203673707868</v>
      </c>
      <c r="H368" s="88">
        <v>1.2079939900000001</v>
      </c>
      <c r="I368" s="89">
        <v>5.3487069900000002</v>
      </c>
      <c r="J368" s="75">
        <f t="shared" si="16"/>
        <v>-0.77415214700328905</v>
      </c>
      <c r="K368" s="90">
        <f t="shared" si="17"/>
        <v>0.59819908496378271</v>
      </c>
      <c r="L368" s="65"/>
    </row>
    <row r="369" spans="1:12" x14ac:dyDescent="0.15">
      <c r="A369" s="32" t="s">
        <v>60</v>
      </c>
      <c r="B369" s="74" t="s">
        <v>1244</v>
      </c>
      <c r="C369" s="32" t="s">
        <v>455</v>
      </c>
      <c r="D369" s="74" t="s">
        <v>459</v>
      </c>
      <c r="E369" s="55">
        <v>7.4690090099999997</v>
      </c>
      <c r="F369" s="55">
        <v>9.7177866399999999</v>
      </c>
      <c r="G369" s="75">
        <f t="shared" si="15"/>
        <v>-0.23140841770940546</v>
      </c>
      <c r="H369" s="88">
        <v>0.62288930000000009</v>
      </c>
      <c r="I369" s="89">
        <v>3.4613417799999997</v>
      </c>
      <c r="J369" s="75">
        <f t="shared" si="16"/>
        <v>-0.82004397728097222</v>
      </c>
      <c r="K369" s="90">
        <f t="shared" si="17"/>
        <v>8.3396512062849967E-2</v>
      </c>
      <c r="L369" s="65"/>
    </row>
    <row r="370" spans="1:12" x14ac:dyDescent="0.15">
      <c r="A370" s="32" t="s">
        <v>77</v>
      </c>
      <c r="B370" s="74" t="s">
        <v>1242</v>
      </c>
      <c r="C370" s="32" t="s">
        <v>455</v>
      </c>
      <c r="D370" s="74" t="s">
        <v>459</v>
      </c>
      <c r="E370" s="55">
        <v>7.12660436</v>
      </c>
      <c r="F370" s="55">
        <v>2.54967883</v>
      </c>
      <c r="G370" s="75">
        <f t="shared" si="15"/>
        <v>1.7950988478027252</v>
      </c>
      <c r="H370" s="88">
        <v>4.29116914</v>
      </c>
      <c r="I370" s="89">
        <v>1.5019328000000001</v>
      </c>
      <c r="J370" s="75">
        <f t="shared" si="16"/>
        <v>1.8570979607076961</v>
      </c>
      <c r="K370" s="90">
        <f t="shared" si="17"/>
        <v>0.60213376851468714</v>
      </c>
      <c r="L370" s="65"/>
    </row>
    <row r="371" spans="1:12" x14ac:dyDescent="0.15">
      <c r="A371" s="32" t="s">
        <v>95</v>
      </c>
      <c r="B371" s="74" t="s">
        <v>1182</v>
      </c>
      <c r="C371" s="32" t="s">
        <v>455</v>
      </c>
      <c r="D371" s="74" t="s">
        <v>458</v>
      </c>
      <c r="E371" s="55">
        <v>5.1244430000000001E-2</v>
      </c>
      <c r="F371" s="55">
        <v>7.1834999999999996E-2</v>
      </c>
      <c r="G371" s="75">
        <f t="shared" si="15"/>
        <v>-0.28663701538247366</v>
      </c>
      <c r="H371" s="88">
        <v>0</v>
      </c>
      <c r="I371" s="89">
        <v>0.58388203999999999</v>
      </c>
      <c r="J371" s="75">
        <f t="shared" si="16"/>
        <v>-1</v>
      </c>
      <c r="K371" s="90">
        <f t="shared" si="17"/>
        <v>0</v>
      </c>
      <c r="L371" s="65"/>
    </row>
    <row r="372" spans="1:12" x14ac:dyDescent="0.15">
      <c r="A372" s="32" t="s">
        <v>88</v>
      </c>
      <c r="B372" s="74" t="s">
        <v>1185</v>
      </c>
      <c r="C372" s="32" t="s">
        <v>455</v>
      </c>
      <c r="D372" s="74" t="s">
        <v>458</v>
      </c>
      <c r="E372" s="55">
        <v>0.21863954999999999</v>
      </c>
      <c r="F372" s="55">
        <v>0.19159085000000001</v>
      </c>
      <c r="G372" s="75">
        <f t="shared" si="15"/>
        <v>0.14117949787268014</v>
      </c>
      <c r="H372" s="88">
        <v>0</v>
      </c>
      <c r="I372" s="89">
        <v>0</v>
      </c>
      <c r="J372" s="75" t="str">
        <f t="shared" si="16"/>
        <v/>
      </c>
      <c r="K372" s="90">
        <f t="shared" si="17"/>
        <v>0</v>
      </c>
      <c r="L372" s="65"/>
    </row>
    <row r="373" spans="1:12" x14ac:dyDescent="0.15">
      <c r="A373" s="32" t="s">
        <v>65</v>
      </c>
      <c r="B373" s="78" t="s">
        <v>1186</v>
      </c>
      <c r="C373" s="32" t="s">
        <v>455</v>
      </c>
      <c r="D373" s="74" t="s">
        <v>458</v>
      </c>
      <c r="E373" s="55">
        <v>0.50026705999999999</v>
      </c>
      <c r="F373" s="55">
        <v>0.60864404000000005</v>
      </c>
      <c r="G373" s="75">
        <f t="shared" si="15"/>
        <v>-0.17806299392991687</v>
      </c>
      <c r="H373" s="88">
        <v>4.4610400000000003E-3</v>
      </c>
      <c r="I373" s="89">
        <v>1.11753989652408E-2</v>
      </c>
      <c r="J373" s="75">
        <f t="shared" si="16"/>
        <v>-0.60081604121022303</v>
      </c>
      <c r="K373" s="90">
        <f t="shared" si="17"/>
        <v>8.9173170825998429E-3</v>
      </c>
      <c r="L373" s="65"/>
    </row>
    <row r="374" spans="1:12" x14ac:dyDescent="0.15">
      <c r="A374" s="32" t="s">
        <v>87</v>
      </c>
      <c r="B374" s="74" t="s">
        <v>1183</v>
      </c>
      <c r="C374" s="32" t="s">
        <v>455</v>
      </c>
      <c r="D374" s="74" t="s">
        <v>458</v>
      </c>
      <c r="E374" s="55">
        <v>2.5149559799999999</v>
      </c>
      <c r="F374" s="55">
        <v>0.58716698999999994</v>
      </c>
      <c r="G374" s="75">
        <f t="shared" si="15"/>
        <v>3.2832039655362779</v>
      </c>
      <c r="H374" s="88">
        <v>3.9174584300000004</v>
      </c>
      <c r="I374" s="89">
        <v>5.0434300000000007E-3</v>
      </c>
      <c r="J374" s="75">
        <f t="shared" si="16"/>
        <v>775.74487997255835</v>
      </c>
      <c r="K374" s="90">
        <f t="shared" si="17"/>
        <v>1.5576648104989896</v>
      </c>
      <c r="L374" s="65"/>
    </row>
    <row r="375" spans="1:12" x14ac:dyDescent="0.15">
      <c r="A375" s="32" t="s">
        <v>92</v>
      </c>
      <c r="B375" s="78" t="s">
        <v>1181</v>
      </c>
      <c r="C375" s="32" t="s">
        <v>455</v>
      </c>
      <c r="D375" s="74" t="s">
        <v>458</v>
      </c>
      <c r="E375" s="55">
        <v>0.56447031999999997</v>
      </c>
      <c r="F375" s="55">
        <v>0.11786479</v>
      </c>
      <c r="G375" s="75">
        <f t="shared" si="15"/>
        <v>3.789134397134208</v>
      </c>
      <c r="H375" s="88">
        <v>0.49666649000000002</v>
      </c>
      <c r="I375" s="89">
        <v>0.56294116999999999</v>
      </c>
      <c r="J375" s="75">
        <f t="shared" si="16"/>
        <v>-0.11772931796763053</v>
      </c>
      <c r="K375" s="90">
        <f t="shared" si="17"/>
        <v>0.87988061090616787</v>
      </c>
      <c r="L375" s="65"/>
    </row>
    <row r="376" spans="1:12" x14ac:dyDescent="0.15">
      <c r="A376" s="32" t="s">
        <v>1235</v>
      </c>
      <c r="B376" s="74" t="s">
        <v>556</v>
      </c>
      <c r="C376" s="32" t="s">
        <v>455</v>
      </c>
      <c r="D376" s="74" t="s">
        <v>458</v>
      </c>
      <c r="E376" s="55">
        <v>7.7782500000000004E-2</v>
      </c>
      <c r="F376" s="55">
        <v>0.96251160000000002</v>
      </c>
      <c r="G376" s="75">
        <f t="shared" si="15"/>
        <v>-0.91918798692919645</v>
      </c>
      <c r="H376" s="88">
        <v>5.7288124648021004</v>
      </c>
      <c r="I376" s="89">
        <v>1.16688869</v>
      </c>
      <c r="J376" s="75">
        <f t="shared" si="16"/>
        <v>3.9094763827063064</v>
      </c>
      <c r="K376" s="90">
        <f t="shared" si="17"/>
        <v>73.651688552079193</v>
      </c>
      <c r="L376" s="65"/>
    </row>
    <row r="377" spans="1:12" x14ac:dyDescent="0.15">
      <c r="A377" s="32" t="s">
        <v>1236</v>
      </c>
      <c r="B377" s="74" t="s">
        <v>557</v>
      </c>
      <c r="C377" s="32" t="s">
        <v>455</v>
      </c>
      <c r="D377" s="74" t="s">
        <v>458</v>
      </c>
      <c r="E377" s="55">
        <v>0</v>
      </c>
      <c r="F377" s="55">
        <v>1.5468211599999999</v>
      </c>
      <c r="G377" s="75">
        <f t="shared" si="15"/>
        <v>-1</v>
      </c>
      <c r="H377" s="88">
        <v>2.1315004551477799</v>
      </c>
      <c r="I377" s="89">
        <v>2.4227444097299702</v>
      </c>
      <c r="J377" s="75">
        <f t="shared" si="16"/>
        <v>-0.12021241424086138</v>
      </c>
      <c r="K377" s="90" t="str">
        <f t="shared" si="17"/>
        <v/>
      </c>
      <c r="L377" s="65"/>
    </row>
    <row r="378" spans="1:12" x14ac:dyDescent="0.15">
      <c r="A378" s="32" t="s">
        <v>634</v>
      </c>
      <c r="B378" s="74" t="s">
        <v>635</v>
      </c>
      <c r="C378" s="32" t="s">
        <v>456</v>
      </c>
      <c r="D378" s="74" t="s">
        <v>459</v>
      </c>
      <c r="E378" s="55">
        <v>3.3772807500000002</v>
      </c>
      <c r="F378" s="55">
        <v>5.0280239949999999</v>
      </c>
      <c r="G378" s="75">
        <f t="shared" si="15"/>
        <v>-0.32830854559197464</v>
      </c>
      <c r="H378" s="88">
        <v>1.0599935600000001</v>
      </c>
      <c r="I378" s="89">
        <v>18.989887230000001</v>
      </c>
      <c r="J378" s="75">
        <f t="shared" si="16"/>
        <v>-0.94418115562448235</v>
      </c>
      <c r="K378" s="90">
        <f t="shared" si="17"/>
        <v>0.31386006626781032</v>
      </c>
      <c r="L378" s="65"/>
    </row>
    <row r="379" spans="1:12" x14ac:dyDescent="0.15">
      <c r="A379" s="32" t="s">
        <v>636</v>
      </c>
      <c r="B379" s="74" t="s">
        <v>637</v>
      </c>
      <c r="C379" s="32" t="s">
        <v>456</v>
      </c>
      <c r="D379" s="74" t="s">
        <v>458</v>
      </c>
      <c r="E379" s="55">
        <v>2.5925357500000001</v>
      </c>
      <c r="F379" s="55">
        <v>0.16287189000000002</v>
      </c>
      <c r="G379" s="75">
        <f t="shared" si="15"/>
        <v>14.917637782676923</v>
      </c>
      <c r="H379" s="88">
        <v>0.11038357</v>
      </c>
      <c r="I379" s="89">
        <v>3.1419860099999997</v>
      </c>
      <c r="J379" s="75">
        <f t="shared" si="16"/>
        <v>-0.96486821722035609</v>
      </c>
      <c r="K379" s="90">
        <f t="shared" si="17"/>
        <v>4.2577453367807945E-2</v>
      </c>
      <c r="L379" s="65"/>
    </row>
    <row r="380" spans="1:12" x14ac:dyDescent="0.15">
      <c r="A380" s="32" t="s">
        <v>638</v>
      </c>
      <c r="B380" s="74" t="s">
        <v>639</v>
      </c>
      <c r="C380" s="32" t="s">
        <v>456</v>
      </c>
      <c r="D380" s="74" t="s">
        <v>459</v>
      </c>
      <c r="E380" s="55">
        <v>58.964139383000003</v>
      </c>
      <c r="F380" s="55">
        <v>59.782557924999999</v>
      </c>
      <c r="G380" s="75">
        <f t="shared" si="15"/>
        <v>-1.3689921783319181E-2</v>
      </c>
      <c r="H380" s="88">
        <v>71.302888640000006</v>
      </c>
      <c r="I380" s="89">
        <v>46.733097950000001</v>
      </c>
      <c r="J380" s="75">
        <f t="shared" si="16"/>
        <v>0.52574709933177033</v>
      </c>
      <c r="K380" s="90">
        <f t="shared" si="17"/>
        <v>1.209258532153823</v>
      </c>
      <c r="L380" s="65"/>
    </row>
    <row r="381" spans="1:12" x14ac:dyDescent="0.15">
      <c r="A381" s="32" t="s">
        <v>640</v>
      </c>
      <c r="B381" s="74" t="s">
        <v>641</v>
      </c>
      <c r="C381" s="32" t="s">
        <v>456</v>
      </c>
      <c r="D381" s="74" t="s">
        <v>459</v>
      </c>
      <c r="E381" s="55">
        <v>5.5557592329999999</v>
      </c>
      <c r="F381" s="55">
        <v>21.837940355000001</v>
      </c>
      <c r="G381" s="75">
        <f t="shared" si="15"/>
        <v>-0.74559142745675844</v>
      </c>
      <c r="H381" s="88">
        <v>33.607481229999998</v>
      </c>
      <c r="I381" s="89">
        <v>18.394572399999998</v>
      </c>
      <c r="J381" s="75">
        <f t="shared" si="16"/>
        <v>0.8270324799721902</v>
      </c>
      <c r="K381" s="90">
        <f t="shared" si="17"/>
        <v>6.0491248487477423</v>
      </c>
      <c r="L381" s="65"/>
    </row>
    <row r="382" spans="1:12" x14ac:dyDescent="0.15">
      <c r="A382" s="32" t="s">
        <v>642</v>
      </c>
      <c r="B382" s="74" t="s">
        <v>643</v>
      </c>
      <c r="C382" s="32" t="s">
        <v>456</v>
      </c>
      <c r="D382" s="74" t="s">
        <v>459</v>
      </c>
      <c r="E382" s="55">
        <v>71.165043003999997</v>
      </c>
      <c r="F382" s="55">
        <v>131.69288075599999</v>
      </c>
      <c r="G382" s="75">
        <f t="shared" si="15"/>
        <v>-0.45961359038189553</v>
      </c>
      <c r="H382" s="88">
        <v>68.11429527</v>
      </c>
      <c r="I382" s="89">
        <v>132.43299732</v>
      </c>
      <c r="J382" s="75">
        <f t="shared" si="16"/>
        <v>-0.48566976019266317</v>
      </c>
      <c r="K382" s="90">
        <f t="shared" si="17"/>
        <v>0.95713137229709078</v>
      </c>
      <c r="L382" s="65"/>
    </row>
    <row r="383" spans="1:12" x14ac:dyDescent="0.15">
      <c r="A383" s="32" t="s">
        <v>139</v>
      </c>
      <c r="B383" s="78" t="s">
        <v>159</v>
      </c>
      <c r="C383" s="32" t="s">
        <v>456</v>
      </c>
      <c r="D383" s="74" t="s">
        <v>459</v>
      </c>
      <c r="E383" s="55">
        <v>2.4864234700000001</v>
      </c>
      <c r="F383" s="55">
        <v>4.2100946500000003</v>
      </c>
      <c r="G383" s="75">
        <f t="shared" si="15"/>
        <v>-0.40941387861671952</v>
      </c>
      <c r="H383" s="88">
        <v>0.41147910999999998</v>
      </c>
      <c r="I383" s="89">
        <v>1.86027907</v>
      </c>
      <c r="J383" s="75">
        <f t="shared" si="16"/>
        <v>-0.77880785918856787</v>
      </c>
      <c r="K383" s="90">
        <f t="shared" si="17"/>
        <v>0.16549035792362432</v>
      </c>
      <c r="L383" s="65"/>
    </row>
    <row r="384" spans="1:12" x14ac:dyDescent="0.15">
      <c r="A384" s="32" t="s">
        <v>644</v>
      </c>
      <c r="B384" s="74" t="s">
        <v>645</v>
      </c>
      <c r="C384" s="32" t="s">
        <v>456</v>
      </c>
      <c r="D384" s="74" t="s">
        <v>459</v>
      </c>
      <c r="E384" s="55">
        <v>35.158173783000002</v>
      </c>
      <c r="F384" s="55">
        <v>15.60348705</v>
      </c>
      <c r="G384" s="75">
        <f t="shared" si="15"/>
        <v>1.2532254277738515</v>
      </c>
      <c r="H384" s="88">
        <v>20.246774179999999</v>
      </c>
      <c r="I384" s="89">
        <v>26.193392370000002</v>
      </c>
      <c r="J384" s="75">
        <f t="shared" si="16"/>
        <v>-0.2270274161513659</v>
      </c>
      <c r="K384" s="90">
        <f t="shared" si="17"/>
        <v>0.57587673082695501</v>
      </c>
      <c r="L384" s="65"/>
    </row>
    <row r="385" spans="1:12" x14ac:dyDescent="0.15">
      <c r="A385" s="32" t="s">
        <v>646</v>
      </c>
      <c r="B385" s="74" t="s">
        <v>647</v>
      </c>
      <c r="C385" s="32" t="s">
        <v>456</v>
      </c>
      <c r="D385" s="74" t="s">
        <v>459</v>
      </c>
      <c r="E385" s="55">
        <v>6.8963715650000008</v>
      </c>
      <c r="F385" s="55">
        <v>4.2198770899999998</v>
      </c>
      <c r="G385" s="75">
        <f t="shared" si="15"/>
        <v>0.63425887008476844</v>
      </c>
      <c r="H385" s="88">
        <v>3.6181796200000003</v>
      </c>
      <c r="I385" s="89">
        <v>2.6226190800000002</v>
      </c>
      <c r="J385" s="75">
        <f t="shared" si="16"/>
        <v>0.37960546676111262</v>
      </c>
      <c r="K385" s="90">
        <f t="shared" si="17"/>
        <v>0.52464975036477746</v>
      </c>
      <c r="L385" s="65"/>
    </row>
    <row r="386" spans="1:12" x14ac:dyDescent="0.15">
      <c r="A386" s="32" t="s">
        <v>648</v>
      </c>
      <c r="B386" s="74" t="s">
        <v>649</v>
      </c>
      <c r="C386" s="32" t="s">
        <v>456</v>
      </c>
      <c r="D386" s="74" t="s">
        <v>459</v>
      </c>
      <c r="E386" s="55">
        <v>28.047913925</v>
      </c>
      <c r="F386" s="55">
        <v>11.45943018</v>
      </c>
      <c r="G386" s="75">
        <f t="shared" si="15"/>
        <v>1.4475836480902577</v>
      </c>
      <c r="H386" s="88">
        <v>25.51959759</v>
      </c>
      <c r="I386" s="89">
        <v>12.39476743</v>
      </c>
      <c r="J386" s="75">
        <f t="shared" si="16"/>
        <v>1.0589008816924612</v>
      </c>
      <c r="K386" s="90">
        <f t="shared" si="17"/>
        <v>0.90985724137058088</v>
      </c>
      <c r="L386" s="65"/>
    </row>
    <row r="387" spans="1:12" x14ac:dyDescent="0.15">
      <c r="A387" s="32" t="s">
        <v>650</v>
      </c>
      <c r="B387" s="74" t="s">
        <v>1310</v>
      </c>
      <c r="C387" s="32" t="s">
        <v>456</v>
      </c>
      <c r="D387" s="74" t="s">
        <v>459</v>
      </c>
      <c r="E387" s="55">
        <v>37.721661399999995</v>
      </c>
      <c r="F387" s="55">
        <v>9.9084247799999989</v>
      </c>
      <c r="G387" s="75">
        <f t="shared" si="15"/>
        <v>2.8070290926707724</v>
      </c>
      <c r="H387" s="88">
        <v>47.905546149999999</v>
      </c>
      <c r="I387" s="89">
        <v>19.26894381</v>
      </c>
      <c r="J387" s="75">
        <f t="shared" si="16"/>
        <v>1.4861531914965918</v>
      </c>
      <c r="K387" s="90">
        <f t="shared" si="17"/>
        <v>1.2699744489514984</v>
      </c>
      <c r="L387" s="65"/>
    </row>
    <row r="388" spans="1:12" x14ac:dyDescent="0.15">
      <c r="A388" s="32" t="s">
        <v>1311</v>
      </c>
      <c r="B388" s="74" t="s">
        <v>1312</v>
      </c>
      <c r="C388" s="32" t="s">
        <v>456</v>
      </c>
      <c r="D388" s="74" t="s">
        <v>458</v>
      </c>
      <c r="E388" s="55">
        <v>15.318751039999999</v>
      </c>
      <c r="F388" s="55">
        <v>19.454559545999999</v>
      </c>
      <c r="G388" s="75">
        <f t="shared" si="15"/>
        <v>-0.21258813370824181</v>
      </c>
      <c r="H388" s="88">
        <v>13.166451</v>
      </c>
      <c r="I388" s="89">
        <v>26.08065045</v>
      </c>
      <c r="J388" s="75">
        <f t="shared" si="16"/>
        <v>-0.49516400960774354</v>
      </c>
      <c r="K388" s="90">
        <f t="shared" si="17"/>
        <v>0.85949898693568694</v>
      </c>
      <c r="L388" s="65"/>
    </row>
    <row r="389" spans="1:12" x14ac:dyDescent="0.15">
      <c r="A389" s="32" t="s">
        <v>1313</v>
      </c>
      <c r="B389" s="74" t="s">
        <v>1314</v>
      </c>
      <c r="C389" s="32" t="s">
        <v>456</v>
      </c>
      <c r="D389" s="74" t="s">
        <v>459</v>
      </c>
      <c r="E389" s="55">
        <v>16.317507552999999</v>
      </c>
      <c r="F389" s="55">
        <v>13.100874456</v>
      </c>
      <c r="G389" s="75">
        <f t="shared" si="15"/>
        <v>0.2455281216382339</v>
      </c>
      <c r="H389" s="88">
        <v>25.32861724</v>
      </c>
      <c r="I389" s="89">
        <v>8.2125708900000003</v>
      </c>
      <c r="J389" s="75">
        <f t="shared" si="16"/>
        <v>2.0841276841629792</v>
      </c>
      <c r="K389" s="90">
        <f t="shared" si="17"/>
        <v>1.5522356682067719</v>
      </c>
      <c r="L389" s="65"/>
    </row>
    <row r="390" spans="1:12" x14ac:dyDescent="0.15">
      <c r="A390" s="32" t="s">
        <v>118</v>
      </c>
      <c r="B390" s="74" t="s">
        <v>119</v>
      </c>
      <c r="C390" s="32" t="s">
        <v>456</v>
      </c>
      <c r="D390" s="74" t="s">
        <v>459</v>
      </c>
      <c r="E390" s="55">
        <v>2.3099993599999999</v>
      </c>
      <c r="F390" s="55">
        <v>0.5396415</v>
      </c>
      <c r="G390" s="75">
        <f t="shared" si="15"/>
        <v>3.2806184476175382</v>
      </c>
      <c r="H390" s="88">
        <v>3.0895668199999999</v>
      </c>
      <c r="I390" s="89">
        <v>0.57716954000000009</v>
      </c>
      <c r="J390" s="75">
        <f t="shared" si="16"/>
        <v>4.352962354874097</v>
      </c>
      <c r="K390" s="90">
        <f t="shared" si="17"/>
        <v>1.3374751844087092</v>
      </c>
      <c r="L390" s="65"/>
    </row>
    <row r="391" spans="1:12" x14ac:dyDescent="0.15">
      <c r="A391" s="32" t="s">
        <v>675</v>
      </c>
      <c r="B391" s="74" t="s">
        <v>676</v>
      </c>
      <c r="C391" s="32" t="s">
        <v>456</v>
      </c>
      <c r="D391" s="74" t="s">
        <v>459</v>
      </c>
      <c r="E391" s="55">
        <v>0.66766713</v>
      </c>
      <c r="F391" s="55">
        <v>1.9372633000000001</v>
      </c>
      <c r="G391" s="75">
        <f t="shared" ref="G391:G454" si="18">IF(ISERROR(E391/F391-1),"",((E391/F391-1)))</f>
        <v>-0.65535550588296387</v>
      </c>
      <c r="H391" s="88">
        <v>0.37193375000000001</v>
      </c>
      <c r="I391" s="89">
        <v>2.3486220299999996</v>
      </c>
      <c r="J391" s="75">
        <f t="shared" ref="J391:J454" si="19">IF(ISERROR(H391/I391-1),"",((H391/I391-1)))</f>
        <v>-0.84163746007270479</v>
      </c>
      <c r="K391" s="90">
        <f t="shared" ref="K391:K454" si="20">IF(ISERROR(H391/E391),"",(H391/E391))</f>
        <v>0.55706464087875651</v>
      </c>
      <c r="L391" s="65"/>
    </row>
    <row r="392" spans="1:12" x14ac:dyDescent="0.15">
      <c r="A392" s="32" t="s">
        <v>122</v>
      </c>
      <c r="B392" s="74" t="s">
        <v>123</v>
      </c>
      <c r="C392" s="32" t="s">
        <v>456</v>
      </c>
      <c r="D392" s="74" t="s">
        <v>459</v>
      </c>
      <c r="E392" s="55">
        <v>5.83398124</v>
      </c>
      <c r="F392" s="55">
        <v>3.7653125099999998</v>
      </c>
      <c r="G392" s="75">
        <f t="shared" si="18"/>
        <v>0.54940160332136689</v>
      </c>
      <c r="H392" s="88">
        <v>1.10821953</v>
      </c>
      <c r="I392" s="89">
        <v>0.54333582999999996</v>
      </c>
      <c r="J392" s="75">
        <f t="shared" si="19"/>
        <v>1.0396584742073793</v>
      </c>
      <c r="K392" s="90">
        <f t="shared" si="20"/>
        <v>0.18995939212173399</v>
      </c>
      <c r="L392" s="65"/>
    </row>
    <row r="393" spans="1:12" x14ac:dyDescent="0.15">
      <c r="A393" s="32" t="s">
        <v>677</v>
      </c>
      <c r="B393" s="74" t="s">
        <v>678</v>
      </c>
      <c r="C393" s="32" t="s">
        <v>456</v>
      </c>
      <c r="D393" s="74" t="s">
        <v>459</v>
      </c>
      <c r="E393" s="55">
        <v>0.80225842000000003</v>
      </c>
      <c r="F393" s="55">
        <v>7.7596774499999999</v>
      </c>
      <c r="G393" s="75">
        <f t="shared" si="18"/>
        <v>-0.89661188558810523</v>
      </c>
      <c r="H393" s="88">
        <v>1.9432794899999999</v>
      </c>
      <c r="I393" s="89">
        <v>2.0126897499999998</v>
      </c>
      <c r="J393" s="75">
        <f t="shared" si="19"/>
        <v>-3.4486318619151302E-2</v>
      </c>
      <c r="K393" s="90">
        <f t="shared" si="20"/>
        <v>2.4222612584109742</v>
      </c>
      <c r="L393" s="65"/>
    </row>
    <row r="394" spans="1:12" x14ac:dyDescent="0.15">
      <c r="A394" s="32" t="s">
        <v>679</v>
      </c>
      <c r="B394" s="74" t="s">
        <v>680</v>
      </c>
      <c r="C394" s="32" t="s">
        <v>456</v>
      </c>
      <c r="D394" s="74" t="s">
        <v>459</v>
      </c>
      <c r="E394" s="55">
        <v>2.7991310299999999</v>
      </c>
      <c r="F394" s="55">
        <v>8.1342933500000001</v>
      </c>
      <c r="G394" s="75">
        <f t="shared" si="18"/>
        <v>-0.65588516303017275</v>
      </c>
      <c r="H394" s="88">
        <v>0.82099310000000003</v>
      </c>
      <c r="I394" s="89">
        <v>0.62528092000000002</v>
      </c>
      <c r="J394" s="75">
        <f t="shared" si="19"/>
        <v>0.31299880380165757</v>
      </c>
      <c r="K394" s="90">
        <f t="shared" si="20"/>
        <v>0.29330284691960279</v>
      </c>
      <c r="L394" s="65"/>
    </row>
    <row r="395" spans="1:12" x14ac:dyDescent="0.15">
      <c r="A395" s="32" t="s">
        <v>721</v>
      </c>
      <c r="B395" s="74" t="s">
        <v>722</v>
      </c>
      <c r="C395" s="32" t="s">
        <v>456</v>
      </c>
      <c r="D395" s="74" t="s">
        <v>459</v>
      </c>
      <c r="E395" s="55">
        <v>1.3401034999999999</v>
      </c>
      <c r="F395" s="55">
        <v>0.13066</v>
      </c>
      <c r="G395" s="75">
        <f t="shared" si="18"/>
        <v>9.2564174192560831</v>
      </c>
      <c r="H395" s="88">
        <v>0</v>
      </c>
      <c r="I395" s="89">
        <v>1.111885</v>
      </c>
      <c r="J395" s="75">
        <f t="shared" si="19"/>
        <v>-1</v>
      </c>
      <c r="K395" s="90">
        <f t="shared" si="20"/>
        <v>0</v>
      </c>
      <c r="L395" s="65"/>
    </row>
    <row r="396" spans="1:12" x14ac:dyDescent="0.15">
      <c r="A396" s="32" t="s">
        <v>723</v>
      </c>
      <c r="B396" s="74" t="s">
        <v>724</v>
      </c>
      <c r="C396" s="32" t="s">
        <v>456</v>
      </c>
      <c r="D396" s="74" t="s">
        <v>459</v>
      </c>
      <c r="E396" s="55">
        <v>1.01871745</v>
      </c>
      <c r="F396" s="55">
        <v>0.29658140000000005</v>
      </c>
      <c r="G396" s="75">
        <f t="shared" si="18"/>
        <v>2.4348662795441651</v>
      </c>
      <c r="H396" s="88">
        <v>0.26294965000000003</v>
      </c>
      <c r="I396" s="89">
        <v>1.8780753600000002</v>
      </c>
      <c r="J396" s="75">
        <f t="shared" si="19"/>
        <v>-0.85998983022704689</v>
      </c>
      <c r="K396" s="90">
        <f t="shared" si="20"/>
        <v>0.25811833300784237</v>
      </c>
      <c r="L396" s="65"/>
    </row>
    <row r="397" spans="1:12" x14ac:dyDescent="0.15">
      <c r="A397" s="32" t="s">
        <v>706</v>
      </c>
      <c r="B397" s="74" t="s">
        <v>707</v>
      </c>
      <c r="C397" s="32" t="s">
        <v>456</v>
      </c>
      <c r="D397" s="74" t="s">
        <v>459</v>
      </c>
      <c r="E397" s="55">
        <v>9.1845300000000005E-2</v>
      </c>
      <c r="F397" s="55">
        <v>3.1087966499999999</v>
      </c>
      <c r="G397" s="75">
        <f t="shared" si="18"/>
        <v>-0.97045631788106823</v>
      </c>
      <c r="H397" s="88">
        <v>0.10956071000000001</v>
      </c>
      <c r="I397" s="89">
        <v>0.81733365000000002</v>
      </c>
      <c r="J397" s="75">
        <f t="shared" si="19"/>
        <v>-0.86595350625781775</v>
      </c>
      <c r="K397" s="90">
        <f t="shared" si="20"/>
        <v>1.1928831415434431</v>
      </c>
      <c r="L397" s="65"/>
    </row>
    <row r="398" spans="1:12" x14ac:dyDescent="0.15">
      <c r="A398" s="32" t="s">
        <v>120</v>
      </c>
      <c r="B398" s="74" t="s">
        <v>121</v>
      </c>
      <c r="C398" s="32" t="s">
        <v>456</v>
      </c>
      <c r="D398" s="74" t="s">
        <v>459</v>
      </c>
      <c r="E398" s="55">
        <v>0.45928400000000003</v>
      </c>
      <c r="F398" s="55">
        <v>2.6556717400000003</v>
      </c>
      <c r="G398" s="75">
        <f t="shared" si="18"/>
        <v>-0.82705543268687265</v>
      </c>
      <c r="H398" s="88">
        <v>2.0092E-3</v>
      </c>
      <c r="I398" s="89">
        <v>1.2818573</v>
      </c>
      <c r="J398" s="75">
        <f t="shared" si="19"/>
        <v>-0.99843258684098457</v>
      </c>
      <c r="K398" s="90">
        <f t="shared" si="20"/>
        <v>4.3746353019047035E-3</v>
      </c>
      <c r="L398" s="65"/>
    </row>
    <row r="399" spans="1:12" x14ac:dyDescent="0.15">
      <c r="A399" s="32" t="s">
        <v>124</v>
      </c>
      <c r="B399" s="74" t="s">
        <v>125</v>
      </c>
      <c r="C399" s="32" t="s">
        <v>456</v>
      </c>
      <c r="D399" s="74" t="s">
        <v>459</v>
      </c>
      <c r="E399" s="55">
        <v>5.2476147500000003</v>
      </c>
      <c r="F399" s="55">
        <v>2.6126112699999999</v>
      </c>
      <c r="G399" s="75">
        <f t="shared" si="18"/>
        <v>1.008570815818306</v>
      </c>
      <c r="H399" s="88">
        <v>1.2518136499999999</v>
      </c>
      <c r="I399" s="89">
        <v>1.4625612400000001</v>
      </c>
      <c r="J399" s="75">
        <f t="shared" si="19"/>
        <v>-0.14409488248163904</v>
      </c>
      <c r="K399" s="90">
        <f t="shared" si="20"/>
        <v>0.23854907603497374</v>
      </c>
      <c r="L399" s="65"/>
    </row>
    <row r="400" spans="1:12" x14ac:dyDescent="0.15">
      <c r="A400" s="32" t="s">
        <v>1315</v>
      </c>
      <c r="B400" s="78" t="s">
        <v>1316</v>
      </c>
      <c r="C400" s="32" t="s">
        <v>456</v>
      </c>
      <c r="D400" s="74" t="s">
        <v>458</v>
      </c>
      <c r="E400" s="55">
        <v>1802.9125016420001</v>
      </c>
      <c r="F400" s="55">
        <v>1223.9474705799998</v>
      </c>
      <c r="G400" s="75">
        <f t="shared" si="18"/>
        <v>0.47303094697980974</v>
      </c>
      <c r="H400" s="88">
        <v>18215.010134900003</v>
      </c>
      <c r="I400" s="89">
        <v>822.23367940999992</v>
      </c>
      <c r="J400" s="75">
        <f t="shared" si="19"/>
        <v>21.153082014312918</v>
      </c>
      <c r="K400" s="90">
        <f t="shared" si="20"/>
        <v>10.103102684301488</v>
      </c>
      <c r="L400" s="65"/>
    </row>
    <row r="401" spans="1:12" x14ac:dyDescent="0.15">
      <c r="A401" s="32" t="s">
        <v>1317</v>
      </c>
      <c r="B401" s="74" t="s">
        <v>1318</v>
      </c>
      <c r="C401" s="32" t="s">
        <v>456</v>
      </c>
      <c r="D401" s="74" t="s">
        <v>459</v>
      </c>
      <c r="E401" s="55">
        <v>40.973704247000001</v>
      </c>
      <c r="F401" s="55">
        <v>34.497673505000002</v>
      </c>
      <c r="G401" s="75">
        <f t="shared" si="18"/>
        <v>0.18772369507936171</v>
      </c>
      <c r="H401" s="88">
        <v>3056.63831906</v>
      </c>
      <c r="I401" s="89">
        <v>39.682278859999997</v>
      </c>
      <c r="J401" s="75">
        <f t="shared" si="19"/>
        <v>76.027791923036759</v>
      </c>
      <c r="K401" s="90">
        <f t="shared" si="20"/>
        <v>74.599999566399958</v>
      </c>
      <c r="L401" s="65"/>
    </row>
    <row r="402" spans="1:12" x14ac:dyDescent="0.15">
      <c r="A402" s="32" t="s">
        <v>55</v>
      </c>
      <c r="B402" s="74" t="s">
        <v>1319</v>
      </c>
      <c r="C402" s="32" t="s">
        <v>456</v>
      </c>
      <c r="D402" s="74" t="s">
        <v>459</v>
      </c>
      <c r="E402" s="55">
        <v>4.6815536689999995</v>
      </c>
      <c r="F402" s="55">
        <v>4.0689901549999998</v>
      </c>
      <c r="G402" s="75">
        <f t="shared" si="18"/>
        <v>0.15054435883735873</v>
      </c>
      <c r="H402" s="88">
        <v>24.488674899999999</v>
      </c>
      <c r="I402" s="89">
        <v>53.832622049999998</v>
      </c>
      <c r="J402" s="75">
        <f t="shared" si="19"/>
        <v>-0.54509600373441214</v>
      </c>
      <c r="K402" s="90">
        <f t="shared" si="20"/>
        <v>5.2308862893439576</v>
      </c>
      <c r="L402" s="65"/>
    </row>
    <row r="403" spans="1:12" x14ac:dyDescent="0.15">
      <c r="A403" s="32" t="s">
        <v>1320</v>
      </c>
      <c r="B403" s="74" t="s">
        <v>1321</v>
      </c>
      <c r="C403" s="32" t="s">
        <v>456</v>
      </c>
      <c r="D403" s="74" t="s">
        <v>459</v>
      </c>
      <c r="E403" s="55">
        <v>4.5021775480000006</v>
      </c>
      <c r="F403" s="55">
        <v>2.1193012200000001</v>
      </c>
      <c r="G403" s="75">
        <f t="shared" si="18"/>
        <v>1.1243688747558029</v>
      </c>
      <c r="H403" s="88">
        <v>3.8771377400000002</v>
      </c>
      <c r="I403" s="89">
        <v>0.38882365000000002</v>
      </c>
      <c r="J403" s="75">
        <f t="shared" si="19"/>
        <v>8.9714555428920022</v>
      </c>
      <c r="K403" s="90">
        <f t="shared" si="20"/>
        <v>0.86116944493278336</v>
      </c>
      <c r="L403" s="65"/>
    </row>
    <row r="404" spans="1:12" x14ac:dyDescent="0.15">
      <c r="A404" s="32" t="s">
        <v>1322</v>
      </c>
      <c r="B404" s="74" t="s">
        <v>1323</v>
      </c>
      <c r="C404" s="32" t="s">
        <v>456</v>
      </c>
      <c r="D404" s="74" t="s">
        <v>459</v>
      </c>
      <c r="E404" s="55">
        <v>7.0696983119999999</v>
      </c>
      <c r="F404" s="55">
        <v>8.4575206190000003</v>
      </c>
      <c r="G404" s="75">
        <f t="shared" si="18"/>
        <v>-0.1640932809412522</v>
      </c>
      <c r="H404" s="88">
        <v>1.3102927499999999</v>
      </c>
      <c r="I404" s="89">
        <v>1.69492993</v>
      </c>
      <c r="J404" s="75">
        <f t="shared" si="19"/>
        <v>-0.22693397124682324</v>
      </c>
      <c r="K404" s="90">
        <f t="shared" si="20"/>
        <v>0.185339273639998</v>
      </c>
      <c r="L404" s="65"/>
    </row>
    <row r="405" spans="1:12" x14ac:dyDescent="0.15">
      <c r="A405" s="32" t="s">
        <v>109</v>
      </c>
      <c r="B405" s="74" t="s">
        <v>1324</v>
      </c>
      <c r="C405" s="32" t="s">
        <v>456</v>
      </c>
      <c r="D405" s="74" t="s">
        <v>459</v>
      </c>
      <c r="E405" s="55">
        <v>44.127009156999996</v>
      </c>
      <c r="F405" s="55">
        <v>26.195492090999998</v>
      </c>
      <c r="G405" s="75">
        <f t="shared" si="18"/>
        <v>0.68452682636035456</v>
      </c>
      <c r="H405" s="88">
        <v>261.20979303000001</v>
      </c>
      <c r="I405" s="89">
        <v>76.603943329999993</v>
      </c>
      <c r="J405" s="75">
        <f t="shared" si="19"/>
        <v>2.4098739787420818</v>
      </c>
      <c r="K405" s="90">
        <f t="shared" si="20"/>
        <v>5.9194991462176523</v>
      </c>
      <c r="L405" s="65"/>
    </row>
    <row r="406" spans="1:12" x14ac:dyDescent="0.15">
      <c r="A406" s="32" t="s">
        <v>184</v>
      </c>
      <c r="B406" s="74" t="s">
        <v>1325</v>
      </c>
      <c r="C406" s="32" t="s">
        <v>456</v>
      </c>
      <c r="D406" s="74" t="s">
        <v>459</v>
      </c>
      <c r="E406" s="55">
        <v>422.34065903200002</v>
      </c>
      <c r="F406" s="55">
        <v>294.30729035000002</v>
      </c>
      <c r="G406" s="75">
        <f t="shared" si="18"/>
        <v>0.43503294984551166</v>
      </c>
      <c r="H406" s="88">
        <v>839.69896846000006</v>
      </c>
      <c r="I406" s="89">
        <v>345.95850197999999</v>
      </c>
      <c r="J406" s="75">
        <f t="shared" si="19"/>
        <v>1.4271667372075263</v>
      </c>
      <c r="K406" s="90">
        <f t="shared" si="20"/>
        <v>1.988203007459856</v>
      </c>
      <c r="L406" s="65"/>
    </row>
    <row r="407" spans="1:12" x14ac:dyDescent="0.15">
      <c r="A407" s="32" t="s">
        <v>695</v>
      </c>
      <c r="B407" s="74" t="s">
        <v>1326</v>
      </c>
      <c r="C407" s="32" t="s">
        <v>456</v>
      </c>
      <c r="D407" s="74" t="s">
        <v>459</v>
      </c>
      <c r="E407" s="55">
        <v>1002.850905197</v>
      </c>
      <c r="F407" s="55">
        <v>914.625950515</v>
      </c>
      <c r="G407" s="75">
        <f t="shared" si="18"/>
        <v>9.646014814288062E-2</v>
      </c>
      <c r="H407" s="88">
        <v>1449.79372423</v>
      </c>
      <c r="I407" s="89">
        <v>1281.4771996500001</v>
      </c>
      <c r="J407" s="75">
        <f t="shared" si="19"/>
        <v>0.1313457037128487</v>
      </c>
      <c r="K407" s="90">
        <f t="shared" si="20"/>
        <v>1.4456722497001711</v>
      </c>
      <c r="L407" s="65"/>
    </row>
    <row r="408" spans="1:12" x14ac:dyDescent="0.15">
      <c r="A408" s="32" t="s">
        <v>1377</v>
      </c>
      <c r="B408" s="74" t="s">
        <v>1327</v>
      </c>
      <c r="C408" s="32" t="s">
        <v>456</v>
      </c>
      <c r="D408" s="74" t="s">
        <v>459</v>
      </c>
      <c r="E408" s="55">
        <v>24.794971155000002</v>
      </c>
      <c r="F408" s="55">
        <v>18.19631824</v>
      </c>
      <c r="G408" s="75">
        <f t="shared" si="18"/>
        <v>0.3626367063912157</v>
      </c>
      <c r="H408" s="88">
        <v>13.16704949</v>
      </c>
      <c r="I408" s="89">
        <v>8.8873093000000001</v>
      </c>
      <c r="J408" s="75">
        <f t="shared" si="19"/>
        <v>0.48155634574347483</v>
      </c>
      <c r="K408" s="90">
        <f t="shared" si="20"/>
        <v>0.53103709650191766</v>
      </c>
      <c r="L408" s="65"/>
    </row>
    <row r="409" spans="1:12" x14ac:dyDescent="0.15">
      <c r="A409" s="32" t="s">
        <v>696</v>
      </c>
      <c r="B409" s="78" t="s">
        <v>1328</v>
      </c>
      <c r="C409" s="32" t="s">
        <v>456</v>
      </c>
      <c r="D409" s="74" t="s">
        <v>459</v>
      </c>
      <c r="E409" s="55">
        <v>0.19518427999999999</v>
      </c>
      <c r="F409" s="55">
        <v>1.2563847500000001</v>
      </c>
      <c r="G409" s="75">
        <f t="shared" si="18"/>
        <v>-0.84464609268776947</v>
      </c>
      <c r="H409" s="88">
        <v>0.76288968000000001</v>
      </c>
      <c r="I409" s="89">
        <v>1.0030052899999999</v>
      </c>
      <c r="J409" s="75">
        <f t="shared" si="19"/>
        <v>-0.2393961551289524</v>
      </c>
      <c r="K409" s="90">
        <f t="shared" si="20"/>
        <v>3.9085610787917964</v>
      </c>
      <c r="L409" s="65"/>
    </row>
    <row r="410" spans="1:12" x14ac:dyDescent="0.15">
      <c r="A410" s="32" t="s">
        <v>76</v>
      </c>
      <c r="B410" s="74" t="s">
        <v>1329</v>
      </c>
      <c r="C410" s="32" t="s">
        <v>456</v>
      </c>
      <c r="D410" s="74" t="s">
        <v>459</v>
      </c>
      <c r="E410" s="55">
        <v>0.39298538500000002</v>
      </c>
      <c r="F410" s="55">
        <v>0.96925563000000003</v>
      </c>
      <c r="G410" s="75">
        <f t="shared" si="18"/>
        <v>-0.5945492883028185</v>
      </c>
      <c r="H410" s="88">
        <v>0.54405142000000006</v>
      </c>
      <c r="I410" s="89">
        <v>0.23529035999999998</v>
      </c>
      <c r="J410" s="75">
        <f t="shared" si="19"/>
        <v>1.3122554617197242</v>
      </c>
      <c r="K410" s="90">
        <f t="shared" si="20"/>
        <v>1.3844062419776757</v>
      </c>
      <c r="L410" s="65"/>
    </row>
    <row r="411" spans="1:12" x14ac:dyDescent="0.15">
      <c r="A411" s="32" t="s">
        <v>185</v>
      </c>
      <c r="B411" s="74" t="s">
        <v>1330</v>
      </c>
      <c r="C411" s="32" t="s">
        <v>456</v>
      </c>
      <c r="D411" s="74" t="s">
        <v>459</v>
      </c>
      <c r="E411" s="55">
        <v>7.4533790300000007</v>
      </c>
      <c r="F411" s="55">
        <v>1.9630432900000001</v>
      </c>
      <c r="G411" s="75">
        <f t="shared" si="18"/>
        <v>2.7968490394320344</v>
      </c>
      <c r="H411" s="88">
        <v>7.5637247300000006</v>
      </c>
      <c r="I411" s="89">
        <v>1.17908532</v>
      </c>
      <c r="J411" s="75">
        <f t="shared" si="19"/>
        <v>5.4149087446869411</v>
      </c>
      <c r="K411" s="90">
        <f t="shared" si="20"/>
        <v>1.014804788479944</v>
      </c>
      <c r="L411" s="65"/>
    </row>
    <row r="412" spans="1:12" x14ac:dyDescent="0.15">
      <c r="A412" s="32" t="s">
        <v>697</v>
      </c>
      <c r="B412" s="74" t="s">
        <v>1331</v>
      </c>
      <c r="C412" s="32" t="s">
        <v>456</v>
      </c>
      <c r="D412" s="74" t="s">
        <v>459</v>
      </c>
      <c r="E412" s="55">
        <v>1.2230292899999999</v>
      </c>
      <c r="F412" s="55">
        <v>4.9722840899999996</v>
      </c>
      <c r="G412" s="75">
        <f t="shared" si="18"/>
        <v>-0.7540306893446227</v>
      </c>
      <c r="H412" s="88">
        <v>9.8458646699999992</v>
      </c>
      <c r="I412" s="89">
        <v>3.5220741000000002</v>
      </c>
      <c r="J412" s="75">
        <f t="shared" si="19"/>
        <v>1.7954734598002919</v>
      </c>
      <c r="K412" s="90">
        <f t="shared" si="20"/>
        <v>8.0503915568530662</v>
      </c>
      <c r="L412" s="65"/>
    </row>
    <row r="413" spans="1:12" x14ac:dyDescent="0.15">
      <c r="A413" s="32" t="s">
        <v>698</v>
      </c>
      <c r="B413" s="74" t="s">
        <v>1332</v>
      </c>
      <c r="C413" s="32" t="s">
        <v>456</v>
      </c>
      <c r="D413" s="74" t="s">
        <v>459</v>
      </c>
      <c r="E413" s="55">
        <v>23.881374040000001</v>
      </c>
      <c r="F413" s="55">
        <v>30.095291906</v>
      </c>
      <c r="G413" s="75">
        <f t="shared" si="18"/>
        <v>-0.20647474978507019</v>
      </c>
      <c r="H413" s="88">
        <v>45.221775090000001</v>
      </c>
      <c r="I413" s="89">
        <v>27.556034829999998</v>
      </c>
      <c r="J413" s="75">
        <f t="shared" si="19"/>
        <v>0.64108426226720683</v>
      </c>
      <c r="K413" s="90">
        <f t="shared" si="20"/>
        <v>1.8936002180718743</v>
      </c>
      <c r="L413" s="65"/>
    </row>
    <row r="414" spans="1:12" x14ac:dyDescent="0.15">
      <c r="A414" s="32" t="s">
        <v>186</v>
      </c>
      <c r="B414" s="74" t="s">
        <v>1333</v>
      </c>
      <c r="C414" s="32" t="s">
        <v>456</v>
      </c>
      <c r="D414" s="74" t="s">
        <v>459</v>
      </c>
      <c r="E414" s="55">
        <v>7.4615159650000003</v>
      </c>
      <c r="F414" s="55">
        <v>14.846812755</v>
      </c>
      <c r="G414" s="75">
        <f t="shared" si="18"/>
        <v>-0.49743314688957962</v>
      </c>
      <c r="H414" s="88">
        <v>40.793154189999996</v>
      </c>
      <c r="I414" s="89">
        <v>75.365366599999987</v>
      </c>
      <c r="J414" s="75">
        <f t="shared" si="19"/>
        <v>-0.45872811305345651</v>
      </c>
      <c r="K414" s="90">
        <f t="shared" si="20"/>
        <v>5.4671402408505054</v>
      </c>
      <c r="L414" s="65"/>
    </row>
    <row r="415" spans="1:12" x14ac:dyDescent="0.15">
      <c r="A415" s="32" t="s">
        <v>111</v>
      </c>
      <c r="B415" s="74" t="s">
        <v>1334</v>
      </c>
      <c r="C415" s="32" t="s">
        <v>456</v>
      </c>
      <c r="D415" s="74" t="s">
        <v>459</v>
      </c>
      <c r="E415" s="55">
        <v>5.4446253360000005</v>
      </c>
      <c r="F415" s="55">
        <v>5.2550290300000002</v>
      </c>
      <c r="G415" s="75">
        <f t="shared" si="18"/>
        <v>3.6079021622455354E-2</v>
      </c>
      <c r="H415" s="88">
        <v>12.173712480000001</v>
      </c>
      <c r="I415" s="89">
        <v>4.4781192999999995</v>
      </c>
      <c r="J415" s="75">
        <f t="shared" si="19"/>
        <v>1.7184877544463815</v>
      </c>
      <c r="K415" s="90">
        <f t="shared" si="20"/>
        <v>2.2359137183429509</v>
      </c>
      <c r="L415" s="65"/>
    </row>
    <row r="416" spans="1:12" x14ac:dyDescent="0.15">
      <c r="A416" s="32" t="s">
        <v>96</v>
      </c>
      <c r="B416" s="74" t="s">
        <v>1168</v>
      </c>
      <c r="C416" s="32" t="s">
        <v>456</v>
      </c>
      <c r="D416" s="74" t="s">
        <v>459</v>
      </c>
      <c r="E416" s="55">
        <v>1.0672606899999999</v>
      </c>
      <c r="F416" s="55">
        <v>1.16158512</v>
      </c>
      <c r="G416" s="75">
        <f t="shared" si="18"/>
        <v>-8.1203201018966276E-2</v>
      </c>
      <c r="H416" s="88">
        <v>2.6390045099999999</v>
      </c>
      <c r="I416" s="89">
        <v>1.1027540500000002</v>
      </c>
      <c r="J416" s="75">
        <f t="shared" si="19"/>
        <v>1.393103439520353</v>
      </c>
      <c r="K416" s="90">
        <f t="shared" si="20"/>
        <v>2.4726896949610317</v>
      </c>
      <c r="L416" s="65"/>
    </row>
    <row r="417" spans="1:12" x14ac:dyDescent="0.15">
      <c r="A417" s="32" t="s">
        <v>54</v>
      </c>
      <c r="B417" s="74" t="s">
        <v>1335</v>
      </c>
      <c r="C417" s="32" t="s">
        <v>456</v>
      </c>
      <c r="D417" s="74" t="s">
        <v>459</v>
      </c>
      <c r="E417" s="55">
        <v>1.7155125949999999</v>
      </c>
      <c r="F417" s="55">
        <v>13.97562033</v>
      </c>
      <c r="G417" s="75">
        <f t="shared" si="18"/>
        <v>-0.87724962795980588</v>
      </c>
      <c r="H417" s="88">
        <v>0.16392404000000002</v>
      </c>
      <c r="I417" s="89">
        <v>15.100369800000001</v>
      </c>
      <c r="J417" s="75">
        <f t="shared" si="19"/>
        <v>-0.98914436916637627</v>
      </c>
      <c r="K417" s="90">
        <f t="shared" si="20"/>
        <v>9.5553970561201296E-2</v>
      </c>
      <c r="L417" s="65"/>
    </row>
    <row r="418" spans="1:12" x14ac:dyDescent="0.15">
      <c r="A418" s="32" t="s">
        <v>699</v>
      </c>
      <c r="B418" s="74" t="s">
        <v>1336</v>
      </c>
      <c r="C418" s="32" t="s">
        <v>456</v>
      </c>
      <c r="D418" s="74" t="s">
        <v>459</v>
      </c>
      <c r="E418" s="55">
        <v>1.338428618</v>
      </c>
      <c r="F418" s="55">
        <v>1.1050605600000001</v>
      </c>
      <c r="G418" s="75">
        <f t="shared" si="18"/>
        <v>0.21118123879111206</v>
      </c>
      <c r="H418" s="88">
        <v>0.33213894999999999</v>
      </c>
      <c r="I418" s="89">
        <v>7.2945630000000011E-2</v>
      </c>
      <c r="J418" s="75">
        <f t="shared" si="19"/>
        <v>3.5532398582341385</v>
      </c>
      <c r="K418" s="90">
        <f t="shared" si="20"/>
        <v>0.24815589380949712</v>
      </c>
      <c r="L418" s="65"/>
    </row>
    <row r="419" spans="1:12" x14ac:dyDescent="0.15">
      <c r="A419" s="32" t="s">
        <v>1337</v>
      </c>
      <c r="B419" s="74" t="s">
        <v>1338</v>
      </c>
      <c r="C419" s="32" t="s">
        <v>456</v>
      </c>
      <c r="D419" s="74" t="s">
        <v>459</v>
      </c>
      <c r="E419" s="55">
        <v>4.2120370390000001</v>
      </c>
      <c r="F419" s="55">
        <v>10.154867116</v>
      </c>
      <c r="G419" s="75">
        <f t="shared" si="18"/>
        <v>-0.58521987625386862</v>
      </c>
      <c r="H419" s="88">
        <v>19.01973057</v>
      </c>
      <c r="I419" s="89">
        <v>27.312635539999999</v>
      </c>
      <c r="J419" s="75">
        <f t="shared" si="19"/>
        <v>-0.30362888114019038</v>
      </c>
      <c r="K419" s="90">
        <f t="shared" si="20"/>
        <v>4.5155658399707628</v>
      </c>
      <c r="L419" s="65"/>
    </row>
    <row r="420" spans="1:12" x14ac:dyDescent="0.15">
      <c r="A420" s="32" t="s">
        <v>1339</v>
      </c>
      <c r="B420" s="74" t="s">
        <v>1340</v>
      </c>
      <c r="C420" s="32" t="s">
        <v>456</v>
      </c>
      <c r="D420" s="74" t="s">
        <v>459</v>
      </c>
      <c r="E420" s="55">
        <v>17.125869986999998</v>
      </c>
      <c r="F420" s="55">
        <v>35.063186952999999</v>
      </c>
      <c r="G420" s="75">
        <f t="shared" si="18"/>
        <v>-0.51157120971473158</v>
      </c>
      <c r="H420" s="88">
        <v>0.99889375999999996</v>
      </c>
      <c r="I420" s="89">
        <v>13.7915849</v>
      </c>
      <c r="J420" s="75">
        <f t="shared" si="19"/>
        <v>-0.92757222848260179</v>
      </c>
      <c r="K420" s="90">
        <f t="shared" si="20"/>
        <v>5.8326599510462589E-2</v>
      </c>
      <c r="L420" s="65"/>
    </row>
    <row r="421" spans="1:12" x14ac:dyDescent="0.15">
      <c r="A421" s="32" t="s">
        <v>1341</v>
      </c>
      <c r="B421" s="74" t="s">
        <v>1342</v>
      </c>
      <c r="C421" s="32" t="s">
        <v>456</v>
      </c>
      <c r="D421" s="74" t="s">
        <v>459</v>
      </c>
      <c r="E421" s="55">
        <v>55.993222519</v>
      </c>
      <c r="F421" s="55">
        <v>38.037775998000001</v>
      </c>
      <c r="G421" s="75">
        <f t="shared" si="18"/>
        <v>0.47204249065308357</v>
      </c>
      <c r="H421" s="88">
        <v>75.033180799999997</v>
      </c>
      <c r="I421" s="89">
        <v>25.559560179999998</v>
      </c>
      <c r="J421" s="75">
        <f t="shared" si="19"/>
        <v>1.9356209681069716</v>
      </c>
      <c r="K421" s="90">
        <f t="shared" si="20"/>
        <v>1.3400404089001885</v>
      </c>
      <c r="L421" s="65"/>
    </row>
    <row r="422" spans="1:12" x14ac:dyDescent="0.15">
      <c r="A422" s="32" t="s">
        <v>1343</v>
      </c>
      <c r="B422" s="74" t="s">
        <v>1344</v>
      </c>
      <c r="C422" s="32" t="s">
        <v>456</v>
      </c>
      <c r="D422" s="74" t="s">
        <v>459</v>
      </c>
      <c r="E422" s="55">
        <v>31.962972797999999</v>
      </c>
      <c r="F422" s="55">
        <v>28.793879059999998</v>
      </c>
      <c r="G422" s="75">
        <f t="shared" si="18"/>
        <v>0.11006136864700711</v>
      </c>
      <c r="H422" s="88">
        <v>24.068195109999998</v>
      </c>
      <c r="I422" s="89">
        <v>64.244856350000006</v>
      </c>
      <c r="J422" s="75">
        <f t="shared" si="19"/>
        <v>-0.6253677496159582</v>
      </c>
      <c r="K422" s="90">
        <f t="shared" si="20"/>
        <v>0.75300239630732979</v>
      </c>
      <c r="L422" s="65"/>
    </row>
    <row r="423" spans="1:12" x14ac:dyDescent="0.15">
      <c r="A423" s="32" t="s">
        <v>1345</v>
      </c>
      <c r="B423" s="74" t="s">
        <v>1346</v>
      </c>
      <c r="C423" s="32" t="s">
        <v>456</v>
      </c>
      <c r="D423" s="74" t="s">
        <v>459</v>
      </c>
      <c r="E423" s="55">
        <v>124.34996588</v>
      </c>
      <c r="F423" s="55">
        <v>78.822071558000005</v>
      </c>
      <c r="G423" s="75">
        <f t="shared" si="18"/>
        <v>0.57760337202631118</v>
      </c>
      <c r="H423" s="88">
        <v>148.9451024</v>
      </c>
      <c r="I423" s="89">
        <v>84.654109059999996</v>
      </c>
      <c r="J423" s="75">
        <f t="shared" si="19"/>
        <v>0.7594550820259971</v>
      </c>
      <c r="K423" s="90">
        <f t="shared" si="20"/>
        <v>1.1977896523408358</v>
      </c>
      <c r="L423" s="65"/>
    </row>
    <row r="424" spans="1:12" x14ac:dyDescent="0.15">
      <c r="A424" s="32" t="s">
        <v>1347</v>
      </c>
      <c r="B424" s="74" t="s">
        <v>1348</v>
      </c>
      <c r="C424" s="32" t="s">
        <v>456</v>
      </c>
      <c r="D424" s="74" t="s">
        <v>459</v>
      </c>
      <c r="E424" s="55">
        <v>2.4380928909999997</v>
      </c>
      <c r="F424" s="55">
        <v>2.9524692099999998</v>
      </c>
      <c r="G424" s="75">
        <f t="shared" si="18"/>
        <v>-0.17421902902757114</v>
      </c>
      <c r="H424" s="88">
        <v>2.1329078699999999</v>
      </c>
      <c r="I424" s="89">
        <v>5.52513174</v>
      </c>
      <c r="J424" s="75">
        <f t="shared" si="19"/>
        <v>-0.61396253150698632</v>
      </c>
      <c r="K424" s="90">
        <f t="shared" si="20"/>
        <v>0.87482633572881374</v>
      </c>
      <c r="L424" s="65"/>
    </row>
    <row r="425" spans="1:12" x14ac:dyDescent="0.15">
      <c r="A425" s="32" t="s">
        <v>1349</v>
      </c>
      <c r="B425" s="74" t="s">
        <v>1350</v>
      </c>
      <c r="C425" s="32" t="s">
        <v>455</v>
      </c>
      <c r="D425" s="74" t="s">
        <v>458</v>
      </c>
      <c r="E425" s="55">
        <v>0.13043464999999999</v>
      </c>
      <c r="F425" s="55">
        <v>2.8633856899999999</v>
      </c>
      <c r="G425" s="75">
        <f t="shared" si="18"/>
        <v>-0.95444740453389643</v>
      </c>
      <c r="H425" s="88">
        <v>4.00623986</v>
      </c>
      <c r="I425" s="89">
        <v>9.3241509000000011</v>
      </c>
      <c r="J425" s="75">
        <f t="shared" si="19"/>
        <v>-0.57033729902419328</v>
      </c>
      <c r="K425" s="90">
        <f t="shared" si="20"/>
        <v>30.714536819779102</v>
      </c>
      <c r="L425" s="65"/>
    </row>
    <row r="426" spans="1:12" x14ac:dyDescent="0.15">
      <c r="A426" s="32" t="s">
        <v>1351</v>
      </c>
      <c r="B426" s="74" t="s">
        <v>1352</v>
      </c>
      <c r="C426" s="32" t="s">
        <v>456</v>
      </c>
      <c r="D426" s="74" t="s">
        <v>459</v>
      </c>
      <c r="E426" s="55">
        <v>21.966906993000002</v>
      </c>
      <c r="F426" s="55">
        <v>21.730164274</v>
      </c>
      <c r="G426" s="75">
        <f t="shared" si="18"/>
        <v>1.0894658503951771E-2</v>
      </c>
      <c r="H426" s="88">
        <v>26.581596168935548</v>
      </c>
      <c r="I426" s="89">
        <v>29.389972629999999</v>
      </c>
      <c r="J426" s="75">
        <f t="shared" si="19"/>
        <v>-9.555559974213057E-2</v>
      </c>
      <c r="K426" s="90">
        <f t="shared" si="20"/>
        <v>1.2100745989139967</v>
      </c>
      <c r="L426" s="65"/>
    </row>
    <row r="427" spans="1:12" x14ac:dyDescent="0.15">
      <c r="A427" s="32" t="s">
        <v>1353</v>
      </c>
      <c r="B427" s="74" t="s">
        <v>1354</v>
      </c>
      <c r="C427" s="32" t="s">
        <v>455</v>
      </c>
      <c r="D427" s="74" t="s">
        <v>458</v>
      </c>
      <c r="E427" s="55">
        <v>1.0072636049999999</v>
      </c>
      <c r="F427" s="55">
        <v>3.0334758799999997</v>
      </c>
      <c r="G427" s="75">
        <f t="shared" si="18"/>
        <v>-0.66795067940345709</v>
      </c>
      <c r="H427" s="88">
        <v>1.6032282</v>
      </c>
      <c r="I427" s="89">
        <v>8.8641272600000001</v>
      </c>
      <c r="J427" s="75">
        <f t="shared" si="19"/>
        <v>-0.81913298929780931</v>
      </c>
      <c r="K427" s="90">
        <f t="shared" si="20"/>
        <v>1.5916669599116511</v>
      </c>
      <c r="L427" s="65"/>
    </row>
    <row r="428" spans="1:12" x14ac:dyDescent="0.15">
      <c r="A428" s="32" t="s">
        <v>1355</v>
      </c>
      <c r="B428" s="74" t="s">
        <v>1356</v>
      </c>
      <c r="C428" s="32" t="s">
        <v>456</v>
      </c>
      <c r="D428" s="74" t="s">
        <v>459</v>
      </c>
      <c r="E428" s="55">
        <v>61.853266220999998</v>
      </c>
      <c r="F428" s="55">
        <v>51.576487241999999</v>
      </c>
      <c r="G428" s="75">
        <f t="shared" si="18"/>
        <v>0.19925317772768691</v>
      </c>
      <c r="H428" s="88">
        <v>83.733849126506513</v>
      </c>
      <c r="I428" s="89">
        <v>37.647934790000001</v>
      </c>
      <c r="J428" s="75">
        <f t="shared" si="19"/>
        <v>1.2241286167109435</v>
      </c>
      <c r="K428" s="90">
        <f t="shared" si="20"/>
        <v>1.3537498380009199</v>
      </c>
      <c r="L428" s="65"/>
    </row>
    <row r="429" spans="1:12" x14ac:dyDescent="0.15">
      <c r="A429" s="32" t="s">
        <v>1357</v>
      </c>
      <c r="B429" s="74" t="s">
        <v>1358</v>
      </c>
      <c r="C429" s="32" t="s">
        <v>455</v>
      </c>
      <c r="D429" s="74" t="s">
        <v>458</v>
      </c>
      <c r="E429" s="55">
        <v>5.8936273650000004</v>
      </c>
      <c r="F429" s="55">
        <v>6.7488104450000002</v>
      </c>
      <c r="G429" s="75">
        <f t="shared" si="18"/>
        <v>-0.12671612085854034</v>
      </c>
      <c r="H429" s="88">
        <v>8.6878846099999993</v>
      </c>
      <c r="I429" s="89">
        <v>3.5330083999999999</v>
      </c>
      <c r="J429" s="75">
        <f t="shared" si="19"/>
        <v>1.4590614078358826</v>
      </c>
      <c r="K429" s="90">
        <f t="shared" si="20"/>
        <v>1.4741150181285678</v>
      </c>
      <c r="L429" s="65"/>
    </row>
    <row r="430" spans="1:12" x14ac:dyDescent="0.15">
      <c r="A430" s="32" t="s">
        <v>1359</v>
      </c>
      <c r="B430" s="78" t="s">
        <v>1360</v>
      </c>
      <c r="C430" s="32" t="s">
        <v>456</v>
      </c>
      <c r="D430" s="74" t="s">
        <v>459</v>
      </c>
      <c r="E430" s="55">
        <v>5.1139055369999999</v>
      </c>
      <c r="F430" s="55">
        <v>7.0087388129999999</v>
      </c>
      <c r="G430" s="75">
        <f t="shared" si="18"/>
        <v>-0.27035295886407007</v>
      </c>
      <c r="H430" s="88">
        <v>0.88680427000000006</v>
      </c>
      <c r="I430" s="89">
        <v>4.0353668799999998</v>
      </c>
      <c r="J430" s="75">
        <f t="shared" si="19"/>
        <v>-0.78024197145613683</v>
      </c>
      <c r="K430" s="90">
        <f t="shared" si="20"/>
        <v>0.17341037365352494</v>
      </c>
      <c r="L430" s="65"/>
    </row>
    <row r="431" spans="1:12" x14ac:dyDescent="0.15">
      <c r="A431" s="32" t="s">
        <v>1361</v>
      </c>
      <c r="B431" s="74" t="s">
        <v>1362</v>
      </c>
      <c r="C431" s="32" t="s">
        <v>455</v>
      </c>
      <c r="D431" s="74" t="s">
        <v>458</v>
      </c>
      <c r="E431" s="55">
        <v>8.7575874999999997E-2</v>
      </c>
      <c r="F431" s="55">
        <v>3.725878518</v>
      </c>
      <c r="G431" s="75">
        <f t="shared" si="18"/>
        <v>-0.9764952414371767</v>
      </c>
      <c r="H431" s="88">
        <v>0.11120630000000001</v>
      </c>
      <c r="I431" s="89">
        <v>9.853139689999999</v>
      </c>
      <c r="J431" s="75">
        <f t="shared" si="19"/>
        <v>-0.98871361784174605</v>
      </c>
      <c r="K431" s="90">
        <f t="shared" si="20"/>
        <v>1.2698280205593151</v>
      </c>
      <c r="L431" s="65"/>
    </row>
    <row r="432" spans="1:12" x14ac:dyDescent="0.15">
      <c r="A432" s="32" t="s">
        <v>771</v>
      </c>
      <c r="B432" s="74" t="s">
        <v>772</v>
      </c>
      <c r="C432" s="32" t="s">
        <v>456</v>
      </c>
      <c r="D432" s="74" t="s">
        <v>459</v>
      </c>
      <c r="E432" s="55">
        <v>4.51143655</v>
      </c>
      <c r="F432" s="55">
        <v>2.809339853</v>
      </c>
      <c r="G432" s="75">
        <f t="shared" si="18"/>
        <v>0.60587069776637659</v>
      </c>
      <c r="H432" s="88">
        <v>4.6017841100000005</v>
      </c>
      <c r="I432" s="89">
        <v>4.64997946</v>
      </c>
      <c r="J432" s="75">
        <f t="shared" si="19"/>
        <v>-1.0364637180569236E-2</v>
      </c>
      <c r="K432" s="90">
        <f t="shared" si="20"/>
        <v>1.0200263395037663</v>
      </c>
      <c r="L432" s="65"/>
    </row>
    <row r="433" spans="1:12" x14ac:dyDescent="0.15">
      <c r="A433" s="32" t="s">
        <v>773</v>
      </c>
      <c r="B433" s="74" t="s">
        <v>774</v>
      </c>
      <c r="C433" s="32" t="s">
        <v>455</v>
      </c>
      <c r="D433" s="74" t="s">
        <v>458</v>
      </c>
      <c r="E433" s="55">
        <v>5.3391019999999997E-2</v>
      </c>
      <c r="F433" s="55">
        <v>5.7699059999999996E-2</v>
      </c>
      <c r="G433" s="75">
        <f t="shared" si="18"/>
        <v>-7.466395466407949E-2</v>
      </c>
      <c r="H433" s="88">
        <v>6.8251479999999989E-2</v>
      </c>
      <c r="I433" s="89">
        <v>0.63316481999999996</v>
      </c>
      <c r="J433" s="75">
        <f t="shared" si="19"/>
        <v>-0.89220582406963167</v>
      </c>
      <c r="K433" s="90">
        <f t="shared" si="20"/>
        <v>1.2783325735301554</v>
      </c>
      <c r="L433" s="65"/>
    </row>
    <row r="434" spans="1:12" x14ac:dyDescent="0.15">
      <c r="A434" s="32" t="s">
        <v>810</v>
      </c>
      <c r="B434" s="74" t="s">
        <v>811</v>
      </c>
      <c r="C434" s="32" t="s">
        <v>456</v>
      </c>
      <c r="D434" s="74" t="s">
        <v>459</v>
      </c>
      <c r="E434" s="55">
        <v>1.6519107479999999</v>
      </c>
      <c r="F434" s="55">
        <v>2.011324063</v>
      </c>
      <c r="G434" s="75">
        <f t="shared" si="18"/>
        <v>-0.17869488145232815</v>
      </c>
      <c r="H434" s="88">
        <v>7.8841300999999993</v>
      </c>
      <c r="I434" s="89">
        <v>2.2561939600000001</v>
      </c>
      <c r="J434" s="75">
        <f t="shared" si="19"/>
        <v>2.4944380845696434</v>
      </c>
      <c r="K434" s="90">
        <f t="shared" si="20"/>
        <v>4.7727337021963612</v>
      </c>
      <c r="L434" s="65"/>
    </row>
    <row r="435" spans="1:12" x14ac:dyDescent="0.15">
      <c r="A435" s="32" t="s">
        <v>812</v>
      </c>
      <c r="B435" s="74" t="s">
        <v>813</v>
      </c>
      <c r="C435" s="32" t="s">
        <v>455</v>
      </c>
      <c r="D435" s="74" t="s">
        <v>458</v>
      </c>
      <c r="E435" s="55">
        <v>0.12767729999999999</v>
      </c>
      <c r="F435" s="55">
        <v>2.4790400000000001E-2</v>
      </c>
      <c r="G435" s="75">
        <f t="shared" si="18"/>
        <v>4.1502718794372013</v>
      </c>
      <c r="H435" s="88">
        <v>1.31896517</v>
      </c>
      <c r="I435" s="89">
        <v>3.8328661800000003</v>
      </c>
      <c r="J435" s="75">
        <f t="shared" si="19"/>
        <v>-0.65588019303089784</v>
      </c>
      <c r="K435" s="90">
        <f t="shared" si="20"/>
        <v>10.3304594473724</v>
      </c>
      <c r="L435" s="65"/>
    </row>
    <row r="436" spans="1:12" x14ac:dyDescent="0.15">
      <c r="A436" s="32" t="s">
        <v>814</v>
      </c>
      <c r="B436" s="74" t="s">
        <v>815</v>
      </c>
      <c r="C436" s="32" t="s">
        <v>456</v>
      </c>
      <c r="D436" s="74" t="s">
        <v>459</v>
      </c>
      <c r="E436" s="55">
        <v>13.499770910000001</v>
      </c>
      <c r="F436" s="55">
        <v>11.600917338</v>
      </c>
      <c r="G436" s="75">
        <f t="shared" si="18"/>
        <v>0.16368132938764335</v>
      </c>
      <c r="H436" s="88">
        <v>19.86603464271365</v>
      </c>
      <c r="I436" s="89">
        <v>8.3246321500000011</v>
      </c>
      <c r="J436" s="75">
        <f t="shared" si="19"/>
        <v>1.3864159142111339</v>
      </c>
      <c r="K436" s="90">
        <f t="shared" si="20"/>
        <v>1.4715830939025654</v>
      </c>
      <c r="L436" s="65"/>
    </row>
    <row r="437" spans="1:12" x14ac:dyDescent="0.15">
      <c r="A437" s="32" t="s">
        <v>816</v>
      </c>
      <c r="B437" s="74" t="s">
        <v>817</v>
      </c>
      <c r="C437" s="32" t="s">
        <v>455</v>
      </c>
      <c r="D437" s="74" t="s">
        <v>458</v>
      </c>
      <c r="E437" s="55">
        <v>1.7082259</v>
      </c>
      <c r="F437" s="55">
        <v>3.9213852200000003</v>
      </c>
      <c r="G437" s="75">
        <f t="shared" si="18"/>
        <v>-0.56438202212635469</v>
      </c>
      <c r="H437" s="88">
        <v>22.28458161</v>
      </c>
      <c r="I437" s="89">
        <v>14.661409470000001</v>
      </c>
      <c r="J437" s="75">
        <f t="shared" si="19"/>
        <v>0.51994810973654637</v>
      </c>
      <c r="K437" s="90">
        <f t="shared" si="20"/>
        <v>13.045453537497588</v>
      </c>
      <c r="L437" s="65"/>
    </row>
    <row r="438" spans="1:12" x14ac:dyDescent="0.15">
      <c r="A438" s="32" t="s">
        <v>43</v>
      </c>
      <c r="B438" s="74" t="s">
        <v>818</v>
      </c>
      <c r="C438" s="32" t="s">
        <v>456</v>
      </c>
      <c r="D438" s="74" t="s">
        <v>459</v>
      </c>
      <c r="E438" s="55">
        <v>21.787152875</v>
      </c>
      <c r="F438" s="55">
        <v>27.272043286999999</v>
      </c>
      <c r="G438" s="75">
        <f t="shared" si="18"/>
        <v>-0.20111769236647292</v>
      </c>
      <c r="H438" s="88">
        <v>29.189014510000003</v>
      </c>
      <c r="I438" s="89">
        <v>52.128325590000003</v>
      </c>
      <c r="J438" s="75">
        <f t="shared" si="19"/>
        <v>-0.44005463095865383</v>
      </c>
      <c r="K438" s="90">
        <f t="shared" si="20"/>
        <v>1.3397351493087186</v>
      </c>
      <c r="L438" s="65"/>
    </row>
    <row r="439" spans="1:12" x14ac:dyDescent="0.15">
      <c r="A439" s="32" t="s">
        <v>1365</v>
      </c>
      <c r="B439" s="74" t="s">
        <v>819</v>
      </c>
      <c r="C439" s="32" t="s">
        <v>455</v>
      </c>
      <c r="D439" s="74" t="s">
        <v>458</v>
      </c>
      <c r="E439" s="55">
        <v>2.0683809449999999</v>
      </c>
      <c r="F439" s="55">
        <v>3.4436400740000002</v>
      </c>
      <c r="G439" s="75">
        <f t="shared" si="18"/>
        <v>-0.39936204116783669</v>
      </c>
      <c r="H439" s="88">
        <v>1.7816530500000001</v>
      </c>
      <c r="I439" s="89">
        <v>4.9905911399999994</v>
      </c>
      <c r="J439" s="75">
        <f t="shared" si="19"/>
        <v>-0.64299759286632319</v>
      </c>
      <c r="K439" s="90">
        <f t="shared" si="20"/>
        <v>0.86137568338505466</v>
      </c>
      <c r="L439" s="65"/>
    </row>
    <row r="440" spans="1:12" x14ac:dyDescent="0.15">
      <c r="A440" s="32" t="s">
        <v>820</v>
      </c>
      <c r="B440" s="74" t="s">
        <v>821</v>
      </c>
      <c r="C440" s="32" t="s">
        <v>456</v>
      </c>
      <c r="D440" s="74" t="s">
        <v>459</v>
      </c>
      <c r="E440" s="55">
        <v>5.6057701380000005</v>
      </c>
      <c r="F440" s="55">
        <v>11.519336797000001</v>
      </c>
      <c r="G440" s="75">
        <f t="shared" si="18"/>
        <v>-0.51335999313259773</v>
      </c>
      <c r="H440" s="88">
        <v>10.909888630000001</v>
      </c>
      <c r="I440" s="89">
        <v>15.706422509999999</v>
      </c>
      <c r="J440" s="75">
        <f t="shared" si="19"/>
        <v>-0.30538678537051522</v>
      </c>
      <c r="K440" s="90">
        <f t="shared" si="20"/>
        <v>1.9461890804342503</v>
      </c>
      <c r="L440" s="65"/>
    </row>
    <row r="441" spans="1:12" x14ac:dyDescent="0.15">
      <c r="A441" s="32" t="s">
        <v>822</v>
      </c>
      <c r="B441" s="74" t="s">
        <v>823</v>
      </c>
      <c r="C441" s="32" t="s">
        <v>455</v>
      </c>
      <c r="D441" s="74" t="s">
        <v>458</v>
      </c>
      <c r="E441" s="55">
        <v>0.23560249</v>
      </c>
      <c r="F441" s="55">
        <v>3.292573E-2</v>
      </c>
      <c r="G441" s="75">
        <f t="shared" si="18"/>
        <v>6.1555737716369539</v>
      </c>
      <c r="H441" s="88">
        <v>30.723295870000001</v>
      </c>
      <c r="I441" s="89">
        <v>18.604323129999997</v>
      </c>
      <c r="J441" s="75">
        <f t="shared" si="19"/>
        <v>0.65140627021564779</v>
      </c>
      <c r="K441" s="90">
        <f t="shared" si="20"/>
        <v>130.40310342220917</v>
      </c>
      <c r="L441" s="65"/>
    </row>
    <row r="442" spans="1:12" x14ac:dyDescent="0.15">
      <c r="A442" s="32" t="s">
        <v>824</v>
      </c>
      <c r="B442" s="74" t="s">
        <v>825</v>
      </c>
      <c r="C442" s="32" t="s">
        <v>456</v>
      </c>
      <c r="D442" s="74" t="s">
        <v>459</v>
      </c>
      <c r="E442" s="55">
        <v>22.003963315</v>
      </c>
      <c r="F442" s="55">
        <v>20.91259779</v>
      </c>
      <c r="G442" s="75">
        <f t="shared" si="18"/>
        <v>5.2186989677670326E-2</v>
      </c>
      <c r="H442" s="88">
        <v>56.16538517</v>
      </c>
      <c r="I442" s="89">
        <v>43.061356090000004</v>
      </c>
      <c r="J442" s="75">
        <f t="shared" si="19"/>
        <v>0.30431064578207989</v>
      </c>
      <c r="K442" s="90">
        <f t="shared" si="20"/>
        <v>2.5525122163656908</v>
      </c>
      <c r="L442" s="65"/>
    </row>
    <row r="443" spans="1:12" x14ac:dyDescent="0.15">
      <c r="A443" s="32" t="s">
        <v>826</v>
      </c>
      <c r="B443" s="74" t="s">
        <v>827</v>
      </c>
      <c r="C443" s="32" t="s">
        <v>455</v>
      </c>
      <c r="D443" s="74" t="s">
        <v>458</v>
      </c>
      <c r="E443" s="55">
        <v>0.29635144499999999</v>
      </c>
      <c r="F443" s="55">
        <v>2.7572299180000002</v>
      </c>
      <c r="G443" s="75">
        <f t="shared" si="18"/>
        <v>-0.89251841383798591</v>
      </c>
      <c r="H443" s="88">
        <v>0.74070398999999998</v>
      </c>
      <c r="I443" s="89">
        <v>6.5262974099999997</v>
      </c>
      <c r="J443" s="75">
        <f t="shared" si="19"/>
        <v>-0.88650471416380028</v>
      </c>
      <c r="K443" s="90">
        <f t="shared" si="20"/>
        <v>2.4994107587361349</v>
      </c>
      <c r="L443" s="65"/>
    </row>
    <row r="444" spans="1:12" x14ac:dyDescent="0.15">
      <c r="A444" s="32" t="s">
        <v>828</v>
      </c>
      <c r="B444" s="78" t="s">
        <v>829</v>
      </c>
      <c r="C444" s="32" t="s">
        <v>456</v>
      </c>
      <c r="D444" s="74" t="s">
        <v>459</v>
      </c>
      <c r="E444" s="55">
        <v>8.0445006800000005</v>
      </c>
      <c r="F444" s="55">
        <v>1.05566636</v>
      </c>
      <c r="G444" s="75">
        <f t="shared" si="18"/>
        <v>6.6203059837958653</v>
      </c>
      <c r="H444" s="88">
        <v>11.34586792</v>
      </c>
      <c r="I444" s="89">
        <v>0.94340239999999997</v>
      </c>
      <c r="J444" s="75">
        <f t="shared" si="19"/>
        <v>11.026541293513775</v>
      </c>
      <c r="K444" s="90">
        <f t="shared" si="20"/>
        <v>1.4103880863864877</v>
      </c>
      <c r="L444" s="65"/>
    </row>
    <row r="445" spans="1:12" x14ac:dyDescent="0.15">
      <c r="A445" s="32" t="s">
        <v>830</v>
      </c>
      <c r="B445" s="74" t="s">
        <v>831</v>
      </c>
      <c r="C445" s="32" t="s">
        <v>455</v>
      </c>
      <c r="D445" s="74" t="s">
        <v>458</v>
      </c>
      <c r="E445" s="55">
        <v>1.87152403</v>
      </c>
      <c r="F445" s="55">
        <v>9.1318400000000004E-3</v>
      </c>
      <c r="G445" s="75">
        <f t="shared" si="18"/>
        <v>203.94489938500894</v>
      </c>
      <c r="H445" s="88">
        <v>5.6403727199999993</v>
      </c>
      <c r="I445" s="89">
        <v>7.2652000000000003E-4</v>
      </c>
      <c r="J445" s="75">
        <f t="shared" si="19"/>
        <v>7762.5477619335998</v>
      </c>
      <c r="K445" s="90">
        <f t="shared" si="20"/>
        <v>3.0137858929869039</v>
      </c>
      <c r="L445" s="65"/>
    </row>
    <row r="446" spans="1:12" x14ac:dyDescent="0.15">
      <c r="A446" s="32" t="s">
        <v>832</v>
      </c>
      <c r="B446" s="74" t="s">
        <v>833</v>
      </c>
      <c r="C446" s="32" t="s">
        <v>456</v>
      </c>
      <c r="D446" s="74" t="s">
        <v>459</v>
      </c>
      <c r="E446" s="55">
        <v>28.297456046000001</v>
      </c>
      <c r="F446" s="55">
        <v>21.046464019999998</v>
      </c>
      <c r="G446" s="75">
        <f t="shared" si="18"/>
        <v>0.3445230523811289</v>
      </c>
      <c r="H446" s="88">
        <v>15.45371888</v>
      </c>
      <c r="I446" s="89">
        <v>15.343584</v>
      </c>
      <c r="J446" s="75">
        <f t="shared" si="19"/>
        <v>7.1779109756886506E-3</v>
      </c>
      <c r="K446" s="90">
        <f t="shared" si="20"/>
        <v>0.54611689668776664</v>
      </c>
      <c r="L446" s="65"/>
    </row>
    <row r="447" spans="1:12" x14ac:dyDescent="0.15">
      <c r="A447" s="32" t="s">
        <v>834</v>
      </c>
      <c r="B447" s="74" t="s">
        <v>835</v>
      </c>
      <c r="C447" s="32" t="s">
        <v>455</v>
      </c>
      <c r="D447" s="74" t="s">
        <v>458</v>
      </c>
      <c r="E447" s="55">
        <v>2.2113011600000001</v>
      </c>
      <c r="F447" s="55">
        <v>2.4428384849999998</v>
      </c>
      <c r="G447" s="75">
        <f t="shared" si="18"/>
        <v>-9.4782085030070906E-2</v>
      </c>
      <c r="H447" s="88">
        <v>2.63065229</v>
      </c>
      <c r="I447" s="89">
        <v>1.8950266</v>
      </c>
      <c r="J447" s="75">
        <f t="shared" si="19"/>
        <v>0.38818752728853512</v>
      </c>
      <c r="K447" s="90">
        <f t="shared" si="20"/>
        <v>1.1896399900590655</v>
      </c>
      <c r="L447" s="65"/>
    </row>
    <row r="448" spans="1:12" x14ac:dyDescent="0.15">
      <c r="A448" s="32" t="s">
        <v>81</v>
      </c>
      <c r="B448" s="74" t="s">
        <v>836</v>
      </c>
      <c r="C448" s="32" t="s">
        <v>456</v>
      </c>
      <c r="D448" s="74" t="s">
        <v>459</v>
      </c>
      <c r="E448" s="55">
        <v>1.2375533600000002</v>
      </c>
      <c r="F448" s="55">
        <v>4.7457716009999995</v>
      </c>
      <c r="G448" s="75">
        <f t="shared" si="18"/>
        <v>-0.73923031615359858</v>
      </c>
      <c r="H448" s="88">
        <v>8.6477776300000002</v>
      </c>
      <c r="I448" s="89">
        <v>4.9235941199999997</v>
      </c>
      <c r="J448" s="75">
        <f t="shared" si="19"/>
        <v>0.75639531188651277</v>
      </c>
      <c r="K448" s="90">
        <f t="shared" si="20"/>
        <v>6.9878018269854634</v>
      </c>
      <c r="L448" s="65"/>
    </row>
    <row r="449" spans="1:12" x14ac:dyDescent="0.15">
      <c r="A449" s="32" t="s">
        <v>837</v>
      </c>
      <c r="B449" s="74" t="s">
        <v>838</v>
      </c>
      <c r="C449" s="32" t="s">
        <v>455</v>
      </c>
      <c r="D449" s="74" t="s">
        <v>458</v>
      </c>
      <c r="E449" s="55">
        <v>0.46924740999999998</v>
      </c>
      <c r="F449" s="55">
        <v>4.4550943200000006</v>
      </c>
      <c r="G449" s="75">
        <f t="shared" si="18"/>
        <v>-0.89467172268532358</v>
      </c>
      <c r="H449" s="88">
        <v>0.44436559999999997</v>
      </c>
      <c r="I449" s="89">
        <v>12.550059359999999</v>
      </c>
      <c r="J449" s="75">
        <f t="shared" si="19"/>
        <v>-0.96459254994312627</v>
      </c>
      <c r="K449" s="90">
        <f t="shared" si="20"/>
        <v>0.94697507227583844</v>
      </c>
      <c r="L449" s="65"/>
    </row>
    <row r="450" spans="1:12" x14ac:dyDescent="0.15">
      <c r="A450" s="32" t="s">
        <v>839</v>
      </c>
      <c r="B450" s="74" t="s">
        <v>840</v>
      </c>
      <c r="C450" s="32" t="s">
        <v>456</v>
      </c>
      <c r="D450" s="74" t="s">
        <v>459</v>
      </c>
      <c r="E450" s="55">
        <v>6.6063013010000002</v>
      </c>
      <c r="F450" s="55">
        <v>3.6065962960000002</v>
      </c>
      <c r="G450" s="75">
        <f t="shared" si="18"/>
        <v>0.83172741244339154</v>
      </c>
      <c r="H450" s="88">
        <v>7.9219384000000002</v>
      </c>
      <c r="I450" s="89">
        <v>14.82256969</v>
      </c>
      <c r="J450" s="75">
        <f t="shared" si="19"/>
        <v>-0.46554891859644887</v>
      </c>
      <c r="K450" s="90">
        <f t="shared" si="20"/>
        <v>1.1991488185379693</v>
      </c>
      <c r="L450" s="65"/>
    </row>
    <row r="451" spans="1:12" x14ac:dyDescent="0.15">
      <c r="A451" s="32" t="s">
        <v>841</v>
      </c>
      <c r="B451" s="74" t="s">
        <v>842</v>
      </c>
      <c r="C451" s="32" t="s">
        <v>456</v>
      </c>
      <c r="D451" s="74" t="s">
        <v>459</v>
      </c>
      <c r="E451" s="55">
        <v>5.9387759069999992</v>
      </c>
      <c r="F451" s="55">
        <v>3.7867801800000001</v>
      </c>
      <c r="G451" s="75">
        <f t="shared" si="18"/>
        <v>0.56829169497765752</v>
      </c>
      <c r="H451" s="88">
        <v>18.239027409999998</v>
      </c>
      <c r="I451" s="89">
        <v>4.2563258299999998</v>
      </c>
      <c r="J451" s="75">
        <f t="shared" si="19"/>
        <v>3.2851577013783269</v>
      </c>
      <c r="K451" s="90">
        <f t="shared" si="20"/>
        <v>3.071176231536497</v>
      </c>
      <c r="L451" s="65"/>
    </row>
    <row r="452" spans="1:12" x14ac:dyDescent="0.15">
      <c r="A452" s="32" t="s">
        <v>843</v>
      </c>
      <c r="B452" s="74" t="s">
        <v>844</v>
      </c>
      <c r="C452" s="32" t="s">
        <v>455</v>
      </c>
      <c r="D452" s="74" t="s">
        <v>458</v>
      </c>
      <c r="E452" s="55">
        <v>1.4570972930000001</v>
      </c>
      <c r="F452" s="55">
        <v>3.4236949300000004</v>
      </c>
      <c r="G452" s="75">
        <f t="shared" si="18"/>
        <v>-0.5744079648474989</v>
      </c>
      <c r="H452" s="88">
        <v>0.38484502000000004</v>
      </c>
      <c r="I452" s="89">
        <v>10.6267639</v>
      </c>
      <c r="J452" s="75">
        <f t="shared" si="19"/>
        <v>-0.96378530438603227</v>
      </c>
      <c r="K452" s="90">
        <f t="shared" si="20"/>
        <v>0.2641175862784339</v>
      </c>
      <c r="L452" s="65"/>
    </row>
    <row r="453" spans="1:12" x14ac:dyDescent="0.15">
      <c r="A453" s="32" t="s">
        <v>845</v>
      </c>
      <c r="B453" s="74" t="s">
        <v>846</v>
      </c>
      <c r="C453" s="32" t="s">
        <v>456</v>
      </c>
      <c r="D453" s="74" t="s">
        <v>459</v>
      </c>
      <c r="E453" s="55">
        <v>10.404824721999999</v>
      </c>
      <c r="F453" s="55">
        <v>11.581291304999999</v>
      </c>
      <c r="G453" s="75">
        <f t="shared" si="18"/>
        <v>-0.10158336855684502</v>
      </c>
      <c r="H453" s="88">
        <v>5.9118022300000002</v>
      </c>
      <c r="I453" s="89">
        <v>13.458719650000001</v>
      </c>
      <c r="J453" s="75">
        <f t="shared" si="19"/>
        <v>-0.5607455698804158</v>
      </c>
      <c r="K453" s="90">
        <f t="shared" si="20"/>
        <v>0.56817893505693218</v>
      </c>
      <c r="L453" s="65"/>
    </row>
    <row r="454" spans="1:12" x14ac:dyDescent="0.15">
      <c r="A454" s="32" t="s">
        <v>847</v>
      </c>
      <c r="B454" s="74" t="s">
        <v>848</v>
      </c>
      <c r="C454" s="32" t="s">
        <v>455</v>
      </c>
      <c r="D454" s="74" t="s">
        <v>458</v>
      </c>
      <c r="E454" s="55">
        <v>2.36591006</v>
      </c>
      <c r="F454" s="55">
        <v>1.24441457</v>
      </c>
      <c r="G454" s="75">
        <f t="shared" si="18"/>
        <v>0.90122336802919301</v>
      </c>
      <c r="H454" s="88">
        <v>4.09857096</v>
      </c>
      <c r="I454" s="89">
        <v>3.68281591</v>
      </c>
      <c r="J454" s="75">
        <f t="shared" si="19"/>
        <v>0.11289053272282623</v>
      </c>
      <c r="K454" s="90">
        <f t="shared" si="20"/>
        <v>1.7323443647726828</v>
      </c>
      <c r="L454" s="65"/>
    </row>
    <row r="455" spans="1:12" x14ac:dyDescent="0.15">
      <c r="A455" s="32" t="s">
        <v>44</v>
      </c>
      <c r="B455" s="74" t="s">
        <v>849</v>
      </c>
      <c r="C455" s="32" t="s">
        <v>456</v>
      </c>
      <c r="D455" s="74" t="s">
        <v>459</v>
      </c>
      <c r="E455" s="55">
        <v>16.314411664000001</v>
      </c>
      <c r="F455" s="55">
        <v>9.9853090949999999</v>
      </c>
      <c r="G455" s="75">
        <f t="shared" ref="G455:G518" si="21">IF(ISERROR(E455/F455-1),"",((E455/F455-1)))</f>
        <v>0.63384142731938153</v>
      </c>
      <c r="H455" s="88">
        <v>112.6790541952325</v>
      </c>
      <c r="I455" s="89">
        <v>35.288818190000001</v>
      </c>
      <c r="J455" s="75">
        <f t="shared" ref="J455:J518" si="22">IF(ISERROR(H455/I455-1),"",((H455/I455-1)))</f>
        <v>2.1930526431503741</v>
      </c>
      <c r="K455" s="90">
        <f t="shared" ref="K455:K518" si="23">IF(ISERROR(H455/E455),"",(H455/E455))</f>
        <v>6.9067188272485707</v>
      </c>
      <c r="L455" s="65"/>
    </row>
    <row r="456" spans="1:12" x14ac:dyDescent="0.15">
      <c r="A456" s="32" t="s">
        <v>850</v>
      </c>
      <c r="B456" s="74" t="s">
        <v>851</v>
      </c>
      <c r="C456" s="32" t="s">
        <v>455</v>
      </c>
      <c r="D456" s="74" t="s">
        <v>458</v>
      </c>
      <c r="E456" s="55">
        <v>0.63762474000000002</v>
      </c>
      <c r="F456" s="55">
        <v>1.2538126599999999</v>
      </c>
      <c r="G456" s="75">
        <f t="shared" si="21"/>
        <v>-0.49145134648744093</v>
      </c>
      <c r="H456" s="88">
        <v>0.33841716999999999</v>
      </c>
      <c r="I456" s="89">
        <v>8.7984509000000006</v>
      </c>
      <c r="J456" s="75">
        <f t="shared" si="22"/>
        <v>-0.96153673256277417</v>
      </c>
      <c r="K456" s="90">
        <f t="shared" si="23"/>
        <v>0.53074661124347211</v>
      </c>
      <c r="L456" s="65"/>
    </row>
    <row r="457" spans="1:12" x14ac:dyDescent="0.15">
      <c r="A457" s="32" t="s">
        <v>852</v>
      </c>
      <c r="B457" s="74" t="s">
        <v>853</v>
      </c>
      <c r="C457" s="32" t="s">
        <v>456</v>
      </c>
      <c r="D457" s="74" t="s">
        <v>459</v>
      </c>
      <c r="E457" s="55">
        <v>2.07726985</v>
      </c>
      <c r="F457" s="55">
        <v>2.2459115299999999</v>
      </c>
      <c r="G457" s="75">
        <f t="shared" si="21"/>
        <v>-7.5088300561865773E-2</v>
      </c>
      <c r="H457" s="88">
        <v>2.8368360099999999</v>
      </c>
      <c r="I457" s="89">
        <v>1.21225191</v>
      </c>
      <c r="J457" s="75">
        <f t="shared" si="22"/>
        <v>1.3401373811817709</v>
      </c>
      <c r="K457" s="90">
        <f t="shared" si="23"/>
        <v>1.365655988315625</v>
      </c>
      <c r="L457" s="65"/>
    </row>
    <row r="458" spans="1:12" x14ac:dyDescent="0.15">
      <c r="A458" s="32" t="s">
        <v>854</v>
      </c>
      <c r="B458" s="74" t="s">
        <v>855</v>
      </c>
      <c r="C458" s="32" t="s">
        <v>455</v>
      </c>
      <c r="D458" s="74" t="s">
        <v>458</v>
      </c>
      <c r="E458" s="55">
        <v>3.3128465899999999</v>
      </c>
      <c r="F458" s="55">
        <v>1.4294864059999999</v>
      </c>
      <c r="G458" s="75">
        <f t="shared" si="21"/>
        <v>1.3175082855597302</v>
      </c>
      <c r="H458" s="88">
        <v>2.4860979400000001</v>
      </c>
      <c r="I458" s="89">
        <v>0.88809950000000004</v>
      </c>
      <c r="J458" s="75">
        <f t="shared" si="22"/>
        <v>1.7993461768641912</v>
      </c>
      <c r="K458" s="90">
        <f t="shared" si="23"/>
        <v>0.75044161341621318</v>
      </c>
      <c r="L458" s="65"/>
    </row>
    <row r="459" spans="1:12" x14ac:dyDescent="0.15">
      <c r="A459" s="32" t="s">
        <v>856</v>
      </c>
      <c r="B459" s="74" t="s">
        <v>857</v>
      </c>
      <c r="C459" s="32" t="s">
        <v>456</v>
      </c>
      <c r="D459" s="74" t="s">
        <v>459</v>
      </c>
      <c r="E459" s="55">
        <v>10.566831450999999</v>
      </c>
      <c r="F459" s="55">
        <v>16.769911614000002</v>
      </c>
      <c r="G459" s="75">
        <f t="shared" si="21"/>
        <v>-0.36989343210500247</v>
      </c>
      <c r="H459" s="88">
        <v>10.51097212</v>
      </c>
      <c r="I459" s="89">
        <v>42.876248600000004</v>
      </c>
      <c r="J459" s="75">
        <f t="shared" si="22"/>
        <v>-0.75485327044213468</v>
      </c>
      <c r="K459" s="90">
        <f t="shared" si="23"/>
        <v>0.9947137104193412</v>
      </c>
      <c r="L459" s="65"/>
    </row>
    <row r="460" spans="1:12" x14ac:dyDescent="0.15">
      <c r="A460" s="32" t="s">
        <v>858</v>
      </c>
      <c r="B460" s="74" t="s">
        <v>859</v>
      </c>
      <c r="C460" s="32" t="s">
        <v>455</v>
      </c>
      <c r="D460" s="74" t="s">
        <v>458</v>
      </c>
      <c r="E460" s="55">
        <v>0.29877125999999998</v>
      </c>
      <c r="F460" s="55">
        <v>1.8023005589999999</v>
      </c>
      <c r="G460" s="75">
        <f t="shared" si="21"/>
        <v>-0.8342278381327406</v>
      </c>
      <c r="H460" s="88">
        <v>1.2549127499999999</v>
      </c>
      <c r="I460" s="89">
        <v>10.349578730000001</v>
      </c>
      <c r="J460" s="75">
        <f t="shared" si="22"/>
        <v>-0.87874745603292781</v>
      </c>
      <c r="K460" s="90">
        <f t="shared" si="23"/>
        <v>4.200245867022149</v>
      </c>
      <c r="L460" s="65"/>
    </row>
    <row r="461" spans="1:12" x14ac:dyDescent="0.15">
      <c r="A461" s="32" t="s">
        <v>860</v>
      </c>
      <c r="B461" s="74" t="s">
        <v>861</v>
      </c>
      <c r="C461" s="32" t="s">
        <v>456</v>
      </c>
      <c r="D461" s="74" t="s">
        <v>459</v>
      </c>
      <c r="E461" s="55">
        <v>1.3396384590000001</v>
      </c>
      <c r="F461" s="55">
        <v>1.685914645</v>
      </c>
      <c r="G461" s="75">
        <f t="shared" si="21"/>
        <v>-0.2053936639241899</v>
      </c>
      <c r="H461" s="88">
        <v>3.6302033300000001</v>
      </c>
      <c r="I461" s="89">
        <v>1.00804977</v>
      </c>
      <c r="J461" s="75">
        <f t="shared" si="22"/>
        <v>2.6012143825001819</v>
      </c>
      <c r="K461" s="90">
        <f t="shared" si="23"/>
        <v>2.7098380952050585</v>
      </c>
      <c r="L461" s="65"/>
    </row>
    <row r="462" spans="1:12" x14ac:dyDescent="0.15">
      <c r="A462" s="32" t="s">
        <v>62</v>
      </c>
      <c r="B462" s="74" t="s">
        <v>862</v>
      </c>
      <c r="C462" s="32" t="s">
        <v>456</v>
      </c>
      <c r="D462" s="74" t="s">
        <v>459</v>
      </c>
      <c r="E462" s="55">
        <v>1.4297273400000001</v>
      </c>
      <c r="F462" s="55">
        <v>1.6937070949999999</v>
      </c>
      <c r="G462" s="75">
        <f t="shared" si="21"/>
        <v>-0.15585915402922712</v>
      </c>
      <c r="H462" s="88">
        <v>0.60551964000000003</v>
      </c>
      <c r="I462" s="89">
        <v>1.28067631</v>
      </c>
      <c r="J462" s="75">
        <f t="shared" si="22"/>
        <v>-0.52718759980810459</v>
      </c>
      <c r="K462" s="90">
        <f t="shared" si="23"/>
        <v>0.42352106101573184</v>
      </c>
      <c r="L462" s="65"/>
    </row>
    <row r="463" spans="1:12" x14ac:dyDescent="0.15">
      <c r="A463" s="32" t="s">
        <v>863</v>
      </c>
      <c r="B463" s="74" t="s">
        <v>864</v>
      </c>
      <c r="C463" s="32" t="s">
        <v>456</v>
      </c>
      <c r="D463" s="74" t="s">
        <v>459</v>
      </c>
      <c r="E463" s="55">
        <v>6.3605539910000006</v>
      </c>
      <c r="F463" s="55">
        <v>3.7211361800000002</v>
      </c>
      <c r="G463" s="75">
        <f t="shared" si="21"/>
        <v>0.70930427786708949</v>
      </c>
      <c r="H463" s="88">
        <v>4.5760197199999997</v>
      </c>
      <c r="I463" s="89">
        <v>1.9682518999999998</v>
      </c>
      <c r="J463" s="75">
        <f t="shared" si="22"/>
        <v>1.324915687875114</v>
      </c>
      <c r="K463" s="90">
        <f t="shared" si="23"/>
        <v>0.71943728902780091</v>
      </c>
      <c r="L463" s="65"/>
    </row>
    <row r="464" spans="1:12" x14ac:dyDescent="0.15">
      <c r="A464" s="32" t="s">
        <v>99</v>
      </c>
      <c r="B464" s="74" t="s">
        <v>100</v>
      </c>
      <c r="C464" s="32" t="s">
        <v>456</v>
      </c>
      <c r="D464" s="74" t="s">
        <v>459</v>
      </c>
      <c r="E464" s="55">
        <v>8.9666458800000015</v>
      </c>
      <c r="F464" s="55">
        <v>5.3913559699999993</v>
      </c>
      <c r="G464" s="75">
        <f t="shared" si="21"/>
        <v>0.66315226260231563</v>
      </c>
      <c r="H464" s="88">
        <v>10.67474769</v>
      </c>
      <c r="I464" s="89">
        <v>3.8310167900000001</v>
      </c>
      <c r="J464" s="75">
        <f t="shared" si="22"/>
        <v>1.7864006542242277</v>
      </c>
      <c r="K464" s="90">
        <f t="shared" si="23"/>
        <v>1.1904950672591967</v>
      </c>
      <c r="L464" s="65"/>
    </row>
    <row r="465" spans="1:12" x14ac:dyDescent="0.15">
      <c r="A465" s="32" t="s">
        <v>107</v>
      </c>
      <c r="B465" s="74" t="s">
        <v>867</v>
      </c>
      <c r="C465" s="32" t="s">
        <v>456</v>
      </c>
      <c r="D465" s="74" t="s">
        <v>459</v>
      </c>
      <c r="E465" s="55">
        <v>5.6715740000000001E-2</v>
      </c>
      <c r="F465" s="55">
        <v>1.1569864999999999</v>
      </c>
      <c r="G465" s="75">
        <f t="shared" si="21"/>
        <v>-0.95097977374844045</v>
      </c>
      <c r="H465" s="88">
        <v>4.2906783700000002</v>
      </c>
      <c r="I465" s="89">
        <v>4.7075209400000002</v>
      </c>
      <c r="J465" s="75">
        <f t="shared" si="22"/>
        <v>-8.8548213659140895E-2</v>
      </c>
      <c r="K465" s="90">
        <f t="shared" si="23"/>
        <v>75.652338662953184</v>
      </c>
      <c r="L465" s="65"/>
    </row>
    <row r="466" spans="1:12" x14ac:dyDescent="0.15">
      <c r="A466" s="32" t="s">
        <v>108</v>
      </c>
      <c r="B466" s="74" t="s">
        <v>868</v>
      </c>
      <c r="C466" s="32" t="s">
        <v>456</v>
      </c>
      <c r="D466" s="74" t="s">
        <v>459</v>
      </c>
      <c r="E466" s="55">
        <v>7.88693592</v>
      </c>
      <c r="F466" s="55">
        <v>8.408013811</v>
      </c>
      <c r="G466" s="75">
        <f t="shared" si="21"/>
        <v>-6.1973957549675607E-2</v>
      </c>
      <c r="H466" s="88">
        <v>16.37450797</v>
      </c>
      <c r="I466" s="89">
        <v>14.17568434</v>
      </c>
      <c r="J466" s="75">
        <f t="shared" si="22"/>
        <v>0.15511234429758747</v>
      </c>
      <c r="K466" s="90">
        <f t="shared" si="23"/>
        <v>2.0761558273190586</v>
      </c>
      <c r="L466" s="65"/>
    </row>
    <row r="467" spans="1:12" x14ac:dyDescent="0.15">
      <c r="A467" s="32" t="s">
        <v>865</v>
      </c>
      <c r="B467" s="74" t="s">
        <v>866</v>
      </c>
      <c r="C467" s="32" t="s">
        <v>456</v>
      </c>
      <c r="D467" s="74" t="s">
        <v>459</v>
      </c>
      <c r="E467" s="55">
        <v>4.2129527119999999</v>
      </c>
      <c r="F467" s="55">
        <v>2.9627099589999997</v>
      </c>
      <c r="G467" s="75">
        <f t="shared" si="21"/>
        <v>0.42199296262601194</v>
      </c>
      <c r="H467" s="88">
        <v>5.8994235199999991</v>
      </c>
      <c r="I467" s="89">
        <v>6.3791497699999997</v>
      </c>
      <c r="J467" s="75">
        <f t="shared" si="22"/>
        <v>-7.5202224010489149E-2</v>
      </c>
      <c r="K467" s="90">
        <f t="shared" si="23"/>
        <v>1.4003061328451007</v>
      </c>
      <c r="L467" s="65"/>
    </row>
    <row r="468" spans="1:12" x14ac:dyDescent="0.15">
      <c r="A468" s="32" t="s">
        <v>110</v>
      </c>
      <c r="B468" s="74" t="s">
        <v>869</v>
      </c>
      <c r="C468" s="32" t="s">
        <v>456</v>
      </c>
      <c r="D468" s="74" t="s">
        <v>459</v>
      </c>
      <c r="E468" s="55">
        <v>7.7539353550000003</v>
      </c>
      <c r="F468" s="55">
        <v>13.607379478</v>
      </c>
      <c r="G468" s="75">
        <f t="shared" si="21"/>
        <v>-0.43016689087444582</v>
      </c>
      <c r="H468" s="88">
        <v>42.315255569999998</v>
      </c>
      <c r="I468" s="89">
        <v>12.29189133</v>
      </c>
      <c r="J468" s="75">
        <f t="shared" si="22"/>
        <v>2.4425341417332556</v>
      </c>
      <c r="K468" s="90">
        <f t="shared" si="23"/>
        <v>5.4572618461042088</v>
      </c>
      <c r="L468" s="65"/>
    </row>
    <row r="469" spans="1:12" x14ac:dyDescent="0.15">
      <c r="A469" s="32" t="s">
        <v>870</v>
      </c>
      <c r="B469" s="74" t="s">
        <v>871</v>
      </c>
      <c r="C469" s="32" t="s">
        <v>456</v>
      </c>
      <c r="D469" s="74" t="s">
        <v>459</v>
      </c>
      <c r="E469" s="55">
        <v>3.4670590040000002</v>
      </c>
      <c r="F469" s="55">
        <v>12.337142471000002</v>
      </c>
      <c r="G469" s="75">
        <f t="shared" si="21"/>
        <v>-0.71897390241299752</v>
      </c>
      <c r="H469" s="88">
        <v>4.0373993199999996</v>
      </c>
      <c r="I469" s="89">
        <v>19.454693819999999</v>
      </c>
      <c r="J469" s="75">
        <f t="shared" si="22"/>
        <v>-0.7924717110762528</v>
      </c>
      <c r="K469" s="90">
        <f t="shared" si="23"/>
        <v>1.1645026275416683</v>
      </c>
      <c r="L469" s="65"/>
    </row>
    <row r="470" spans="1:12" x14ac:dyDescent="0.15">
      <c r="A470" s="32" t="s">
        <v>11</v>
      </c>
      <c r="B470" s="74" t="s">
        <v>872</v>
      </c>
      <c r="C470" s="32" t="s">
        <v>455</v>
      </c>
      <c r="D470" s="74" t="s">
        <v>458</v>
      </c>
      <c r="E470" s="55">
        <v>38.795154574000001</v>
      </c>
      <c r="F470" s="55">
        <v>32.354808331999998</v>
      </c>
      <c r="G470" s="75">
        <f t="shared" si="21"/>
        <v>0.19905375967349759</v>
      </c>
      <c r="H470" s="88">
        <v>63.695981570000001</v>
      </c>
      <c r="I470" s="89">
        <v>258.96721265000002</v>
      </c>
      <c r="J470" s="75">
        <f t="shared" si="22"/>
        <v>-0.75403843244014623</v>
      </c>
      <c r="K470" s="90">
        <f t="shared" si="23"/>
        <v>1.6418540477394619</v>
      </c>
      <c r="L470" s="65"/>
    </row>
    <row r="471" spans="1:12" x14ac:dyDescent="0.15">
      <c r="A471" s="32" t="s">
        <v>873</v>
      </c>
      <c r="B471" s="74" t="s">
        <v>874</v>
      </c>
      <c r="C471" s="32" t="s">
        <v>456</v>
      </c>
      <c r="D471" s="74" t="s">
        <v>459</v>
      </c>
      <c r="E471" s="55">
        <v>91.626229557000002</v>
      </c>
      <c r="F471" s="55">
        <v>73.741178184000006</v>
      </c>
      <c r="G471" s="75">
        <f t="shared" si="21"/>
        <v>0.24253818305388308</v>
      </c>
      <c r="H471" s="88">
        <v>92.516586719999992</v>
      </c>
      <c r="I471" s="89">
        <v>98.313146500000002</v>
      </c>
      <c r="J471" s="75">
        <f t="shared" si="22"/>
        <v>-5.8960169482521918E-2</v>
      </c>
      <c r="K471" s="90">
        <f t="shared" si="23"/>
        <v>1.0097172738341929</v>
      </c>
      <c r="L471" s="65"/>
    </row>
    <row r="472" spans="1:12" x14ac:dyDescent="0.15">
      <c r="A472" s="32" t="s">
        <v>875</v>
      </c>
      <c r="B472" s="74" t="s">
        <v>876</v>
      </c>
      <c r="C472" s="32" t="s">
        <v>456</v>
      </c>
      <c r="D472" s="74" t="s">
        <v>459</v>
      </c>
      <c r="E472" s="55">
        <v>63.337925069000001</v>
      </c>
      <c r="F472" s="55">
        <v>95.950674992000003</v>
      </c>
      <c r="G472" s="75">
        <f t="shared" si="21"/>
        <v>-0.3398907816512925</v>
      </c>
      <c r="H472" s="88">
        <v>269.45952383999997</v>
      </c>
      <c r="I472" s="89">
        <v>93.19212082</v>
      </c>
      <c r="J472" s="75">
        <f t="shared" si="22"/>
        <v>1.8914410517650881</v>
      </c>
      <c r="K472" s="90">
        <f t="shared" si="23"/>
        <v>4.2543156181143003</v>
      </c>
      <c r="L472" s="65"/>
    </row>
    <row r="473" spans="1:12" x14ac:dyDescent="0.15">
      <c r="A473" s="32" t="s">
        <v>877</v>
      </c>
      <c r="B473" s="74" t="s">
        <v>878</v>
      </c>
      <c r="C473" s="32" t="s">
        <v>456</v>
      </c>
      <c r="D473" s="74" t="s">
        <v>459</v>
      </c>
      <c r="E473" s="55">
        <v>18.864102585000001</v>
      </c>
      <c r="F473" s="55">
        <v>22.418971124999999</v>
      </c>
      <c r="G473" s="75">
        <f t="shared" si="21"/>
        <v>-0.15856519552923942</v>
      </c>
      <c r="H473" s="88">
        <v>20.052448930000001</v>
      </c>
      <c r="I473" s="89">
        <v>18.452290319999999</v>
      </c>
      <c r="J473" s="75">
        <f t="shared" si="22"/>
        <v>8.6718698993459187E-2</v>
      </c>
      <c r="K473" s="90">
        <f t="shared" si="23"/>
        <v>1.0629951167645222</v>
      </c>
      <c r="L473" s="65"/>
    </row>
    <row r="474" spans="1:12" x14ac:dyDescent="0.15">
      <c r="A474" s="32" t="s">
        <v>879</v>
      </c>
      <c r="B474" s="74" t="s">
        <v>880</v>
      </c>
      <c r="C474" s="32" t="s">
        <v>456</v>
      </c>
      <c r="D474" s="74" t="s">
        <v>459</v>
      </c>
      <c r="E474" s="55">
        <v>31.434912706999999</v>
      </c>
      <c r="F474" s="55">
        <v>56.693030262999997</v>
      </c>
      <c r="G474" s="75">
        <f t="shared" si="21"/>
        <v>-0.44552421062742864</v>
      </c>
      <c r="H474" s="88">
        <v>61.38208633</v>
      </c>
      <c r="I474" s="89">
        <v>70.667332549999998</v>
      </c>
      <c r="J474" s="75">
        <f t="shared" si="22"/>
        <v>-0.13139375557200084</v>
      </c>
      <c r="K474" s="90">
        <f t="shared" si="23"/>
        <v>1.9526723965208053</v>
      </c>
      <c r="L474" s="65"/>
    </row>
    <row r="475" spans="1:12" x14ac:dyDescent="0.15">
      <c r="A475" s="32" t="s">
        <v>881</v>
      </c>
      <c r="B475" s="74" t="s">
        <v>882</v>
      </c>
      <c r="C475" s="32" t="s">
        <v>456</v>
      </c>
      <c r="D475" s="74" t="s">
        <v>459</v>
      </c>
      <c r="E475" s="55">
        <v>77.627686084000004</v>
      </c>
      <c r="F475" s="55">
        <v>90.069130803000007</v>
      </c>
      <c r="G475" s="75">
        <f t="shared" si="21"/>
        <v>-0.1381321725665593</v>
      </c>
      <c r="H475" s="88">
        <v>97.317025779999994</v>
      </c>
      <c r="I475" s="89">
        <v>88.554826040000009</v>
      </c>
      <c r="J475" s="75">
        <f t="shared" si="22"/>
        <v>9.8946608918209833E-2</v>
      </c>
      <c r="K475" s="90">
        <f t="shared" si="23"/>
        <v>1.2536381114683026</v>
      </c>
      <c r="L475" s="65"/>
    </row>
    <row r="476" spans="1:12" x14ac:dyDescent="0.15">
      <c r="A476" s="32" t="s">
        <v>883</v>
      </c>
      <c r="B476" s="74" t="s">
        <v>884</v>
      </c>
      <c r="C476" s="32" t="s">
        <v>456</v>
      </c>
      <c r="D476" s="74" t="s">
        <v>459</v>
      </c>
      <c r="E476" s="55">
        <v>70.881042803</v>
      </c>
      <c r="F476" s="55">
        <v>72.521007327999996</v>
      </c>
      <c r="G476" s="75">
        <f t="shared" si="21"/>
        <v>-2.2613647899052514E-2</v>
      </c>
      <c r="H476" s="88">
        <v>46.457613670000001</v>
      </c>
      <c r="I476" s="89">
        <v>295.99959267000003</v>
      </c>
      <c r="J476" s="75">
        <f t="shared" si="22"/>
        <v>-0.84304838648276781</v>
      </c>
      <c r="K476" s="90">
        <f t="shared" si="23"/>
        <v>0.65543073059915125</v>
      </c>
      <c r="L476" s="65"/>
    </row>
    <row r="477" spans="1:12" x14ac:dyDescent="0.15">
      <c r="A477" s="32" t="s">
        <v>530</v>
      </c>
      <c r="B477" s="74" t="s">
        <v>531</v>
      </c>
      <c r="C477" s="32" t="s">
        <v>456</v>
      </c>
      <c r="D477" s="74" t="s">
        <v>459</v>
      </c>
      <c r="E477" s="55">
        <v>71.281556019999996</v>
      </c>
      <c r="F477" s="55">
        <v>93.567339535000002</v>
      </c>
      <c r="G477" s="75">
        <f t="shared" si="21"/>
        <v>-0.23817908712327696</v>
      </c>
      <c r="H477" s="88">
        <v>62.611427520000007</v>
      </c>
      <c r="I477" s="89">
        <v>122.55010701</v>
      </c>
      <c r="J477" s="75">
        <f t="shared" si="22"/>
        <v>-0.48909528479733633</v>
      </c>
      <c r="K477" s="90">
        <f t="shared" si="23"/>
        <v>0.87836785580876842</v>
      </c>
      <c r="L477" s="65"/>
    </row>
    <row r="478" spans="1:12" x14ac:dyDescent="0.15">
      <c r="A478" s="32" t="s">
        <v>885</v>
      </c>
      <c r="B478" s="74" t="s">
        <v>886</v>
      </c>
      <c r="C478" s="32" t="s">
        <v>456</v>
      </c>
      <c r="D478" s="74" t="s">
        <v>459</v>
      </c>
      <c r="E478" s="55">
        <v>0.54906756000000001</v>
      </c>
      <c r="F478" s="55">
        <v>0.74940732999999993</v>
      </c>
      <c r="G478" s="75">
        <f t="shared" si="21"/>
        <v>-0.26733094537519397</v>
      </c>
      <c r="H478" s="88">
        <v>0.90143456999999994</v>
      </c>
      <c r="I478" s="89">
        <v>1.4795061</v>
      </c>
      <c r="J478" s="75">
        <f t="shared" si="22"/>
        <v>-0.3907192609749971</v>
      </c>
      <c r="K478" s="90">
        <f t="shared" si="23"/>
        <v>1.6417552878192256</v>
      </c>
      <c r="L478" s="65"/>
    </row>
    <row r="479" spans="1:12" x14ac:dyDescent="0.15">
      <c r="A479" s="32" t="s">
        <v>887</v>
      </c>
      <c r="B479" s="74" t="s">
        <v>888</v>
      </c>
      <c r="C479" s="32" t="s">
        <v>456</v>
      </c>
      <c r="D479" s="74" t="s">
        <v>459</v>
      </c>
      <c r="E479" s="55">
        <v>14.300089464999999</v>
      </c>
      <c r="F479" s="55">
        <v>22.674842394999999</v>
      </c>
      <c r="G479" s="75">
        <f t="shared" si="21"/>
        <v>-0.36934117486288265</v>
      </c>
      <c r="H479" s="88">
        <v>17.861561809999998</v>
      </c>
      <c r="I479" s="89">
        <v>8.4556700875233499</v>
      </c>
      <c r="J479" s="75">
        <f t="shared" si="22"/>
        <v>1.1123768577910087</v>
      </c>
      <c r="K479" s="90">
        <f t="shared" si="23"/>
        <v>1.249052451994572</v>
      </c>
      <c r="L479" s="65"/>
    </row>
    <row r="480" spans="1:12" x14ac:dyDescent="0.15">
      <c r="A480" s="32" t="s">
        <v>889</v>
      </c>
      <c r="B480" s="74" t="s">
        <v>890</v>
      </c>
      <c r="C480" s="32" t="s">
        <v>456</v>
      </c>
      <c r="D480" s="74" t="s">
        <v>459</v>
      </c>
      <c r="E480" s="55">
        <v>45.204844138999995</v>
      </c>
      <c r="F480" s="55">
        <v>22.712600980000001</v>
      </c>
      <c r="G480" s="75">
        <f t="shared" si="21"/>
        <v>0.99029799267842344</v>
      </c>
      <c r="H480" s="88">
        <v>151.08089290000001</v>
      </c>
      <c r="I480" s="89">
        <v>28.821723840000001</v>
      </c>
      <c r="J480" s="75">
        <f t="shared" si="22"/>
        <v>4.2419103638181275</v>
      </c>
      <c r="K480" s="90">
        <f t="shared" si="23"/>
        <v>3.3421394493794212</v>
      </c>
      <c r="L480" s="65"/>
    </row>
    <row r="481" spans="1:12" x14ac:dyDescent="0.15">
      <c r="A481" s="32" t="s">
        <v>891</v>
      </c>
      <c r="B481" s="74" t="s">
        <v>892</v>
      </c>
      <c r="C481" s="32" t="s">
        <v>456</v>
      </c>
      <c r="D481" s="74" t="s">
        <v>459</v>
      </c>
      <c r="E481" s="55">
        <v>3.2977677299999999</v>
      </c>
      <c r="F481" s="55">
        <v>3.1740471559999999</v>
      </c>
      <c r="G481" s="75">
        <f t="shared" si="21"/>
        <v>3.897880778681162E-2</v>
      </c>
      <c r="H481" s="88">
        <v>6.41447492</v>
      </c>
      <c r="I481" s="89">
        <v>4.0926393900000004</v>
      </c>
      <c r="J481" s="75">
        <f t="shared" si="22"/>
        <v>0.56731984148742676</v>
      </c>
      <c r="K481" s="90">
        <f t="shared" si="23"/>
        <v>1.9450960301561324</v>
      </c>
      <c r="L481" s="65"/>
    </row>
    <row r="482" spans="1:12" x14ac:dyDescent="0.15">
      <c r="A482" s="32" t="s">
        <v>702</v>
      </c>
      <c r="B482" s="78" t="s">
        <v>893</v>
      </c>
      <c r="C482" s="32" t="s">
        <v>456</v>
      </c>
      <c r="D482" s="74" t="s">
        <v>459</v>
      </c>
      <c r="E482" s="55">
        <v>5.1554551900000005</v>
      </c>
      <c r="F482" s="55">
        <v>7.7713016109999993</v>
      </c>
      <c r="G482" s="75">
        <f t="shared" si="21"/>
        <v>-0.33660338408399459</v>
      </c>
      <c r="H482" s="88">
        <v>8.6226746099999989</v>
      </c>
      <c r="I482" s="89">
        <v>20.940293050000001</v>
      </c>
      <c r="J482" s="75">
        <f t="shared" si="22"/>
        <v>-0.58822569534192848</v>
      </c>
      <c r="K482" s="90">
        <f t="shared" si="23"/>
        <v>1.6725341007182719</v>
      </c>
      <c r="L482" s="65"/>
    </row>
    <row r="483" spans="1:12" x14ac:dyDescent="0.15">
      <c r="A483" s="32" t="s">
        <v>894</v>
      </c>
      <c r="B483" s="74" t="s">
        <v>895</v>
      </c>
      <c r="C483" s="32" t="s">
        <v>456</v>
      </c>
      <c r="D483" s="74" t="s">
        <v>459</v>
      </c>
      <c r="E483" s="55">
        <v>9.0453653499999991</v>
      </c>
      <c r="F483" s="55">
        <v>8.5296239200000006</v>
      </c>
      <c r="G483" s="75">
        <f t="shared" si="21"/>
        <v>6.0464732658459086E-2</v>
      </c>
      <c r="H483" s="88">
        <v>6.59346912</v>
      </c>
      <c r="I483" s="89">
        <v>10.594864390188949</v>
      </c>
      <c r="J483" s="75">
        <f t="shared" si="22"/>
        <v>-0.37767309923233361</v>
      </c>
      <c r="K483" s="90">
        <f t="shared" si="23"/>
        <v>0.72893342224147983</v>
      </c>
      <c r="L483" s="65"/>
    </row>
    <row r="484" spans="1:12" x14ac:dyDescent="0.15">
      <c r="A484" s="32" t="s">
        <v>896</v>
      </c>
      <c r="B484" s="78" t="s">
        <v>897</v>
      </c>
      <c r="C484" s="32" t="s">
        <v>456</v>
      </c>
      <c r="D484" s="74" t="s">
        <v>459</v>
      </c>
      <c r="E484" s="55">
        <v>5.4341627150000003</v>
      </c>
      <c r="F484" s="55">
        <v>5.0449438099999995</v>
      </c>
      <c r="G484" s="75">
        <f t="shared" si="21"/>
        <v>7.7150295356808174E-2</v>
      </c>
      <c r="H484" s="88">
        <v>6.8132159999999997E-2</v>
      </c>
      <c r="I484" s="89">
        <v>0.38344713000000002</v>
      </c>
      <c r="J484" s="75">
        <f t="shared" si="22"/>
        <v>-0.82231667766035965</v>
      </c>
      <c r="K484" s="90">
        <f t="shared" si="23"/>
        <v>1.2537747500996571E-2</v>
      </c>
      <c r="L484" s="65"/>
    </row>
    <row r="485" spans="1:12" x14ac:dyDescent="0.15">
      <c r="A485" s="32" t="s">
        <v>898</v>
      </c>
      <c r="B485" s="74" t="s">
        <v>899</v>
      </c>
      <c r="C485" s="32" t="s">
        <v>456</v>
      </c>
      <c r="D485" s="74" t="s">
        <v>459</v>
      </c>
      <c r="E485" s="55">
        <v>18.184125991000002</v>
      </c>
      <c r="F485" s="55">
        <v>10.733903637000001</v>
      </c>
      <c r="G485" s="75">
        <f t="shared" si="21"/>
        <v>0.6940832157574921</v>
      </c>
      <c r="H485" s="88">
        <v>65.165939129999998</v>
      </c>
      <c r="I485" s="89">
        <v>18.656218280000001</v>
      </c>
      <c r="J485" s="75">
        <f t="shared" si="22"/>
        <v>2.4929876008075951</v>
      </c>
      <c r="K485" s="90">
        <f t="shared" si="23"/>
        <v>3.5836717784650767</v>
      </c>
      <c r="L485" s="65"/>
    </row>
    <row r="486" spans="1:12" x14ac:dyDescent="0.15">
      <c r="A486" s="32" t="s">
        <v>900</v>
      </c>
      <c r="B486" s="74" t="s">
        <v>903</v>
      </c>
      <c r="C486" s="32" t="s">
        <v>456</v>
      </c>
      <c r="D486" s="74" t="s">
        <v>459</v>
      </c>
      <c r="E486" s="55">
        <v>3.030243531</v>
      </c>
      <c r="F486" s="55">
        <v>4.4919740650000008</v>
      </c>
      <c r="G486" s="75">
        <f t="shared" si="21"/>
        <v>-0.32540938857802615</v>
      </c>
      <c r="H486" s="88">
        <v>1.4168391299999998</v>
      </c>
      <c r="I486" s="89">
        <v>72.676165010000005</v>
      </c>
      <c r="J486" s="75">
        <f t="shared" si="22"/>
        <v>-0.98050476205224857</v>
      </c>
      <c r="K486" s="90">
        <f t="shared" si="23"/>
        <v>0.46756609345270467</v>
      </c>
      <c r="L486" s="65"/>
    </row>
    <row r="487" spans="1:12" x14ac:dyDescent="0.15">
      <c r="A487" s="32" t="s">
        <v>904</v>
      </c>
      <c r="B487" s="74" t="s">
        <v>905</v>
      </c>
      <c r="C487" s="32" t="s">
        <v>456</v>
      </c>
      <c r="D487" s="74" t="s">
        <v>459</v>
      </c>
      <c r="E487" s="55">
        <v>24.909843809999998</v>
      </c>
      <c r="F487" s="55">
        <v>19.484390267999999</v>
      </c>
      <c r="G487" s="75">
        <f t="shared" si="21"/>
        <v>0.27845128676725595</v>
      </c>
      <c r="H487" s="88">
        <v>26.823853639999999</v>
      </c>
      <c r="I487" s="89">
        <v>7.3015921299999995</v>
      </c>
      <c r="J487" s="75">
        <f t="shared" si="22"/>
        <v>2.6736992648204798</v>
      </c>
      <c r="K487" s="90">
        <f t="shared" si="23"/>
        <v>1.0768374882074381</v>
      </c>
      <c r="L487" s="65"/>
    </row>
    <row r="488" spans="1:12" x14ac:dyDescent="0.15">
      <c r="A488" s="32" t="s">
        <v>906</v>
      </c>
      <c r="B488" s="74" t="s">
        <v>907</v>
      </c>
      <c r="C488" s="32" t="s">
        <v>456</v>
      </c>
      <c r="D488" s="74" t="s">
        <v>459</v>
      </c>
      <c r="E488" s="55">
        <v>0.74635819999999997</v>
      </c>
      <c r="F488" s="55">
        <v>1.5413947400000001</v>
      </c>
      <c r="G488" s="75">
        <f t="shared" si="21"/>
        <v>-0.51579035490934655</v>
      </c>
      <c r="H488" s="88">
        <v>1.12848251</v>
      </c>
      <c r="I488" s="89">
        <v>2.2745633500000002</v>
      </c>
      <c r="J488" s="75">
        <f t="shared" si="22"/>
        <v>-0.50386850733350652</v>
      </c>
      <c r="K488" s="90">
        <f t="shared" si="23"/>
        <v>1.5119851433266225</v>
      </c>
      <c r="L488" s="65"/>
    </row>
    <row r="489" spans="1:12" x14ac:dyDescent="0.15">
      <c r="A489" s="32" t="s">
        <v>908</v>
      </c>
      <c r="B489" s="74" t="s">
        <v>909</v>
      </c>
      <c r="C489" s="32" t="s">
        <v>456</v>
      </c>
      <c r="D489" s="74" t="s">
        <v>459</v>
      </c>
      <c r="E489" s="55">
        <v>3.0016000000000001E-3</v>
      </c>
      <c r="F489" s="55">
        <v>1.7849999999999999E-3</v>
      </c>
      <c r="G489" s="75">
        <f t="shared" si="21"/>
        <v>0.68156862745098046</v>
      </c>
      <c r="H489" s="88">
        <v>0</v>
      </c>
      <c r="I489" s="89">
        <v>0.10689569</v>
      </c>
      <c r="J489" s="75">
        <f t="shared" si="22"/>
        <v>-1</v>
      </c>
      <c r="K489" s="90">
        <f t="shared" si="23"/>
        <v>0</v>
      </c>
      <c r="L489" s="65"/>
    </row>
    <row r="490" spans="1:12" x14ac:dyDescent="0.15">
      <c r="A490" s="32" t="s">
        <v>141</v>
      </c>
      <c r="B490" s="74" t="s">
        <v>162</v>
      </c>
      <c r="C490" s="32" t="s">
        <v>456</v>
      </c>
      <c r="D490" s="74" t="s">
        <v>458</v>
      </c>
      <c r="E490" s="55">
        <v>0.54115316000000002</v>
      </c>
      <c r="F490" s="55">
        <v>1.56379522</v>
      </c>
      <c r="G490" s="75">
        <f t="shared" si="21"/>
        <v>-0.65394883353077393</v>
      </c>
      <c r="H490" s="88">
        <v>5.4612831599999998</v>
      </c>
      <c r="I490" s="89">
        <v>8.9700000000000005E-3</v>
      </c>
      <c r="J490" s="75">
        <f t="shared" si="22"/>
        <v>607.83870234113704</v>
      </c>
      <c r="K490" s="90">
        <f t="shared" si="23"/>
        <v>10.091936190486257</v>
      </c>
      <c r="L490" s="65"/>
    </row>
    <row r="491" spans="1:12" x14ac:dyDescent="0.15">
      <c r="A491" s="32" t="s">
        <v>701</v>
      </c>
      <c r="B491" s="74" t="s">
        <v>633</v>
      </c>
      <c r="C491" s="32" t="s">
        <v>456</v>
      </c>
      <c r="D491" s="74" t="s">
        <v>459</v>
      </c>
      <c r="E491" s="55">
        <v>3.325917521</v>
      </c>
      <c r="F491" s="55">
        <v>11.751620744999999</v>
      </c>
      <c r="G491" s="75">
        <f t="shared" si="21"/>
        <v>-0.71698222796927058</v>
      </c>
      <c r="H491" s="88">
        <v>13.79042782</v>
      </c>
      <c r="I491" s="89">
        <v>44.177301820000004</v>
      </c>
      <c r="J491" s="75">
        <f t="shared" si="22"/>
        <v>-0.68783906549591989</v>
      </c>
      <c r="K491" s="90">
        <f t="shared" si="23"/>
        <v>4.1463529185334842</v>
      </c>
      <c r="L491" s="65"/>
    </row>
    <row r="492" spans="1:12" x14ac:dyDescent="0.15">
      <c r="A492" s="32" t="s">
        <v>910</v>
      </c>
      <c r="B492" s="78" t="s">
        <v>911</v>
      </c>
      <c r="C492" s="32" t="s">
        <v>456</v>
      </c>
      <c r="D492" s="74" t="s">
        <v>459</v>
      </c>
      <c r="E492" s="55">
        <v>9.1518308049999995</v>
      </c>
      <c r="F492" s="55">
        <v>9.2004322429999998</v>
      </c>
      <c r="G492" s="75">
        <f t="shared" si="21"/>
        <v>-5.2825168118572075E-3</v>
      </c>
      <c r="H492" s="88">
        <v>2.9103530600000003</v>
      </c>
      <c r="I492" s="89">
        <v>1.6204784299999999</v>
      </c>
      <c r="J492" s="75">
        <f t="shared" si="22"/>
        <v>0.79598383176257426</v>
      </c>
      <c r="K492" s="90">
        <f t="shared" si="23"/>
        <v>0.31800774315123503</v>
      </c>
      <c r="L492" s="65"/>
    </row>
    <row r="493" spans="1:12" x14ac:dyDescent="0.15">
      <c r="A493" s="32" t="s">
        <v>912</v>
      </c>
      <c r="B493" s="74" t="s">
        <v>913</v>
      </c>
      <c r="C493" s="32" t="s">
        <v>456</v>
      </c>
      <c r="D493" s="74" t="s">
        <v>459</v>
      </c>
      <c r="E493" s="55">
        <v>7.3231940000000009E-2</v>
      </c>
      <c r="F493" s="55">
        <v>0.38414645600000003</v>
      </c>
      <c r="G493" s="75">
        <f t="shared" si="21"/>
        <v>-0.80936453049042312</v>
      </c>
      <c r="H493" s="88">
        <v>2.5116659999999999E-2</v>
      </c>
      <c r="I493" s="89">
        <v>3.6206754999999999</v>
      </c>
      <c r="J493" s="75">
        <f t="shared" si="22"/>
        <v>-0.99306299059388226</v>
      </c>
      <c r="K493" s="90">
        <f t="shared" si="23"/>
        <v>0.342974117577658</v>
      </c>
      <c r="L493" s="65"/>
    </row>
    <row r="494" spans="1:12" x14ac:dyDescent="0.15">
      <c r="A494" s="32" t="s">
        <v>914</v>
      </c>
      <c r="B494" s="74" t="s">
        <v>915</v>
      </c>
      <c r="C494" s="32" t="s">
        <v>456</v>
      </c>
      <c r="D494" s="74" t="s">
        <v>459</v>
      </c>
      <c r="E494" s="55">
        <v>4.3760897099999996</v>
      </c>
      <c r="F494" s="55">
        <v>13.176967502</v>
      </c>
      <c r="G494" s="75">
        <f t="shared" si="21"/>
        <v>-0.66789857307185463</v>
      </c>
      <c r="H494" s="88">
        <v>28.877455149999999</v>
      </c>
      <c r="I494" s="89">
        <v>13.516455730000001</v>
      </c>
      <c r="J494" s="75">
        <f t="shared" si="22"/>
        <v>1.1364665210204481</v>
      </c>
      <c r="K494" s="90">
        <f t="shared" si="23"/>
        <v>6.5989175413865091</v>
      </c>
      <c r="L494" s="65"/>
    </row>
    <row r="495" spans="1:12" x14ac:dyDescent="0.15">
      <c r="A495" s="32" t="s">
        <v>916</v>
      </c>
      <c r="B495" s="74" t="s">
        <v>917</v>
      </c>
      <c r="C495" s="32" t="s">
        <v>456</v>
      </c>
      <c r="D495" s="74" t="s">
        <v>459</v>
      </c>
      <c r="E495" s="55">
        <v>38.373364314999996</v>
      </c>
      <c r="F495" s="55">
        <v>15.08198831</v>
      </c>
      <c r="G495" s="75">
        <f t="shared" si="21"/>
        <v>1.5443173357691058</v>
      </c>
      <c r="H495" s="88">
        <v>68.242206109999998</v>
      </c>
      <c r="I495" s="89">
        <v>35.82717203</v>
      </c>
      <c r="J495" s="75">
        <f t="shared" si="22"/>
        <v>0.90476116989800826</v>
      </c>
      <c r="K495" s="90">
        <f t="shared" si="23"/>
        <v>1.7783743314714886</v>
      </c>
      <c r="L495" s="65"/>
    </row>
    <row r="496" spans="1:12" x14ac:dyDescent="0.15">
      <c r="A496" s="32" t="s">
        <v>138</v>
      </c>
      <c r="B496" s="74" t="s">
        <v>158</v>
      </c>
      <c r="C496" s="32" t="s">
        <v>456</v>
      </c>
      <c r="D496" s="74" t="s">
        <v>459</v>
      </c>
      <c r="E496" s="55">
        <v>10.189345150000001</v>
      </c>
      <c r="F496" s="55">
        <v>11.66738471</v>
      </c>
      <c r="G496" s="75">
        <f t="shared" si="21"/>
        <v>-0.12668130834266444</v>
      </c>
      <c r="H496" s="88">
        <v>5.1253714299999995</v>
      </c>
      <c r="I496" s="89">
        <v>15.104285130000001</v>
      </c>
      <c r="J496" s="75">
        <f t="shared" si="22"/>
        <v>-0.66066772535828056</v>
      </c>
      <c r="K496" s="90">
        <f t="shared" si="23"/>
        <v>0.50301283885746073</v>
      </c>
      <c r="L496" s="65"/>
    </row>
    <row r="497" spans="1:12" x14ac:dyDescent="0.15">
      <c r="A497" s="32" t="s">
        <v>918</v>
      </c>
      <c r="B497" s="74" t="s">
        <v>919</v>
      </c>
      <c r="C497" s="32" t="s">
        <v>456</v>
      </c>
      <c r="D497" s="74" t="s">
        <v>458</v>
      </c>
      <c r="E497" s="55">
        <v>84.335008921000011</v>
      </c>
      <c r="F497" s="55">
        <v>55.957197608999998</v>
      </c>
      <c r="G497" s="75">
        <f t="shared" si="21"/>
        <v>0.50713424768498072</v>
      </c>
      <c r="H497" s="88">
        <v>91.512474060000002</v>
      </c>
      <c r="I497" s="89">
        <v>123.0985752</v>
      </c>
      <c r="J497" s="75">
        <f t="shared" si="22"/>
        <v>-0.25659193121188939</v>
      </c>
      <c r="K497" s="90">
        <f t="shared" si="23"/>
        <v>1.0851065913293898</v>
      </c>
      <c r="L497" s="65"/>
    </row>
    <row r="498" spans="1:12" x14ac:dyDescent="0.15">
      <c r="A498" s="32" t="s">
        <v>106</v>
      </c>
      <c r="B498" s="74" t="s">
        <v>929</v>
      </c>
      <c r="C498" s="32" t="s">
        <v>456</v>
      </c>
      <c r="D498" s="74" t="s">
        <v>459</v>
      </c>
      <c r="E498" s="55">
        <v>9.4755399879999995</v>
      </c>
      <c r="F498" s="55">
        <v>14.515746797</v>
      </c>
      <c r="G498" s="75">
        <f t="shared" si="21"/>
        <v>-0.34722338984596168</v>
      </c>
      <c r="H498" s="88">
        <v>4.9863202400000004</v>
      </c>
      <c r="I498" s="89">
        <v>9.9576118100000013</v>
      </c>
      <c r="J498" s="75">
        <f t="shared" si="22"/>
        <v>-0.49924536775048278</v>
      </c>
      <c r="K498" s="90">
        <f t="shared" si="23"/>
        <v>0.52623072102642898</v>
      </c>
      <c r="L498" s="65"/>
    </row>
    <row r="499" spans="1:12" x14ac:dyDescent="0.15">
      <c r="A499" s="32" t="s">
        <v>140</v>
      </c>
      <c r="B499" s="74" t="s">
        <v>160</v>
      </c>
      <c r="C499" s="32" t="s">
        <v>456</v>
      </c>
      <c r="D499" s="74" t="s">
        <v>459</v>
      </c>
      <c r="E499" s="55">
        <v>0.65771333999999992</v>
      </c>
      <c r="F499" s="55">
        <v>1.3304226200000002</v>
      </c>
      <c r="G499" s="75">
        <f t="shared" si="21"/>
        <v>-0.50563578060631609</v>
      </c>
      <c r="H499" s="88">
        <v>2.5946871800000002</v>
      </c>
      <c r="I499" s="89">
        <v>0.21734482999999999</v>
      </c>
      <c r="J499" s="75">
        <f t="shared" si="22"/>
        <v>10.938113181712215</v>
      </c>
      <c r="K499" s="90">
        <f t="shared" si="23"/>
        <v>3.9450122450002314</v>
      </c>
      <c r="L499" s="65"/>
    </row>
    <row r="500" spans="1:12" x14ac:dyDescent="0.15">
      <c r="A500" s="32" t="s">
        <v>920</v>
      </c>
      <c r="B500" s="74" t="s">
        <v>921</v>
      </c>
      <c r="C500" s="32" t="s">
        <v>456</v>
      </c>
      <c r="D500" s="74" t="s">
        <v>459</v>
      </c>
      <c r="E500" s="55">
        <v>22.711379631</v>
      </c>
      <c r="F500" s="55">
        <v>20.226047302999998</v>
      </c>
      <c r="G500" s="75">
        <f t="shared" si="21"/>
        <v>0.12287780656141201</v>
      </c>
      <c r="H500" s="88">
        <v>22.680545250000002</v>
      </c>
      <c r="I500" s="89">
        <v>7.4537609699999994</v>
      </c>
      <c r="J500" s="75">
        <f t="shared" si="22"/>
        <v>2.0428323823751491</v>
      </c>
      <c r="K500" s="90">
        <f t="shared" si="23"/>
        <v>0.99864233782795342</v>
      </c>
      <c r="L500" s="65"/>
    </row>
    <row r="501" spans="1:12" x14ac:dyDescent="0.15">
      <c r="A501" s="32" t="s">
        <v>98</v>
      </c>
      <c r="B501" s="74" t="s">
        <v>922</v>
      </c>
      <c r="C501" s="32" t="s">
        <v>456</v>
      </c>
      <c r="D501" s="74" t="s">
        <v>459</v>
      </c>
      <c r="E501" s="55">
        <v>11.775885859999999</v>
      </c>
      <c r="F501" s="55">
        <v>12.499699576999999</v>
      </c>
      <c r="G501" s="75">
        <f t="shared" si="21"/>
        <v>-5.7906489075293388E-2</v>
      </c>
      <c r="H501" s="88">
        <v>5.7198151100000008</v>
      </c>
      <c r="I501" s="89">
        <v>9.9097511100000002</v>
      </c>
      <c r="J501" s="75">
        <f t="shared" si="22"/>
        <v>-0.42280940797513122</v>
      </c>
      <c r="K501" s="90">
        <f t="shared" si="23"/>
        <v>0.48572270298822351</v>
      </c>
      <c r="L501" s="65"/>
    </row>
    <row r="502" spans="1:12" x14ac:dyDescent="0.15">
      <c r="A502" s="32" t="s">
        <v>923</v>
      </c>
      <c r="B502" s="74" t="s">
        <v>924</v>
      </c>
      <c r="C502" s="32" t="s">
        <v>456</v>
      </c>
      <c r="D502" s="74" t="s">
        <v>459</v>
      </c>
      <c r="E502" s="55">
        <v>57.057365103000002</v>
      </c>
      <c r="F502" s="55">
        <v>42.698386909</v>
      </c>
      <c r="G502" s="75">
        <f t="shared" si="21"/>
        <v>0.33628854000040476</v>
      </c>
      <c r="H502" s="88">
        <v>86.007162359999995</v>
      </c>
      <c r="I502" s="89">
        <v>79.073720530000003</v>
      </c>
      <c r="J502" s="75">
        <f t="shared" si="22"/>
        <v>8.7683262954213692E-2</v>
      </c>
      <c r="K502" s="90">
        <f t="shared" si="23"/>
        <v>1.5073805494652583</v>
      </c>
      <c r="L502" s="65"/>
    </row>
    <row r="503" spans="1:12" x14ac:dyDescent="0.15">
      <c r="A503" s="32" t="s">
        <v>923</v>
      </c>
      <c r="B503" s="74" t="s">
        <v>708</v>
      </c>
      <c r="C503" s="32" t="s">
        <v>456</v>
      </c>
      <c r="D503" s="74" t="s">
        <v>458</v>
      </c>
      <c r="E503" s="55">
        <v>0.70327244</v>
      </c>
      <c r="F503" s="55">
        <v>2.7943546499999998</v>
      </c>
      <c r="G503" s="75">
        <f t="shared" si="21"/>
        <v>-0.74832384285938791</v>
      </c>
      <c r="H503" s="88">
        <v>0.66536748000000001</v>
      </c>
      <c r="I503" s="89">
        <v>2.9865484100000002</v>
      </c>
      <c r="J503" s="75">
        <f t="shared" si="22"/>
        <v>-0.77721188855599366</v>
      </c>
      <c r="K503" s="90">
        <f t="shared" si="23"/>
        <v>0.94610202555356782</v>
      </c>
      <c r="L503" s="65"/>
    </row>
    <row r="504" spans="1:12" x14ac:dyDescent="0.15">
      <c r="A504" s="32" t="s">
        <v>717</v>
      </c>
      <c r="B504" s="74" t="s">
        <v>718</v>
      </c>
      <c r="C504" s="32" t="s">
        <v>456</v>
      </c>
      <c r="D504" s="74" t="s">
        <v>459</v>
      </c>
      <c r="E504" s="55">
        <v>5.6928415899999996</v>
      </c>
      <c r="F504" s="55">
        <v>1.5575150900000001</v>
      </c>
      <c r="G504" s="75">
        <f t="shared" si="21"/>
        <v>2.6550795729369141</v>
      </c>
      <c r="H504" s="88">
        <v>12.98715464</v>
      </c>
      <c r="I504" s="89">
        <v>0.54256367000000005</v>
      </c>
      <c r="J504" s="75">
        <f t="shared" si="22"/>
        <v>22.936646255728842</v>
      </c>
      <c r="K504" s="90">
        <f t="shared" si="23"/>
        <v>2.2813131956478698</v>
      </c>
      <c r="L504" s="65"/>
    </row>
    <row r="505" spans="1:12" x14ac:dyDescent="0.15">
      <c r="A505" s="32" t="s">
        <v>925</v>
      </c>
      <c r="B505" s="74" t="s">
        <v>926</v>
      </c>
      <c r="C505" s="32" t="s">
        <v>456</v>
      </c>
      <c r="D505" s="74" t="s">
        <v>459</v>
      </c>
      <c r="E505" s="55">
        <v>7.8296242000000005</v>
      </c>
      <c r="F505" s="55">
        <v>11.59362441</v>
      </c>
      <c r="G505" s="75">
        <f t="shared" si="21"/>
        <v>-0.32466121696623085</v>
      </c>
      <c r="H505" s="88">
        <v>5.1962807300000007</v>
      </c>
      <c r="I505" s="89">
        <v>15.49414867</v>
      </c>
      <c r="J505" s="75">
        <f t="shared" si="22"/>
        <v>-0.66462947783242088</v>
      </c>
      <c r="K505" s="90">
        <f t="shared" si="23"/>
        <v>0.66366923842909353</v>
      </c>
      <c r="L505" s="65"/>
    </row>
    <row r="506" spans="1:12" x14ac:dyDescent="0.15">
      <c r="A506" s="32" t="s">
        <v>713</v>
      </c>
      <c r="B506" s="74" t="s">
        <v>714</v>
      </c>
      <c r="C506" s="32" t="s">
        <v>456</v>
      </c>
      <c r="D506" s="74" t="s">
        <v>458</v>
      </c>
      <c r="E506" s="55">
        <v>5.289961E-2</v>
      </c>
      <c r="F506" s="55">
        <v>1.59182548</v>
      </c>
      <c r="G506" s="75">
        <f t="shared" si="21"/>
        <v>-0.9667679587588961</v>
      </c>
      <c r="H506" s="88">
        <v>0.54141676999999999</v>
      </c>
      <c r="I506" s="89">
        <v>5.4483493099999993</v>
      </c>
      <c r="J506" s="75">
        <f t="shared" si="22"/>
        <v>-0.900627375523395</v>
      </c>
      <c r="K506" s="90">
        <f t="shared" si="23"/>
        <v>10.234797005119697</v>
      </c>
      <c r="L506" s="65"/>
    </row>
    <row r="507" spans="1:12" x14ac:dyDescent="0.15">
      <c r="A507" s="32" t="s">
        <v>927</v>
      </c>
      <c r="B507" s="74" t="s">
        <v>928</v>
      </c>
      <c r="C507" s="32" t="s">
        <v>456</v>
      </c>
      <c r="D507" s="74" t="s">
        <v>459</v>
      </c>
      <c r="E507" s="55">
        <v>11.8071438</v>
      </c>
      <c r="F507" s="55">
        <v>22.110261505</v>
      </c>
      <c r="G507" s="75">
        <f t="shared" si="21"/>
        <v>-0.46598805277224153</v>
      </c>
      <c r="H507" s="88">
        <v>20.232415870000001</v>
      </c>
      <c r="I507" s="89">
        <v>41.106365750000002</v>
      </c>
      <c r="J507" s="75">
        <f t="shared" si="22"/>
        <v>-0.50780334138393157</v>
      </c>
      <c r="K507" s="90">
        <f t="shared" si="23"/>
        <v>1.7135741050261453</v>
      </c>
      <c r="L507" s="65"/>
    </row>
    <row r="508" spans="1:12" x14ac:dyDescent="0.15">
      <c r="A508" s="32" t="s">
        <v>126</v>
      </c>
      <c r="B508" s="74" t="s">
        <v>127</v>
      </c>
      <c r="C508" s="32" t="s">
        <v>456</v>
      </c>
      <c r="D508" s="74" t="s">
        <v>459</v>
      </c>
      <c r="E508" s="55">
        <v>0.32440600000000003</v>
      </c>
      <c r="F508" s="55">
        <v>1.7971621200000001</v>
      </c>
      <c r="G508" s="75">
        <f t="shared" si="21"/>
        <v>-0.81948985214533676</v>
      </c>
      <c r="H508" s="88">
        <v>0.22292698</v>
      </c>
      <c r="I508" s="89">
        <v>6.4560322599999997</v>
      </c>
      <c r="J508" s="75">
        <f t="shared" si="22"/>
        <v>-0.96546997118010069</v>
      </c>
      <c r="K508" s="90">
        <f t="shared" si="23"/>
        <v>0.68718513221087152</v>
      </c>
      <c r="L508" s="65"/>
    </row>
    <row r="509" spans="1:12" x14ac:dyDescent="0.15">
      <c r="A509" s="32" t="s">
        <v>930</v>
      </c>
      <c r="B509" s="74" t="s">
        <v>931</v>
      </c>
      <c r="C509" s="32" t="s">
        <v>456</v>
      </c>
      <c r="D509" s="74" t="s">
        <v>459</v>
      </c>
      <c r="E509" s="55">
        <v>51.182532911999999</v>
      </c>
      <c r="F509" s="55">
        <v>37.309460920999996</v>
      </c>
      <c r="G509" s="75">
        <f t="shared" si="21"/>
        <v>0.37183791050680681</v>
      </c>
      <c r="H509" s="88">
        <v>107.61568997000001</v>
      </c>
      <c r="I509" s="89">
        <v>53.968314970000002</v>
      </c>
      <c r="J509" s="75">
        <f t="shared" si="22"/>
        <v>0.99405317786596825</v>
      </c>
      <c r="K509" s="90">
        <f t="shared" si="23"/>
        <v>2.1025862505677004</v>
      </c>
      <c r="L509" s="65"/>
    </row>
    <row r="510" spans="1:12" x14ac:dyDescent="0.15">
      <c r="A510" s="32" t="s">
        <v>709</v>
      </c>
      <c r="B510" s="74" t="s">
        <v>710</v>
      </c>
      <c r="C510" s="32" t="s">
        <v>456</v>
      </c>
      <c r="D510" s="74" t="s">
        <v>458</v>
      </c>
      <c r="E510" s="55">
        <v>9.7750000000000007E-4</v>
      </c>
      <c r="F510" s="55">
        <v>0.1119603</v>
      </c>
      <c r="G510" s="75">
        <f t="shared" si="21"/>
        <v>-0.99126922668124329</v>
      </c>
      <c r="H510" s="88">
        <v>0</v>
      </c>
      <c r="I510" s="89">
        <v>1.0847025299999999</v>
      </c>
      <c r="J510" s="75">
        <f t="shared" si="22"/>
        <v>-1</v>
      </c>
      <c r="K510" s="90">
        <f t="shared" si="23"/>
        <v>0</v>
      </c>
      <c r="L510" s="65"/>
    </row>
    <row r="511" spans="1:12" x14ac:dyDescent="0.15">
      <c r="A511" s="32" t="s">
        <v>142</v>
      </c>
      <c r="B511" s="74" t="s">
        <v>163</v>
      </c>
      <c r="C511" s="32" t="s">
        <v>456</v>
      </c>
      <c r="D511" s="74" t="s">
        <v>459</v>
      </c>
      <c r="E511" s="55">
        <v>1.88142075</v>
      </c>
      <c r="F511" s="55">
        <v>0.21747368</v>
      </c>
      <c r="G511" s="75">
        <f t="shared" si="21"/>
        <v>7.6512572463941382</v>
      </c>
      <c r="H511" s="88">
        <v>64.283373659999995</v>
      </c>
      <c r="I511" s="89">
        <v>0.10177891999999999</v>
      </c>
      <c r="J511" s="75">
        <f t="shared" si="22"/>
        <v>630.59811147534276</v>
      </c>
      <c r="K511" s="90">
        <f t="shared" si="23"/>
        <v>34.167462892072386</v>
      </c>
      <c r="L511" s="65"/>
    </row>
    <row r="512" spans="1:12" x14ac:dyDescent="0.15">
      <c r="A512" s="32" t="s">
        <v>932</v>
      </c>
      <c r="B512" s="74" t="s">
        <v>1140</v>
      </c>
      <c r="C512" s="32" t="s">
        <v>456</v>
      </c>
      <c r="D512" s="74" t="s">
        <v>459</v>
      </c>
      <c r="E512" s="55">
        <v>10.126571697000001</v>
      </c>
      <c r="F512" s="55">
        <v>9.7683849899999995</v>
      </c>
      <c r="G512" s="75">
        <f t="shared" si="21"/>
        <v>3.6667955590067525E-2</v>
      </c>
      <c r="H512" s="88">
        <v>9.0814726300000004</v>
      </c>
      <c r="I512" s="89">
        <v>14.28280167</v>
      </c>
      <c r="J512" s="75">
        <f t="shared" si="22"/>
        <v>-0.36416728035403712</v>
      </c>
      <c r="K512" s="90">
        <f t="shared" si="23"/>
        <v>0.89679635929407264</v>
      </c>
      <c r="L512" s="65"/>
    </row>
    <row r="513" spans="1:12" x14ac:dyDescent="0.15">
      <c r="A513" s="32" t="s">
        <v>1141</v>
      </c>
      <c r="B513" s="74" t="s">
        <v>1142</v>
      </c>
      <c r="C513" s="32" t="s">
        <v>456</v>
      </c>
      <c r="D513" s="74" t="s">
        <v>459</v>
      </c>
      <c r="E513" s="55">
        <v>5.1097477929999995</v>
      </c>
      <c r="F513" s="55">
        <v>9.5011009099999999</v>
      </c>
      <c r="G513" s="75">
        <f t="shared" si="21"/>
        <v>-0.46219413503734696</v>
      </c>
      <c r="H513" s="88">
        <v>1.8598005500000001</v>
      </c>
      <c r="I513" s="89">
        <v>7.12756759</v>
      </c>
      <c r="J513" s="75">
        <f t="shared" si="22"/>
        <v>-0.73906939127321558</v>
      </c>
      <c r="K513" s="90">
        <f t="shared" si="23"/>
        <v>0.36397110490419859</v>
      </c>
      <c r="L513" s="65"/>
    </row>
    <row r="514" spans="1:12" x14ac:dyDescent="0.15">
      <c r="A514" s="32" t="s">
        <v>1371</v>
      </c>
      <c r="B514" s="74" t="s">
        <v>1143</v>
      </c>
      <c r="C514" s="32" t="s">
        <v>456</v>
      </c>
      <c r="D514" s="74" t="s">
        <v>459</v>
      </c>
      <c r="E514" s="55">
        <v>8.9814415020000009</v>
      </c>
      <c r="F514" s="55">
        <v>14.951325554</v>
      </c>
      <c r="G514" s="75">
        <f t="shared" si="21"/>
        <v>-0.39928794476706764</v>
      </c>
      <c r="H514" s="88">
        <v>106.31547796</v>
      </c>
      <c r="I514" s="89">
        <v>6.6865994100000004</v>
      </c>
      <c r="J514" s="75">
        <f t="shared" si="22"/>
        <v>14.89978275070616</v>
      </c>
      <c r="K514" s="90">
        <f t="shared" si="23"/>
        <v>11.837239928170273</v>
      </c>
      <c r="L514" s="65"/>
    </row>
    <row r="515" spans="1:12" x14ac:dyDescent="0.15">
      <c r="A515" s="32" t="s">
        <v>719</v>
      </c>
      <c r="B515" s="74" t="s">
        <v>720</v>
      </c>
      <c r="C515" s="32" t="s">
        <v>456</v>
      </c>
      <c r="D515" s="74" t="s">
        <v>459</v>
      </c>
      <c r="E515" s="55">
        <v>1.3529297499999999</v>
      </c>
      <c r="F515" s="55">
        <v>1.0431959</v>
      </c>
      <c r="G515" s="75">
        <f t="shared" si="21"/>
        <v>0.29690861515080713</v>
      </c>
      <c r="H515" s="88">
        <v>0.51274726999999998</v>
      </c>
      <c r="I515" s="89">
        <v>0.53564135000000002</v>
      </c>
      <c r="J515" s="75">
        <f t="shared" si="22"/>
        <v>-4.2741435103918035E-2</v>
      </c>
      <c r="K515" s="90">
        <f t="shared" si="23"/>
        <v>0.37899031342906014</v>
      </c>
      <c r="L515" s="65"/>
    </row>
    <row r="516" spans="1:12" x14ac:dyDescent="0.15">
      <c r="A516" s="32" t="s">
        <v>1144</v>
      </c>
      <c r="B516" s="74" t="s">
        <v>1145</v>
      </c>
      <c r="C516" s="32" t="s">
        <v>456</v>
      </c>
      <c r="D516" s="74" t="s">
        <v>459</v>
      </c>
      <c r="E516" s="55">
        <v>6.1495296939999999</v>
      </c>
      <c r="F516" s="55">
        <v>5.697440136</v>
      </c>
      <c r="G516" s="75">
        <f t="shared" si="21"/>
        <v>7.9349593362712856E-2</v>
      </c>
      <c r="H516" s="88">
        <v>3.2232497900000001</v>
      </c>
      <c r="I516" s="89">
        <v>4.2717957499999999</v>
      </c>
      <c r="J516" s="75">
        <f t="shared" si="22"/>
        <v>-0.24545788735334539</v>
      </c>
      <c r="K516" s="90">
        <f t="shared" si="23"/>
        <v>0.5241457396562984</v>
      </c>
      <c r="L516" s="65"/>
    </row>
    <row r="517" spans="1:12" x14ac:dyDescent="0.15">
      <c r="A517" s="32" t="s">
        <v>1146</v>
      </c>
      <c r="B517" s="74" t="s">
        <v>1147</v>
      </c>
      <c r="C517" s="32" t="s">
        <v>456</v>
      </c>
      <c r="D517" s="74" t="s">
        <v>459</v>
      </c>
      <c r="E517" s="55">
        <v>3.681407197</v>
      </c>
      <c r="F517" s="55">
        <v>2.304646317</v>
      </c>
      <c r="G517" s="75">
        <f t="shared" si="21"/>
        <v>0.59738488714925886</v>
      </c>
      <c r="H517" s="88">
        <v>1.0931364299999999</v>
      </c>
      <c r="I517" s="89">
        <v>8.0390380199999996</v>
      </c>
      <c r="J517" s="75">
        <f t="shared" si="22"/>
        <v>-0.86402148773517062</v>
      </c>
      <c r="K517" s="90">
        <f t="shared" si="23"/>
        <v>0.29693439804507449</v>
      </c>
      <c r="L517" s="65"/>
    </row>
    <row r="518" spans="1:12" x14ac:dyDescent="0.15">
      <c r="A518" s="32" t="s">
        <v>1148</v>
      </c>
      <c r="B518" s="74" t="s">
        <v>1149</v>
      </c>
      <c r="C518" s="32" t="s">
        <v>456</v>
      </c>
      <c r="D518" s="74" t="s">
        <v>459</v>
      </c>
      <c r="E518" s="55">
        <v>0.33910170000000001</v>
      </c>
      <c r="F518" s="55">
        <v>1.0718499999999998E-3</v>
      </c>
      <c r="G518" s="75">
        <f t="shared" si="21"/>
        <v>315.37048094416201</v>
      </c>
      <c r="H518" s="88">
        <v>0</v>
      </c>
      <c r="I518" s="89">
        <v>0</v>
      </c>
      <c r="J518" s="75" t="str">
        <f t="shared" si="22"/>
        <v/>
      </c>
      <c r="K518" s="90">
        <f t="shared" si="23"/>
        <v>0</v>
      </c>
      <c r="L518" s="65"/>
    </row>
    <row r="519" spans="1:12" x14ac:dyDescent="0.15">
      <c r="A519" s="32" t="s">
        <v>1150</v>
      </c>
      <c r="B519" s="74" t="s">
        <v>1151</v>
      </c>
      <c r="C519" s="32" t="s">
        <v>456</v>
      </c>
      <c r="D519" s="74" t="s">
        <v>459</v>
      </c>
      <c r="E519" s="55">
        <v>43.176313590000007</v>
      </c>
      <c r="F519" s="55">
        <v>115.123720984</v>
      </c>
      <c r="G519" s="75">
        <f t="shared" ref="G519:G582" si="24">IF(ISERROR(E519/F519-1),"",((E519/F519-1)))</f>
        <v>-0.62495727882179297</v>
      </c>
      <c r="H519" s="88">
        <v>17.140930319999999</v>
      </c>
      <c r="I519" s="89">
        <v>146.65278246</v>
      </c>
      <c r="J519" s="75">
        <f t="shared" ref="J519:J582" si="25">IF(ISERROR(H519/I519-1),"",((H519/I519-1)))</f>
        <v>-0.88311895599611112</v>
      </c>
      <c r="K519" s="90">
        <f t="shared" ref="K519:K582" si="26">IF(ISERROR(H519/E519),"",(H519/E519))</f>
        <v>0.39699846732561211</v>
      </c>
      <c r="L519" s="65"/>
    </row>
    <row r="520" spans="1:12" x14ac:dyDescent="0.15">
      <c r="A520" s="32" t="s">
        <v>715</v>
      </c>
      <c r="B520" s="74" t="s">
        <v>716</v>
      </c>
      <c r="C520" s="32" t="s">
        <v>456</v>
      </c>
      <c r="D520" s="74" t="s">
        <v>458</v>
      </c>
      <c r="E520" s="55">
        <v>0.98859405</v>
      </c>
      <c r="F520" s="55">
        <v>2.0013382700000002</v>
      </c>
      <c r="G520" s="75">
        <f t="shared" si="24"/>
        <v>-0.50603350527045088</v>
      </c>
      <c r="H520" s="88">
        <v>5.1846139999999999E-2</v>
      </c>
      <c r="I520" s="89">
        <v>0</v>
      </c>
      <c r="J520" s="75" t="str">
        <f t="shared" si="25"/>
        <v/>
      </c>
      <c r="K520" s="90">
        <f t="shared" si="26"/>
        <v>5.244431726045691E-2</v>
      </c>
      <c r="L520" s="65"/>
    </row>
    <row r="521" spans="1:12" x14ac:dyDescent="0.15">
      <c r="A521" s="32" t="s">
        <v>1004</v>
      </c>
      <c r="B521" s="74" t="s">
        <v>1152</v>
      </c>
      <c r="C521" s="32" t="s">
        <v>456</v>
      </c>
      <c r="D521" s="74" t="s">
        <v>459</v>
      </c>
      <c r="E521" s="55">
        <v>0.31708775</v>
      </c>
      <c r="F521" s="55">
        <v>0.10249832</v>
      </c>
      <c r="G521" s="75">
        <f t="shared" si="24"/>
        <v>2.0935897290804375</v>
      </c>
      <c r="H521" s="88">
        <v>0.44723499999999999</v>
      </c>
      <c r="I521" s="89">
        <v>0</v>
      </c>
      <c r="J521" s="75" t="str">
        <f t="shared" si="25"/>
        <v/>
      </c>
      <c r="K521" s="90">
        <f t="shared" si="26"/>
        <v>1.4104455312448998</v>
      </c>
      <c r="L521" s="65"/>
    </row>
    <row r="522" spans="1:12" x14ac:dyDescent="0.15">
      <c r="A522" s="32" t="s">
        <v>681</v>
      </c>
      <c r="B522" s="74" t="s">
        <v>1153</v>
      </c>
      <c r="C522" s="32" t="s">
        <v>456</v>
      </c>
      <c r="D522" s="74" t="s">
        <v>459</v>
      </c>
      <c r="E522" s="55">
        <v>98.134312480000006</v>
      </c>
      <c r="F522" s="55">
        <v>58.060887260000001</v>
      </c>
      <c r="G522" s="75">
        <f t="shared" si="24"/>
        <v>0.6901965696898309</v>
      </c>
      <c r="H522" s="88">
        <v>51.726263580000001</v>
      </c>
      <c r="I522" s="89">
        <v>54.613953770000002</v>
      </c>
      <c r="J522" s="75">
        <f t="shared" si="25"/>
        <v>-5.2874585900906435E-2</v>
      </c>
      <c r="K522" s="90">
        <f t="shared" si="26"/>
        <v>0.52709661149908127</v>
      </c>
      <c r="L522" s="65"/>
    </row>
    <row r="523" spans="1:12" x14ac:dyDescent="0.15">
      <c r="A523" s="32" t="s">
        <v>1382</v>
      </c>
      <c r="B523" s="74" t="s">
        <v>1154</v>
      </c>
      <c r="C523" s="32" t="s">
        <v>456</v>
      </c>
      <c r="D523" s="74" t="s">
        <v>459</v>
      </c>
      <c r="E523" s="55">
        <v>120.296262652</v>
      </c>
      <c r="F523" s="55">
        <v>67.725726143999992</v>
      </c>
      <c r="G523" s="75">
        <f t="shared" si="24"/>
        <v>0.7762269893751057</v>
      </c>
      <c r="H523" s="88">
        <v>72.248709750000003</v>
      </c>
      <c r="I523" s="89">
        <v>71.416339995446506</v>
      </c>
      <c r="J523" s="75">
        <f t="shared" si="25"/>
        <v>1.1655172396213054E-2</v>
      </c>
      <c r="K523" s="90">
        <f t="shared" si="26"/>
        <v>0.60058981182985927</v>
      </c>
      <c r="L523" s="65"/>
    </row>
    <row r="524" spans="1:12" x14ac:dyDescent="0.15">
      <c r="A524" s="32" t="s">
        <v>1155</v>
      </c>
      <c r="B524" s="74" t="s">
        <v>1156</v>
      </c>
      <c r="C524" s="32" t="s">
        <v>456</v>
      </c>
      <c r="D524" s="74" t="s">
        <v>459</v>
      </c>
      <c r="E524" s="55">
        <v>254.35498964700002</v>
      </c>
      <c r="F524" s="55">
        <v>341.56618051200002</v>
      </c>
      <c r="G524" s="75">
        <f t="shared" si="24"/>
        <v>-0.25532735920831617</v>
      </c>
      <c r="H524" s="88">
        <v>205.91639758000002</v>
      </c>
      <c r="I524" s="89">
        <v>273.1719137</v>
      </c>
      <c r="J524" s="75">
        <f t="shared" si="25"/>
        <v>-0.24620216335219813</v>
      </c>
      <c r="K524" s="90">
        <f t="shared" si="26"/>
        <v>0.80956303576263933</v>
      </c>
      <c r="L524" s="65"/>
    </row>
    <row r="525" spans="1:12" x14ac:dyDescent="0.15">
      <c r="A525" s="32" t="s">
        <v>711</v>
      </c>
      <c r="B525" s="74" t="s">
        <v>712</v>
      </c>
      <c r="C525" s="32" t="s">
        <v>456</v>
      </c>
      <c r="D525" s="74" t="s">
        <v>458</v>
      </c>
      <c r="E525" s="55">
        <v>0.66473684999999993</v>
      </c>
      <c r="F525" s="55">
        <v>3.3941046899999998</v>
      </c>
      <c r="G525" s="75">
        <f t="shared" si="24"/>
        <v>-0.80414957383061747</v>
      </c>
      <c r="H525" s="88">
        <v>2.4149919999999998E-2</v>
      </c>
      <c r="I525" s="89">
        <v>3.79740291312666</v>
      </c>
      <c r="J525" s="75">
        <f t="shared" si="25"/>
        <v>-0.99364041147266202</v>
      </c>
      <c r="K525" s="90">
        <f t="shared" si="26"/>
        <v>3.6330045490933743E-2</v>
      </c>
      <c r="L525" s="65"/>
    </row>
    <row r="526" spans="1:12" x14ac:dyDescent="0.15">
      <c r="A526" s="32" t="s">
        <v>272</v>
      </c>
      <c r="B526" s="74" t="s">
        <v>161</v>
      </c>
      <c r="C526" s="32" t="s">
        <v>456</v>
      </c>
      <c r="D526" s="74" t="s">
        <v>459</v>
      </c>
      <c r="E526" s="55">
        <v>2.1256887500000001</v>
      </c>
      <c r="F526" s="55">
        <v>2.7494070399999999</v>
      </c>
      <c r="G526" s="75">
        <f t="shared" si="24"/>
        <v>-0.22685556591867884</v>
      </c>
      <c r="H526" s="88">
        <v>1.3462186200000001</v>
      </c>
      <c r="I526" s="89">
        <v>2.43777534</v>
      </c>
      <c r="J526" s="75">
        <f t="shared" si="25"/>
        <v>-0.44776756171469023</v>
      </c>
      <c r="K526" s="90">
        <f t="shared" si="26"/>
        <v>0.63330937796043751</v>
      </c>
      <c r="L526" s="65"/>
    </row>
    <row r="527" spans="1:12" x14ac:dyDescent="0.15">
      <c r="A527" s="32" t="s">
        <v>1157</v>
      </c>
      <c r="B527" s="74" t="s">
        <v>1158</v>
      </c>
      <c r="C527" s="32" t="s">
        <v>456</v>
      </c>
      <c r="D527" s="74" t="s">
        <v>459</v>
      </c>
      <c r="E527" s="55">
        <v>2.9108226959999999</v>
      </c>
      <c r="F527" s="55">
        <v>2.700472736</v>
      </c>
      <c r="G527" s="75">
        <f t="shared" si="24"/>
        <v>7.7893754377085456E-2</v>
      </c>
      <c r="H527" s="88">
        <v>1.04067607</v>
      </c>
      <c r="I527" s="89">
        <v>2.3076259800000001</v>
      </c>
      <c r="J527" s="75">
        <f t="shared" si="25"/>
        <v>-0.54902740781242199</v>
      </c>
      <c r="K527" s="90">
        <f t="shared" si="26"/>
        <v>0.35751956703858268</v>
      </c>
      <c r="L527" s="65"/>
    </row>
    <row r="528" spans="1:12" x14ac:dyDescent="0.15">
      <c r="A528" s="32" t="s">
        <v>75</v>
      </c>
      <c r="B528" s="74" t="s">
        <v>1159</v>
      </c>
      <c r="C528" s="32" t="s">
        <v>456</v>
      </c>
      <c r="D528" s="74" t="s">
        <v>459</v>
      </c>
      <c r="E528" s="55">
        <v>1.0956872479999999</v>
      </c>
      <c r="F528" s="55">
        <v>1.20827442</v>
      </c>
      <c r="G528" s="75">
        <f t="shared" si="24"/>
        <v>-9.3180133698435808E-2</v>
      </c>
      <c r="H528" s="88">
        <v>3.3939738099999999</v>
      </c>
      <c r="I528" s="89">
        <v>1.36623804</v>
      </c>
      <c r="J528" s="75">
        <f t="shared" si="25"/>
        <v>1.484174580587728</v>
      </c>
      <c r="K528" s="90">
        <f t="shared" si="26"/>
        <v>3.0975753493482294</v>
      </c>
      <c r="L528" s="65"/>
    </row>
    <row r="529" spans="1:12" x14ac:dyDescent="0.15">
      <c r="A529" s="32" t="s">
        <v>1160</v>
      </c>
      <c r="B529" s="74" t="s">
        <v>1161</v>
      </c>
      <c r="C529" s="32" t="s">
        <v>456</v>
      </c>
      <c r="D529" s="74" t="s">
        <v>459</v>
      </c>
      <c r="E529" s="55">
        <v>1.8697116359999999</v>
      </c>
      <c r="F529" s="55">
        <v>2.0611119169999998</v>
      </c>
      <c r="G529" s="75">
        <f t="shared" si="24"/>
        <v>-9.28626337179147E-2</v>
      </c>
      <c r="H529" s="88">
        <v>3.00253083</v>
      </c>
      <c r="I529" s="89">
        <v>0.37830094000000003</v>
      </c>
      <c r="J529" s="75">
        <f t="shared" si="25"/>
        <v>6.9368844021376201</v>
      </c>
      <c r="K529" s="90">
        <f t="shared" si="26"/>
        <v>1.6058790950370916</v>
      </c>
      <c r="L529" s="65"/>
    </row>
    <row r="530" spans="1:12" x14ac:dyDescent="0.15">
      <c r="A530" s="32" t="s">
        <v>1162</v>
      </c>
      <c r="B530" s="74" t="s">
        <v>1163</v>
      </c>
      <c r="C530" s="32" t="s">
        <v>456</v>
      </c>
      <c r="D530" s="74" t="s">
        <v>459</v>
      </c>
      <c r="E530" s="55">
        <v>1.1022438300000001</v>
      </c>
      <c r="F530" s="55">
        <v>1.2063900940000001</v>
      </c>
      <c r="G530" s="75">
        <f t="shared" si="24"/>
        <v>-8.632884546878572E-2</v>
      </c>
      <c r="H530" s="88">
        <v>0.2205944</v>
      </c>
      <c r="I530" s="89">
        <v>0.52580118000000009</v>
      </c>
      <c r="J530" s="75">
        <f t="shared" si="25"/>
        <v>-0.58046043183090612</v>
      </c>
      <c r="K530" s="90">
        <f t="shared" si="26"/>
        <v>0.20013212503081099</v>
      </c>
      <c r="L530" s="65"/>
    </row>
    <row r="531" spans="1:12" x14ac:dyDescent="0.15">
      <c r="A531" s="32" t="s">
        <v>143</v>
      </c>
      <c r="B531" s="74" t="s">
        <v>177</v>
      </c>
      <c r="C531" s="32" t="s">
        <v>456</v>
      </c>
      <c r="D531" s="74" t="s">
        <v>459</v>
      </c>
      <c r="E531" s="55">
        <v>0.81584962999999999</v>
      </c>
      <c r="F531" s="55">
        <v>10.601526720000001</v>
      </c>
      <c r="G531" s="75">
        <f t="shared" si="24"/>
        <v>-0.92304413774094607</v>
      </c>
      <c r="H531" s="88">
        <v>14.439674910000001</v>
      </c>
      <c r="I531" s="89">
        <v>3.9981595599999999</v>
      </c>
      <c r="J531" s="75">
        <f t="shared" si="25"/>
        <v>2.6115804517816694</v>
      </c>
      <c r="K531" s="90">
        <f t="shared" si="26"/>
        <v>17.698941543921521</v>
      </c>
      <c r="L531" s="65"/>
    </row>
    <row r="532" spans="1:12" x14ac:dyDescent="0.15">
      <c r="A532" s="32" t="s">
        <v>1164</v>
      </c>
      <c r="B532" s="74" t="s">
        <v>1165</v>
      </c>
      <c r="C532" s="32" t="s">
        <v>456</v>
      </c>
      <c r="D532" s="74" t="s">
        <v>459</v>
      </c>
      <c r="E532" s="55">
        <v>24.658152804</v>
      </c>
      <c r="F532" s="55">
        <v>30.805135848000003</v>
      </c>
      <c r="G532" s="75">
        <f t="shared" si="24"/>
        <v>-0.19954409791700656</v>
      </c>
      <c r="H532" s="88">
        <v>6.2148906799999999</v>
      </c>
      <c r="I532" s="89">
        <v>50.834989123774001</v>
      </c>
      <c r="J532" s="75">
        <f t="shared" si="25"/>
        <v>-0.87774383771642273</v>
      </c>
      <c r="K532" s="90">
        <f t="shared" si="26"/>
        <v>0.25204202153341476</v>
      </c>
      <c r="L532" s="65"/>
    </row>
    <row r="533" spans="1:12" x14ac:dyDescent="0.15">
      <c r="A533" s="32" t="s">
        <v>1166</v>
      </c>
      <c r="B533" s="74" t="s">
        <v>1167</v>
      </c>
      <c r="C533" s="32" t="s">
        <v>456</v>
      </c>
      <c r="D533" s="74" t="s">
        <v>458</v>
      </c>
      <c r="E533" s="55">
        <v>9.8641729600000012</v>
      </c>
      <c r="F533" s="55">
        <v>22.503217594999999</v>
      </c>
      <c r="G533" s="75">
        <f t="shared" si="24"/>
        <v>-0.56165499807495411</v>
      </c>
      <c r="H533" s="88">
        <v>18.847202469999999</v>
      </c>
      <c r="I533" s="89">
        <v>22.265664280000003</v>
      </c>
      <c r="J533" s="75">
        <f t="shared" si="25"/>
        <v>-0.15353064552718587</v>
      </c>
      <c r="K533" s="90">
        <f t="shared" si="26"/>
        <v>1.9106723438880169</v>
      </c>
      <c r="L533" s="65"/>
    </row>
    <row r="534" spans="1:12" x14ac:dyDescent="0.15">
      <c r="A534" s="32" t="s">
        <v>682</v>
      </c>
      <c r="B534" s="74" t="s">
        <v>1169</v>
      </c>
      <c r="C534" s="32" t="s">
        <v>455</v>
      </c>
      <c r="D534" s="74" t="s">
        <v>458</v>
      </c>
      <c r="E534" s="55">
        <v>24.444914072</v>
      </c>
      <c r="F534" s="55">
        <v>28.549070539000002</v>
      </c>
      <c r="G534" s="75">
        <f t="shared" si="24"/>
        <v>-0.14375797143355129</v>
      </c>
      <c r="H534" s="88">
        <v>7.8088083099999999</v>
      </c>
      <c r="I534" s="89">
        <v>5.3122967022547503</v>
      </c>
      <c r="J534" s="75">
        <f t="shared" si="25"/>
        <v>0.46994958069371973</v>
      </c>
      <c r="K534" s="90">
        <f t="shared" si="26"/>
        <v>0.31944511185434943</v>
      </c>
      <c r="L534" s="65"/>
    </row>
    <row r="535" spans="1:12" x14ac:dyDescent="0.15">
      <c r="A535" s="32" t="s">
        <v>1170</v>
      </c>
      <c r="B535" s="74" t="s">
        <v>1171</v>
      </c>
      <c r="C535" s="32" t="s">
        <v>455</v>
      </c>
      <c r="D535" s="74" t="s">
        <v>459</v>
      </c>
      <c r="E535" s="55">
        <v>59.168419707999995</v>
      </c>
      <c r="F535" s="55">
        <v>37.169271343000005</v>
      </c>
      <c r="G535" s="75">
        <f t="shared" si="24"/>
        <v>0.59186385877707104</v>
      </c>
      <c r="H535" s="88">
        <v>12.577690609999999</v>
      </c>
      <c r="I535" s="89">
        <v>22.405639789999999</v>
      </c>
      <c r="J535" s="75">
        <f t="shared" si="25"/>
        <v>-0.43863729275815511</v>
      </c>
      <c r="K535" s="90">
        <f t="shared" si="26"/>
        <v>0.21257438802779796</v>
      </c>
      <c r="L535" s="65"/>
    </row>
    <row r="536" spans="1:12" x14ac:dyDescent="0.15">
      <c r="A536" s="32" t="s">
        <v>1172</v>
      </c>
      <c r="B536" s="74" t="s">
        <v>1173</v>
      </c>
      <c r="C536" s="32" t="s">
        <v>455</v>
      </c>
      <c r="D536" s="74" t="s">
        <v>458</v>
      </c>
      <c r="E536" s="55">
        <v>12.29117976</v>
      </c>
      <c r="F536" s="55">
        <v>7.0774586199999998</v>
      </c>
      <c r="G536" s="75">
        <f t="shared" si="24"/>
        <v>0.73666571857681884</v>
      </c>
      <c r="H536" s="88">
        <v>92.029299629999997</v>
      </c>
      <c r="I536" s="89">
        <v>7.6124909499999998</v>
      </c>
      <c r="J536" s="75">
        <f t="shared" si="25"/>
        <v>11.089249134673848</v>
      </c>
      <c r="K536" s="90">
        <f t="shared" si="26"/>
        <v>7.4874260589286177</v>
      </c>
      <c r="L536" s="65"/>
    </row>
    <row r="537" spans="1:12" x14ac:dyDescent="0.15">
      <c r="A537" s="32" t="s">
        <v>1174</v>
      </c>
      <c r="B537" s="74" t="s">
        <v>1175</v>
      </c>
      <c r="C537" s="32" t="s">
        <v>455</v>
      </c>
      <c r="D537" s="74" t="s">
        <v>458</v>
      </c>
      <c r="E537" s="55">
        <v>2.8214126340000001</v>
      </c>
      <c r="F537" s="55">
        <v>4.7417534979999996</v>
      </c>
      <c r="G537" s="75">
        <f t="shared" si="24"/>
        <v>-0.40498538458609679</v>
      </c>
      <c r="H537" s="88">
        <v>1.8159143</v>
      </c>
      <c r="I537" s="89">
        <v>2.84221148</v>
      </c>
      <c r="J537" s="75">
        <f t="shared" si="25"/>
        <v>-0.36109106842394434</v>
      </c>
      <c r="K537" s="90">
        <f t="shared" si="26"/>
        <v>0.6436188305520999</v>
      </c>
      <c r="L537" s="65"/>
    </row>
    <row r="538" spans="1:12" x14ac:dyDescent="0.15">
      <c r="A538" s="32" t="s">
        <v>1176</v>
      </c>
      <c r="B538" s="74" t="s">
        <v>1177</v>
      </c>
      <c r="C538" s="32" t="s">
        <v>455</v>
      </c>
      <c r="D538" s="74" t="s">
        <v>458</v>
      </c>
      <c r="E538" s="55">
        <v>349.56810927600003</v>
      </c>
      <c r="F538" s="55">
        <v>206.84907933899999</v>
      </c>
      <c r="G538" s="75">
        <f t="shared" si="24"/>
        <v>0.68996695751834247</v>
      </c>
      <c r="H538" s="88">
        <v>121.89073762000001</v>
      </c>
      <c r="I538" s="89">
        <v>120.23578626000001</v>
      </c>
      <c r="J538" s="75">
        <f t="shared" si="25"/>
        <v>1.3764216224455117E-2</v>
      </c>
      <c r="K538" s="90">
        <f t="shared" si="26"/>
        <v>0.34868952397417263</v>
      </c>
      <c r="L538" s="65"/>
    </row>
    <row r="539" spans="1:12" x14ac:dyDescent="0.15">
      <c r="A539" s="32" t="s">
        <v>1178</v>
      </c>
      <c r="B539" s="74" t="s">
        <v>1179</v>
      </c>
      <c r="C539" s="32" t="s">
        <v>455</v>
      </c>
      <c r="D539" s="74" t="s">
        <v>458</v>
      </c>
      <c r="E539" s="55">
        <v>1.0723490609999999</v>
      </c>
      <c r="F539" s="55">
        <v>1.706060793</v>
      </c>
      <c r="G539" s="75">
        <f t="shared" si="24"/>
        <v>-0.37144733329558444</v>
      </c>
      <c r="H539" s="88">
        <v>3.97271E-3</v>
      </c>
      <c r="I539" s="89">
        <v>3.0969399999999998E-3</v>
      </c>
      <c r="J539" s="75">
        <f t="shared" si="25"/>
        <v>0.28278558835495682</v>
      </c>
      <c r="K539" s="90">
        <f t="shared" si="26"/>
        <v>3.7046798887438019E-3</v>
      </c>
      <c r="L539" s="65"/>
    </row>
    <row r="540" spans="1:12" x14ac:dyDescent="0.15">
      <c r="A540" s="32" t="s">
        <v>57</v>
      </c>
      <c r="B540" s="74" t="s">
        <v>1247</v>
      </c>
      <c r="C540" s="32" t="s">
        <v>455</v>
      </c>
      <c r="D540" s="74" t="s">
        <v>458</v>
      </c>
      <c r="E540" s="55">
        <v>1.2311097409999998</v>
      </c>
      <c r="F540" s="55">
        <v>0.75432608600000006</v>
      </c>
      <c r="G540" s="75">
        <f t="shared" si="24"/>
        <v>0.63206571249346899</v>
      </c>
      <c r="H540" s="88">
        <v>0.18426869000000001</v>
      </c>
      <c r="I540" s="89">
        <v>5.7043017999999996</v>
      </c>
      <c r="J540" s="75">
        <f t="shared" si="25"/>
        <v>-0.9676965391277158</v>
      </c>
      <c r="K540" s="90">
        <f t="shared" si="26"/>
        <v>0.14967690033085365</v>
      </c>
      <c r="L540" s="65"/>
    </row>
    <row r="541" spans="1:12" x14ac:dyDescent="0.15">
      <c r="A541" s="32" t="s">
        <v>700</v>
      </c>
      <c r="B541" s="74" t="s">
        <v>1248</v>
      </c>
      <c r="C541" s="32" t="s">
        <v>455</v>
      </c>
      <c r="D541" s="74" t="s">
        <v>459</v>
      </c>
      <c r="E541" s="55">
        <v>94.126024278999992</v>
      </c>
      <c r="F541" s="55">
        <v>93.876092217999997</v>
      </c>
      <c r="G541" s="75">
        <f t="shared" si="24"/>
        <v>2.6623611517573309E-3</v>
      </c>
      <c r="H541" s="88">
        <v>49.400173359999997</v>
      </c>
      <c r="I541" s="89">
        <v>26.263077899999999</v>
      </c>
      <c r="J541" s="75">
        <f t="shared" si="25"/>
        <v>0.88097425397348417</v>
      </c>
      <c r="K541" s="90">
        <f t="shared" si="26"/>
        <v>0.524830127888674</v>
      </c>
      <c r="L541" s="65"/>
    </row>
    <row r="542" spans="1:12" x14ac:dyDescent="0.15">
      <c r="A542" s="32" t="s">
        <v>89</v>
      </c>
      <c r="B542" s="74" t="s">
        <v>1249</v>
      </c>
      <c r="C542" s="32" t="s">
        <v>455</v>
      </c>
      <c r="D542" s="74" t="s">
        <v>458</v>
      </c>
      <c r="E542" s="55">
        <v>2.5253299999999999E-2</v>
      </c>
      <c r="F542" s="55">
        <v>0.36783671000000001</v>
      </c>
      <c r="G542" s="75">
        <f t="shared" si="24"/>
        <v>-0.93134643902181491</v>
      </c>
      <c r="H542" s="88">
        <v>9.8419858199999997</v>
      </c>
      <c r="I542" s="89">
        <v>8.9054300000000006E-3</v>
      </c>
      <c r="J542" s="75">
        <f t="shared" si="25"/>
        <v>1104.1668274300062</v>
      </c>
      <c r="K542" s="90">
        <f t="shared" si="26"/>
        <v>389.73068153469052</v>
      </c>
      <c r="L542" s="65"/>
    </row>
    <row r="543" spans="1:12" x14ac:dyDescent="0.15">
      <c r="A543" s="32" t="s">
        <v>66</v>
      </c>
      <c r="B543" s="74" t="s">
        <v>1250</v>
      </c>
      <c r="C543" s="32" t="s">
        <v>455</v>
      </c>
      <c r="D543" s="74" t="s">
        <v>459</v>
      </c>
      <c r="E543" s="55">
        <v>1.64599575</v>
      </c>
      <c r="F543" s="55">
        <v>1.1583319699999999</v>
      </c>
      <c r="G543" s="75">
        <f t="shared" si="24"/>
        <v>0.42100519767230482</v>
      </c>
      <c r="H543" s="88">
        <v>0.50321241999999999</v>
      </c>
      <c r="I543" s="89">
        <v>0.39920759</v>
      </c>
      <c r="J543" s="75">
        <f t="shared" si="25"/>
        <v>0.26052818785334209</v>
      </c>
      <c r="K543" s="90">
        <f t="shared" si="26"/>
        <v>0.30571914903182468</v>
      </c>
      <c r="L543" s="65"/>
    </row>
    <row r="544" spans="1:12" x14ac:dyDescent="0.15">
      <c r="A544" s="32" t="s">
        <v>655</v>
      </c>
      <c r="B544" s="74" t="s">
        <v>1251</v>
      </c>
      <c r="C544" s="32" t="s">
        <v>455</v>
      </c>
      <c r="D544" s="74" t="s">
        <v>459</v>
      </c>
      <c r="E544" s="55">
        <v>38.905153290999998</v>
      </c>
      <c r="F544" s="55">
        <v>29.402838344999999</v>
      </c>
      <c r="G544" s="75">
        <f t="shared" si="24"/>
        <v>0.32317679111465392</v>
      </c>
      <c r="H544" s="88">
        <v>13.926479390000001</v>
      </c>
      <c r="I544" s="89">
        <v>16.372309519999998</v>
      </c>
      <c r="J544" s="75">
        <f t="shared" si="25"/>
        <v>-0.14938821716094686</v>
      </c>
      <c r="K544" s="90">
        <f t="shared" si="26"/>
        <v>0.35795976141858921</v>
      </c>
      <c r="L544" s="65"/>
    </row>
    <row r="545" spans="1:12" x14ac:dyDescent="0.15">
      <c r="A545" s="32" t="s">
        <v>101</v>
      </c>
      <c r="B545" s="74" t="s">
        <v>1252</v>
      </c>
      <c r="C545" s="32" t="s">
        <v>455</v>
      </c>
      <c r="D545" s="74" t="s">
        <v>459</v>
      </c>
      <c r="E545" s="55">
        <v>23.236485617</v>
      </c>
      <c r="F545" s="55">
        <v>29.401798381000003</v>
      </c>
      <c r="G545" s="75">
        <f t="shared" si="24"/>
        <v>-0.20969168906294333</v>
      </c>
      <c r="H545" s="88">
        <v>97.763340290000002</v>
      </c>
      <c r="I545" s="89">
        <v>10.190193499999999</v>
      </c>
      <c r="J545" s="75">
        <f t="shared" si="25"/>
        <v>8.5938649535948457</v>
      </c>
      <c r="K545" s="90">
        <f t="shared" si="26"/>
        <v>4.2073204141712184</v>
      </c>
      <c r="L545" s="65"/>
    </row>
    <row r="546" spans="1:12" x14ac:dyDescent="0.15">
      <c r="A546" s="32" t="s">
        <v>63</v>
      </c>
      <c r="B546" s="74" t="s">
        <v>1253</v>
      </c>
      <c r="C546" s="32" t="s">
        <v>455</v>
      </c>
      <c r="D546" s="74" t="s">
        <v>459</v>
      </c>
      <c r="E546" s="55">
        <v>6.130352136</v>
      </c>
      <c r="F546" s="55">
        <v>3.0797817000000003</v>
      </c>
      <c r="G546" s="75">
        <f t="shared" si="24"/>
        <v>0.99051515112256161</v>
      </c>
      <c r="H546" s="88">
        <v>0.93402313999999997</v>
      </c>
      <c r="I546" s="89">
        <v>0.89191345</v>
      </c>
      <c r="J546" s="75">
        <f t="shared" si="25"/>
        <v>4.7212753659001239E-2</v>
      </c>
      <c r="K546" s="90">
        <f t="shared" si="26"/>
        <v>0.15236043856518849</v>
      </c>
      <c r="L546" s="65"/>
    </row>
    <row r="547" spans="1:12" x14ac:dyDescent="0.15">
      <c r="A547" s="32" t="s">
        <v>52</v>
      </c>
      <c r="B547" s="74" t="s">
        <v>1254</v>
      </c>
      <c r="C547" s="32" t="s">
        <v>455</v>
      </c>
      <c r="D547" s="74" t="s">
        <v>459</v>
      </c>
      <c r="E547" s="55">
        <v>2.0545687570000002</v>
      </c>
      <c r="F547" s="55">
        <v>0.12278972</v>
      </c>
      <c r="G547" s="75">
        <f t="shared" si="24"/>
        <v>15.732416663219038</v>
      </c>
      <c r="H547" s="88">
        <v>0</v>
      </c>
      <c r="I547" s="89">
        <v>4.1850000000000004E-3</v>
      </c>
      <c r="J547" s="75">
        <f t="shared" si="25"/>
        <v>-1</v>
      </c>
      <c r="K547" s="90">
        <f t="shared" si="26"/>
        <v>0</v>
      </c>
      <c r="L547" s="65"/>
    </row>
    <row r="548" spans="1:12" x14ac:dyDescent="0.15">
      <c r="A548" s="32" t="s">
        <v>70</v>
      </c>
      <c r="B548" s="74" t="s">
        <v>1255</v>
      </c>
      <c r="C548" s="32" t="s">
        <v>455</v>
      </c>
      <c r="D548" s="74" t="s">
        <v>459</v>
      </c>
      <c r="E548" s="55">
        <v>0.49351159499999997</v>
      </c>
      <c r="F548" s="55">
        <v>0.28448127000000001</v>
      </c>
      <c r="G548" s="75">
        <f t="shared" si="24"/>
        <v>0.73477710852457867</v>
      </c>
      <c r="H548" s="88">
        <v>4.5993230000000003E-2</v>
      </c>
      <c r="I548" s="89">
        <v>1.7827519999999999E-2</v>
      </c>
      <c r="J548" s="75">
        <f t="shared" si="25"/>
        <v>1.5799006255497123</v>
      </c>
      <c r="K548" s="90">
        <f t="shared" si="26"/>
        <v>9.3195844770374653E-2</v>
      </c>
      <c r="L548" s="65"/>
    </row>
    <row r="549" spans="1:12" x14ac:dyDescent="0.15">
      <c r="A549" s="32" t="s">
        <v>56</v>
      </c>
      <c r="B549" s="74" t="s">
        <v>1256</v>
      </c>
      <c r="C549" s="32" t="s">
        <v>455</v>
      </c>
      <c r="D549" s="74" t="s">
        <v>459</v>
      </c>
      <c r="E549" s="55">
        <v>7.9880349700000002</v>
      </c>
      <c r="F549" s="55">
        <v>4.2901230099999994</v>
      </c>
      <c r="G549" s="75">
        <f t="shared" si="24"/>
        <v>0.86195942432895434</v>
      </c>
      <c r="H549" s="88">
        <v>3.1160725299999998</v>
      </c>
      <c r="I549" s="89">
        <v>1.0787999399999999</v>
      </c>
      <c r="J549" s="75">
        <f t="shared" si="25"/>
        <v>1.8884619051795646</v>
      </c>
      <c r="K549" s="90">
        <f t="shared" si="26"/>
        <v>0.39009249980787197</v>
      </c>
      <c r="L549" s="65"/>
    </row>
    <row r="550" spans="1:12" x14ac:dyDescent="0.15">
      <c r="A550" s="32" t="s">
        <v>102</v>
      </c>
      <c r="B550" s="74" t="s">
        <v>1257</v>
      </c>
      <c r="C550" s="32" t="s">
        <v>455</v>
      </c>
      <c r="D550" s="74" t="s">
        <v>459</v>
      </c>
      <c r="E550" s="55">
        <v>20.507524971000002</v>
      </c>
      <c r="F550" s="55">
        <v>10.246176381</v>
      </c>
      <c r="G550" s="75">
        <f t="shared" si="24"/>
        <v>1.0014807678919269</v>
      </c>
      <c r="H550" s="88">
        <v>37.697660169999999</v>
      </c>
      <c r="I550" s="89">
        <v>3.6723171099999998</v>
      </c>
      <c r="J550" s="75">
        <f t="shared" si="25"/>
        <v>9.2653608173832236</v>
      </c>
      <c r="K550" s="90">
        <f t="shared" si="26"/>
        <v>1.8382354878664697</v>
      </c>
      <c r="L550" s="65"/>
    </row>
    <row r="551" spans="1:12" x14ac:dyDescent="0.15">
      <c r="A551" s="32" t="s">
        <v>80</v>
      </c>
      <c r="B551" s="78" t="s">
        <v>1258</v>
      </c>
      <c r="C551" s="32" t="s">
        <v>455</v>
      </c>
      <c r="D551" s="74" t="s">
        <v>459</v>
      </c>
      <c r="E551" s="55">
        <v>6.94476797</v>
      </c>
      <c r="F551" s="55">
        <v>2.223651115</v>
      </c>
      <c r="G551" s="75">
        <f t="shared" si="24"/>
        <v>2.1231374036839408</v>
      </c>
      <c r="H551" s="88">
        <v>1.05032083</v>
      </c>
      <c r="I551" s="89">
        <v>0.57413215000000006</v>
      </c>
      <c r="J551" s="75">
        <f t="shared" si="25"/>
        <v>0.82940605224772712</v>
      </c>
      <c r="K551" s="90">
        <f t="shared" si="26"/>
        <v>0.1512391536387068</v>
      </c>
      <c r="L551" s="65"/>
    </row>
    <row r="552" spans="1:12" x14ac:dyDescent="0.15">
      <c r="A552" s="32" t="s">
        <v>53</v>
      </c>
      <c r="B552" s="74" t="s">
        <v>1259</v>
      </c>
      <c r="C552" s="32" t="s">
        <v>455</v>
      </c>
      <c r="D552" s="74" t="s">
        <v>459</v>
      </c>
      <c r="E552" s="55">
        <v>6.7316067640000004</v>
      </c>
      <c r="F552" s="55">
        <v>3.0255582400000001</v>
      </c>
      <c r="G552" s="75">
        <f t="shared" si="24"/>
        <v>1.2249139596797187</v>
      </c>
      <c r="H552" s="88">
        <v>16.14560998</v>
      </c>
      <c r="I552" s="89">
        <v>0.82269490000000001</v>
      </c>
      <c r="J552" s="75">
        <f t="shared" si="25"/>
        <v>18.625270534678165</v>
      </c>
      <c r="K552" s="90">
        <f t="shared" si="26"/>
        <v>2.3984778888667715</v>
      </c>
      <c r="L552" s="65"/>
    </row>
    <row r="553" spans="1:12" x14ac:dyDescent="0.15">
      <c r="A553" s="32" t="s">
        <v>69</v>
      </c>
      <c r="B553" s="74" t="s">
        <v>1260</v>
      </c>
      <c r="C553" s="32" t="s">
        <v>455</v>
      </c>
      <c r="D553" s="74" t="s">
        <v>459</v>
      </c>
      <c r="E553" s="55">
        <v>3.98820219</v>
      </c>
      <c r="F553" s="55">
        <v>0.26151044000000001</v>
      </c>
      <c r="G553" s="75">
        <f t="shared" si="24"/>
        <v>14.250642345292217</v>
      </c>
      <c r="H553" s="88">
        <v>28.12288259</v>
      </c>
      <c r="I553" s="89">
        <v>6.9632050000000001E-2</v>
      </c>
      <c r="J553" s="75">
        <f t="shared" si="25"/>
        <v>402.87842365692234</v>
      </c>
      <c r="K553" s="90">
        <f t="shared" si="26"/>
        <v>7.0515187671565869</v>
      </c>
      <c r="L553" s="65"/>
    </row>
    <row r="554" spans="1:12" x14ac:dyDescent="0.15">
      <c r="A554" s="32" t="s">
        <v>1381</v>
      </c>
      <c r="B554" s="74" t="s">
        <v>1261</v>
      </c>
      <c r="C554" s="32" t="s">
        <v>455</v>
      </c>
      <c r="D554" s="74" t="s">
        <v>459</v>
      </c>
      <c r="E554" s="55">
        <v>19.536791098999998</v>
      </c>
      <c r="F554" s="55">
        <v>12.802024189999999</v>
      </c>
      <c r="G554" s="75">
        <f t="shared" si="24"/>
        <v>0.52607047206337132</v>
      </c>
      <c r="H554" s="88">
        <v>5.8400546599999998</v>
      </c>
      <c r="I554" s="89">
        <v>59.328285189999995</v>
      </c>
      <c r="J554" s="75">
        <f t="shared" si="25"/>
        <v>-0.90156373740961648</v>
      </c>
      <c r="K554" s="90">
        <f t="shared" si="26"/>
        <v>0.29892599201201092</v>
      </c>
      <c r="L554" s="65"/>
    </row>
    <row r="555" spans="1:12" x14ac:dyDescent="0.15">
      <c r="A555" s="32" t="s">
        <v>83</v>
      </c>
      <c r="B555" s="74" t="s">
        <v>1262</v>
      </c>
      <c r="C555" s="32" t="s">
        <v>455</v>
      </c>
      <c r="D555" s="74" t="s">
        <v>459</v>
      </c>
      <c r="E555" s="55">
        <v>2.5635505599999999</v>
      </c>
      <c r="F555" s="55">
        <v>0.92913862999999997</v>
      </c>
      <c r="G555" s="75">
        <f t="shared" si="24"/>
        <v>1.7590614330608556</v>
      </c>
      <c r="H555" s="88">
        <v>0.86234535999999995</v>
      </c>
      <c r="I555" s="89">
        <v>0.60246918000000005</v>
      </c>
      <c r="J555" s="75">
        <f t="shared" si="25"/>
        <v>0.43135182450328813</v>
      </c>
      <c r="K555" s="90">
        <f t="shared" si="26"/>
        <v>0.33638710835490598</v>
      </c>
      <c r="L555" s="65"/>
    </row>
    <row r="556" spans="1:12" x14ac:dyDescent="0.15">
      <c r="A556" s="32" t="s">
        <v>82</v>
      </c>
      <c r="B556" s="74" t="s">
        <v>1263</v>
      </c>
      <c r="C556" s="32" t="s">
        <v>455</v>
      </c>
      <c r="D556" s="74" t="s">
        <v>459</v>
      </c>
      <c r="E556" s="55">
        <v>2.2051810000000002E-2</v>
      </c>
      <c r="F556" s="55">
        <v>0.23435417</v>
      </c>
      <c r="G556" s="75">
        <f t="shared" si="24"/>
        <v>-0.90590391457510655</v>
      </c>
      <c r="H556" s="88">
        <v>3.99151743</v>
      </c>
      <c r="I556" s="89">
        <v>0.32859051</v>
      </c>
      <c r="J556" s="75">
        <f t="shared" si="25"/>
        <v>11.147391079553698</v>
      </c>
      <c r="K556" s="90">
        <f t="shared" si="26"/>
        <v>181.00634052261469</v>
      </c>
      <c r="L556" s="65"/>
    </row>
    <row r="557" spans="1:12" x14ac:dyDescent="0.15">
      <c r="A557" s="32" t="s">
        <v>73</v>
      </c>
      <c r="B557" s="74" t="s">
        <v>1264</v>
      </c>
      <c r="C557" s="32" t="s">
        <v>455</v>
      </c>
      <c r="D557" s="74" t="s">
        <v>459</v>
      </c>
      <c r="E557" s="55">
        <v>7.2161576350000001</v>
      </c>
      <c r="F557" s="55">
        <v>1.7982225300000001</v>
      </c>
      <c r="G557" s="75">
        <f t="shared" si="24"/>
        <v>3.0129391744413301</v>
      </c>
      <c r="H557" s="88">
        <v>2.8223813600000001</v>
      </c>
      <c r="I557" s="89">
        <v>4.3858865199999997</v>
      </c>
      <c r="J557" s="75">
        <f t="shared" si="25"/>
        <v>-0.35648554810305477</v>
      </c>
      <c r="K557" s="90">
        <f t="shared" si="26"/>
        <v>0.39111969316063866</v>
      </c>
      <c r="L557" s="65"/>
    </row>
    <row r="558" spans="1:12" x14ac:dyDescent="0.15">
      <c r="A558" s="32" t="s">
        <v>103</v>
      </c>
      <c r="B558" s="74" t="s">
        <v>1265</v>
      </c>
      <c r="C558" s="32" t="s">
        <v>455</v>
      </c>
      <c r="D558" s="74" t="s">
        <v>459</v>
      </c>
      <c r="E558" s="55">
        <v>5.1263213909999994</v>
      </c>
      <c r="F558" s="55">
        <v>4.5644473200000002</v>
      </c>
      <c r="G558" s="75">
        <f t="shared" si="24"/>
        <v>0.12309794189934897</v>
      </c>
      <c r="H558" s="88">
        <v>0.32444340999999999</v>
      </c>
      <c r="I558" s="89">
        <v>0.36825990999999997</v>
      </c>
      <c r="J558" s="75">
        <f t="shared" si="25"/>
        <v>-0.11898254143384757</v>
      </c>
      <c r="K558" s="90">
        <f t="shared" si="26"/>
        <v>6.3289713081510546E-2</v>
      </c>
      <c r="L558" s="65"/>
    </row>
    <row r="559" spans="1:12" x14ac:dyDescent="0.15">
      <c r="A559" s="32" t="s">
        <v>61</v>
      </c>
      <c r="B559" s="74" t="s">
        <v>1266</v>
      </c>
      <c r="C559" s="32" t="s">
        <v>455</v>
      </c>
      <c r="D559" s="74" t="s">
        <v>459</v>
      </c>
      <c r="E559" s="55">
        <v>5.8495345920000004</v>
      </c>
      <c r="F559" s="55">
        <v>0.33303940999999998</v>
      </c>
      <c r="G559" s="75">
        <f t="shared" si="24"/>
        <v>16.564091264754524</v>
      </c>
      <c r="H559" s="88">
        <v>23.1865618</v>
      </c>
      <c r="I559" s="89">
        <v>6.9420000000000003E-3</v>
      </c>
      <c r="J559" s="75">
        <f t="shared" si="25"/>
        <v>3339.0405934889081</v>
      </c>
      <c r="K559" s="90">
        <f t="shared" si="26"/>
        <v>3.9638301877401734</v>
      </c>
      <c r="L559" s="65"/>
    </row>
    <row r="560" spans="1:12" x14ac:dyDescent="0.15">
      <c r="A560" s="32" t="s">
        <v>58</v>
      </c>
      <c r="B560" s="74" t="s">
        <v>1267</v>
      </c>
      <c r="C560" s="32" t="s">
        <v>455</v>
      </c>
      <c r="D560" s="74" t="s">
        <v>459</v>
      </c>
      <c r="E560" s="55">
        <v>6.794189931</v>
      </c>
      <c r="F560" s="55">
        <v>12.79383264</v>
      </c>
      <c r="G560" s="75">
        <f t="shared" si="24"/>
        <v>-0.46894803752880732</v>
      </c>
      <c r="H560" s="88">
        <v>4.2138427400000005</v>
      </c>
      <c r="I560" s="89">
        <v>84.088652670000002</v>
      </c>
      <c r="J560" s="75">
        <f t="shared" si="25"/>
        <v>-0.94988809302799837</v>
      </c>
      <c r="K560" s="90">
        <f t="shared" si="26"/>
        <v>0.62021267918540335</v>
      </c>
      <c r="L560" s="65"/>
    </row>
    <row r="561" spans="1:12" x14ac:dyDescent="0.15">
      <c r="A561" s="32" t="s">
        <v>1268</v>
      </c>
      <c r="B561" s="74" t="s">
        <v>1269</v>
      </c>
      <c r="C561" s="32" t="s">
        <v>455</v>
      </c>
      <c r="D561" s="74" t="s">
        <v>459</v>
      </c>
      <c r="E561" s="55">
        <v>1.306612815</v>
      </c>
      <c r="F561" s="55">
        <v>1.97347812</v>
      </c>
      <c r="G561" s="75">
        <f t="shared" si="24"/>
        <v>-0.33791370587883685</v>
      </c>
      <c r="H561" s="88">
        <v>1.0725809399999999</v>
      </c>
      <c r="I561" s="89">
        <v>0.14974794</v>
      </c>
      <c r="J561" s="75">
        <f t="shared" si="25"/>
        <v>6.1625755920248384</v>
      </c>
      <c r="K561" s="90">
        <f t="shared" si="26"/>
        <v>0.82088659141154974</v>
      </c>
      <c r="L561" s="65"/>
    </row>
    <row r="562" spans="1:12" x14ac:dyDescent="0.15">
      <c r="A562" s="32" t="s">
        <v>691</v>
      </c>
      <c r="B562" s="74" t="s">
        <v>1270</v>
      </c>
      <c r="C562" s="32" t="s">
        <v>455</v>
      </c>
      <c r="D562" s="74" t="s">
        <v>459</v>
      </c>
      <c r="E562" s="55">
        <v>42.321631375999999</v>
      </c>
      <c r="F562" s="55">
        <v>23.267088596000001</v>
      </c>
      <c r="G562" s="75">
        <f t="shared" si="24"/>
        <v>0.8189483055166511</v>
      </c>
      <c r="H562" s="88">
        <v>1.6183194599999999</v>
      </c>
      <c r="I562" s="89">
        <v>1.63338808</v>
      </c>
      <c r="J562" s="75">
        <f t="shared" si="25"/>
        <v>-9.2253764947275441E-3</v>
      </c>
      <c r="K562" s="90">
        <f t="shared" si="26"/>
        <v>3.8238588811057177E-2</v>
      </c>
      <c r="L562" s="65"/>
    </row>
    <row r="563" spans="1:12" x14ac:dyDescent="0.15">
      <c r="A563" s="32" t="s">
        <v>1271</v>
      </c>
      <c r="B563" s="74" t="s">
        <v>1272</v>
      </c>
      <c r="C563" s="32" t="s">
        <v>455</v>
      </c>
      <c r="D563" s="74" t="s">
        <v>459</v>
      </c>
      <c r="E563" s="55">
        <v>7.9456713940000006</v>
      </c>
      <c r="F563" s="55">
        <v>6.5409152280000002</v>
      </c>
      <c r="G563" s="75">
        <f t="shared" si="24"/>
        <v>0.21476446598582943</v>
      </c>
      <c r="H563" s="88">
        <v>11.0021252</v>
      </c>
      <c r="I563" s="89">
        <v>38.45242468</v>
      </c>
      <c r="J563" s="75">
        <f t="shared" si="25"/>
        <v>-0.71387694556170711</v>
      </c>
      <c r="K563" s="90">
        <f t="shared" si="26"/>
        <v>1.3846690423553147</v>
      </c>
      <c r="L563" s="65"/>
    </row>
    <row r="564" spans="1:12" x14ac:dyDescent="0.15">
      <c r="A564" s="32" t="s">
        <v>683</v>
      </c>
      <c r="B564" s="74" t="s">
        <v>1273</v>
      </c>
      <c r="C564" s="32" t="s">
        <v>455</v>
      </c>
      <c r="D564" s="74" t="s">
        <v>458</v>
      </c>
      <c r="E564" s="55">
        <v>22.941739636999998</v>
      </c>
      <c r="F564" s="55">
        <v>77.769821586999996</v>
      </c>
      <c r="G564" s="75">
        <f t="shared" si="24"/>
        <v>-0.70500459987123154</v>
      </c>
      <c r="H564" s="88">
        <v>18.84677688</v>
      </c>
      <c r="I564" s="89">
        <v>11.080005079999999</v>
      </c>
      <c r="J564" s="75">
        <f t="shared" si="25"/>
        <v>0.70097186273131218</v>
      </c>
      <c r="K564" s="90">
        <f t="shared" si="26"/>
        <v>0.82150600513329342</v>
      </c>
      <c r="L564" s="65"/>
    </row>
    <row r="565" spans="1:12" x14ac:dyDescent="0.15">
      <c r="A565" s="32" t="s">
        <v>449</v>
      </c>
      <c r="B565" s="74" t="s">
        <v>450</v>
      </c>
      <c r="C565" s="32" t="s">
        <v>455</v>
      </c>
      <c r="D565" s="74" t="s">
        <v>458</v>
      </c>
      <c r="E565" s="55">
        <v>1.0609692900000001</v>
      </c>
      <c r="F565" s="55">
        <v>5.5125299999999999E-3</v>
      </c>
      <c r="G565" s="75">
        <f t="shared" si="24"/>
        <v>191.46503692496913</v>
      </c>
      <c r="H565" s="88">
        <v>0</v>
      </c>
      <c r="I565" s="89">
        <v>0</v>
      </c>
      <c r="J565" s="75" t="str">
        <f t="shared" si="25"/>
        <v/>
      </c>
      <c r="K565" s="90">
        <f t="shared" si="26"/>
        <v>0</v>
      </c>
      <c r="L565" s="65"/>
    </row>
    <row r="566" spans="1:12" x14ac:dyDescent="0.15">
      <c r="A566" s="32" t="s">
        <v>684</v>
      </c>
      <c r="B566" s="74" t="s">
        <v>574</v>
      </c>
      <c r="C566" s="32" t="s">
        <v>455</v>
      </c>
      <c r="D566" s="74" t="s">
        <v>458</v>
      </c>
      <c r="E566" s="55">
        <v>4.3772529999999996</v>
      </c>
      <c r="F566" s="55">
        <v>5.7406523600000003</v>
      </c>
      <c r="G566" s="75">
        <f t="shared" si="24"/>
        <v>-0.2374990287689186</v>
      </c>
      <c r="H566" s="88">
        <v>1.1597178899999998</v>
      </c>
      <c r="I566" s="89">
        <v>0.14375870999999998</v>
      </c>
      <c r="J566" s="75">
        <f t="shared" si="25"/>
        <v>7.0671139160889798</v>
      </c>
      <c r="K566" s="90">
        <f t="shared" si="26"/>
        <v>0.26494193732918792</v>
      </c>
      <c r="L566" s="65"/>
    </row>
    <row r="567" spans="1:12" x14ac:dyDescent="0.15">
      <c r="A567" s="32" t="s">
        <v>1274</v>
      </c>
      <c r="B567" s="74" t="s">
        <v>1275</v>
      </c>
      <c r="C567" s="32" t="s">
        <v>455</v>
      </c>
      <c r="D567" s="74" t="s">
        <v>458</v>
      </c>
      <c r="E567" s="55">
        <v>42.351149619999994</v>
      </c>
      <c r="F567" s="55">
        <v>13.580583984999999</v>
      </c>
      <c r="G567" s="75">
        <f t="shared" si="24"/>
        <v>2.1185072502609317</v>
      </c>
      <c r="H567" s="88">
        <v>1.4795112099999999</v>
      </c>
      <c r="I567" s="89">
        <v>0.29059283000000002</v>
      </c>
      <c r="J567" s="75">
        <f t="shared" si="25"/>
        <v>4.0913548348732478</v>
      </c>
      <c r="K567" s="90">
        <f t="shared" si="26"/>
        <v>3.4934381316093305E-2</v>
      </c>
      <c r="L567" s="65"/>
    </row>
    <row r="568" spans="1:12" x14ac:dyDescent="0.15">
      <c r="A568" s="32" t="s">
        <v>1276</v>
      </c>
      <c r="B568" s="78" t="s">
        <v>1277</v>
      </c>
      <c r="C568" s="32" t="s">
        <v>455</v>
      </c>
      <c r="D568" s="74" t="s">
        <v>458</v>
      </c>
      <c r="E568" s="55">
        <v>22.908661204999998</v>
      </c>
      <c r="F568" s="55">
        <v>82.309446613000006</v>
      </c>
      <c r="G568" s="75">
        <f t="shared" si="24"/>
        <v>-0.72167640352739548</v>
      </c>
      <c r="H568" s="88">
        <v>48.255979079999996</v>
      </c>
      <c r="I568" s="89">
        <v>87.761848319999999</v>
      </c>
      <c r="J568" s="75">
        <f t="shared" si="25"/>
        <v>-0.45014855539450882</v>
      </c>
      <c r="K568" s="90">
        <f t="shared" si="26"/>
        <v>2.1064512957862305</v>
      </c>
      <c r="L568" s="65"/>
    </row>
    <row r="569" spans="1:12" x14ac:dyDescent="0.15">
      <c r="A569" s="32" t="s">
        <v>1278</v>
      </c>
      <c r="B569" s="74" t="s">
        <v>1279</v>
      </c>
      <c r="C569" s="32" t="s">
        <v>455</v>
      </c>
      <c r="D569" s="74" t="s">
        <v>458</v>
      </c>
      <c r="E569" s="55">
        <v>0</v>
      </c>
      <c r="F569" s="55">
        <v>0.26055793999999999</v>
      </c>
      <c r="G569" s="75">
        <f t="shared" si="24"/>
        <v>-1</v>
      </c>
      <c r="H569" s="88">
        <v>1.2407122399999999</v>
      </c>
      <c r="I569" s="89">
        <v>0</v>
      </c>
      <c r="J569" s="75" t="str">
        <f t="shared" si="25"/>
        <v/>
      </c>
      <c r="K569" s="90" t="str">
        <f t="shared" si="26"/>
        <v/>
      </c>
      <c r="L569" s="65"/>
    </row>
    <row r="570" spans="1:12" x14ac:dyDescent="0.15">
      <c r="A570" s="32" t="s">
        <v>1280</v>
      </c>
      <c r="B570" s="74" t="s">
        <v>1281</v>
      </c>
      <c r="C570" s="32" t="s">
        <v>455</v>
      </c>
      <c r="D570" s="74" t="s">
        <v>458</v>
      </c>
      <c r="E570" s="55">
        <v>48.377957676000001</v>
      </c>
      <c r="F570" s="55">
        <v>36.803187899999998</v>
      </c>
      <c r="G570" s="75">
        <f t="shared" si="24"/>
        <v>0.31450454258067162</v>
      </c>
      <c r="H570" s="88">
        <v>0.72443548000000002</v>
      </c>
      <c r="I570" s="89">
        <v>36.424710820000001</v>
      </c>
      <c r="J570" s="75">
        <f t="shared" si="25"/>
        <v>-0.98011142810220397</v>
      </c>
      <c r="K570" s="90">
        <f t="shared" si="26"/>
        <v>1.4974494889836739E-2</v>
      </c>
      <c r="L570" s="65"/>
    </row>
    <row r="571" spans="1:12" x14ac:dyDescent="0.15">
      <c r="A571" s="32" t="s">
        <v>1282</v>
      </c>
      <c r="B571" s="74" t="s">
        <v>1283</v>
      </c>
      <c r="C571" s="32" t="s">
        <v>455</v>
      </c>
      <c r="D571" s="74" t="s">
        <v>458</v>
      </c>
      <c r="E571" s="55">
        <v>14.397871242000001</v>
      </c>
      <c r="F571" s="55">
        <v>11.44687167</v>
      </c>
      <c r="G571" s="75">
        <f t="shared" si="24"/>
        <v>0.25779965540576377</v>
      </c>
      <c r="H571" s="88">
        <v>57.259450369999996</v>
      </c>
      <c r="I571" s="89">
        <v>16.157961619999998</v>
      </c>
      <c r="J571" s="75">
        <f t="shared" si="25"/>
        <v>2.5437298167069171</v>
      </c>
      <c r="K571" s="90">
        <f t="shared" si="26"/>
        <v>3.9769386326340084</v>
      </c>
      <c r="L571" s="65"/>
    </row>
    <row r="572" spans="1:12" x14ac:dyDescent="0.15">
      <c r="A572" s="32" t="s">
        <v>1284</v>
      </c>
      <c r="B572" s="74" t="s">
        <v>1285</v>
      </c>
      <c r="C572" s="32" t="s">
        <v>455</v>
      </c>
      <c r="D572" s="74" t="s">
        <v>458</v>
      </c>
      <c r="E572" s="55">
        <v>16.238037222999999</v>
      </c>
      <c r="F572" s="55">
        <v>7.0036340399999997</v>
      </c>
      <c r="G572" s="75">
        <f t="shared" si="24"/>
        <v>1.3185159490429341</v>
      </c>
      <c r="H572" s="88">
        <v>13.681793069999999</v>
      </c>
      <c r="I572" s="89">
        <v>2.8336502100000001</v>
      </c>
      <c r="J572" s="75">
        <f t="shared" si="25"/>
        <v>3.8283281478132754</v>
      </c>
      <c r="K572" s="90">
        <f t="shared" si="26"/>
        <v>0.84257677711322976</v>
      </c>
      <c r="L572" s="65"/>
    </row>
    <row r="573" spans="1:12" x14ac:dyDescent="0.15">
      <c r="A573" s="32" t="s">
        <v>451</v>
      </c>
      <c r="B573" s="74" t="s">
        <v>452</v>
      </c>
      <c r="C573" s="32" t="s">
        <v>455</v>
      </c>
      <c r="D573" s="74" t="s">
        <v>458</v>
      </c>
      <c r="E573" s="55">
        <v>8.0261653200000005</v>
      </c>
      <c r="F573" s="55">
        <v>0</v>
      </c>
      <c r="G573" s="75" t="str">
        <f t="shared" si="24"/>
        <v/>
      </c>
      <c r="H573" s="88">
        <v>172.08374784</v>
      </c>
      <c r="I573" s="89">
        <v>0</v>
      </c>
      <c r="J573" s="75" t="str">
        <f t="shared" si="25"/>
        <v/>
      </c>
      <c r="K573" s="90">
        <f t="shared" si="26"/>
        <v>21.440344296322067</v>
      </c>
      <c r="L573" s="65"/>
    </row>
    <row r="574" spans="1:12" x14ac:dyDescent="0.15">
      <c r="A574" s="32" t="s">
        <v>1286</v>
      </c>
      <c r="B574" s="74" t="s">
        <v>1287</v>
      </c>
      <c r="C574" s="32" t="s">
        <v>455</v>
      </c>
      <c r="D574" s="74" t="s">
        <v>458</v>
      </c>
      <c r="E574" s="55">
        <v>4.9588941129999995</v>
      </c>
      <c r="F574" s="55">
        <v>4.1962235659999996</v>
      </c>
      <c r="G574" s="75">
        <f t="shared" si="24"/>
        <v>0.18175164764326568</v>
      </c>
      <c r="H574" s="88">
        <v>0</v>
      </c>
      <c r="I574" s="89">
        <v>5.9474180000000001E-2</v>
      </c>
      <c r="J574" s="75">
        <f t="shared" si="25"/>
        <v>-1</v>
      </c>
      <c r="K574" s="90">
        <f t="shared" si="26"/>
        <v>0</v>
      </c>
      <c r="L574" s="65"/>
    </row>
    <row r="575" spans="1:12" x14ac:dyDescent="0.15">
      <c r="A575" s="32" t="s">
        <v>1304</v>
      </c>
      <c r="B575" s="74" t="s">
        <v>1305</v>
      </c>
      <c r="C575" s="32" t="s">
        <v>455</v>
      </c>
      <c r="D575" s="74" t="s">
        <v>458</v>
      </c>
      <c r="E575" s="55">
        <v>36.824529269000003</v>
      </c>
      <c r="F575" s="55">
        <v>28.573773155000001</v>
      </c>
      <c r="G575" s="75">
        <f t="shared" si="24"/>
        <v>0.28875276881507106</v>
      </c>
      <c r="H575" s="88">
        <v>35.932168600000004</v>
      </c>
      <c r="I575" s="89">
        <v>27.618213190000002</v>
      </c>
      <c r="J575" s="75">
        <f t="shared" si="25"/>
        <v>0.30103161825871916</v>
      </c>
      <c r="K575" s="90">
        <f t="shared" si="26"/>
        <v>0.97576722128662174</v>
      </c>
      <c r="L575" s="65"/>
    </row>
    <row r="576" spans="1:12" x14ac:dyDescent="0.15">
      <c r="A576" s="32" t="s">
        <v>1306</v>
      </c>
      <c r="B576" s="74" t="s">
        <v>1307</v>
      </c>
      <c r="C576" s="32" t="s">
        <v>455</v>
      </c>
      <c r="D576" s="74" t="s">
        <v>458</v>
      </c>
      <c r="E576" s="55">
        <v>8.328422454</v>
      </c>
      <c r="F576" s="55">
        <v>6.2254354759999995</v>
      </c>
      <c r="G576" s="75">
        <f t="shared" si="24"/>
        <v>0.33780560189039543</v>
      </c>
      <c r="H576" s="88">
        <v>1.8685148899999999</v>
      </c>
      <c r="I576" s="89">
        <v>0.31949346999999995</v>
      </c>
      <c r="J576" s="75">
        <f t="shared" si="25"/>
        <v>4.8483664470513288</v>
      </c>
      <c r="K576" s="90">
        <f t="shared" si="26"/>
        <v>0.22435399985054599</v>
      </c>
      <c r="L576" s="65"/>
    </row>
    <row r="577" spans="1:12" x14ac:dyDescent="0.15">
      <c r="A577" s="32" t="s">
        <v>1308</v>
      </c>
      <c r="B577" s="78" t="s">
        <v>1309</v>
      </c>
      <c r="C577" s="32" t="s">
        <v>455</v>
      </c>
      <c r="D577" s="74" t="s">
        <v>459</v>
      </c>
      <c r="E577" s="55">
        <v>0.47967376500000003</v>
      </c>
      <c r="F577" s="55">
        <v>0.61352403500000008</v>
      </c>
      <c r="G577" s="75">
        <f t="shared" si="24"/>
        <v>-0.21816630215636135</v>
      </c>
      <c r="H577" s="88">
        <v>0</v>
      </c>
      <c r="I577" s="89">
        <v>1.504102E-2</v>
      </c>
      <c r="J577" s="75">
        <f t="shared" si="25"/>
        <v>-1</v>
      </c>
      <c r="K577" s="90">
        <f t="shared" si="26"/>
        <v>0</v>
      </c>
      <c r="L577" s="65"/>
    </row>
    <row r="578" spans="1:12" x14ac:dyDescent="0.15">
      <c r="A578" s="32" t="s">
        <v>368</v>
      </c>
      <c r="B578" s="74" t="s">
        <v>369</v>
      </c>
      <c r="C578" s="32" t="s">
        <v>455</v>
      </c>
      <c r="D578" s="74" t="s">
        <v>459</v>
      </c>
      <c r="E578" s="55">
        <v>0.37502604100000003</v>
      </c>
      <c r="F578" s="55">
        <v>0.26526798499999998</v>
      </c>
      <c r="G578" s="75">
        <f t="shared" si="24"/>
        <v>0.41376291978845492</v>
      </c>
      <c r="H578" s="88">
        <v>0</v>
      </c>
      <c r="I578" s="89">
        <v>1.81847743</v>
      </c>
      <c r="J578" s="75">
        <f t="shared" si="25"/>
        <v>-1</v>
      </c>
      <c r="K578" s="90">
        <f t="shared" si="26"/>
        <v>0</v>
      </c>
      <c r="L578" s="65"/>
    </row>
    <row r="579" spans="1:12" x14ac:dyDescent="0.15">
      <c r="A579" s="32" t="s">
        <v>370</v>
      </c>
      <c r="B579" s="74" t="s">
        <v>371</v>
      </c>
      <c r="C579" s="32" t="s">
        <v>455</v>
      </c>
      <c r="D579" s="74" t="s">
        <v>459</v>
      </c>
      <c r="E579" s="55">
        <v>12.142306403999999</v>
      </c>
      <c r="F579" s="55">
        <v>14.27892973</v>
      </c>
      <c r="G579" s="75">
        <f t="shared" si="24"/>
        <v>-0.14963469716577982</v>
      </c>
      <c r="H579" s="88">
        <v>4.4288202699999992</v>
      </c>
      <c r="I579" s="89">
        <v>8.3189687499999998</v>
      </c>
      <c r="J579" s="75">
        <f t="shared" si="25"/>
        <v>-0.46762388427051138</v>
      </c>
      <c r="K579" s="90">
        <f t="shared" si="26"/>
        <v>0.36474291807864673</v>
      </c>
      <c r="L579" s="65"/>
    </row>
    <row r="580" spans="1:12" x14ac:dyDescent="0.15">
      <c r="A580" s="32" t="s">
        <v>685</v>
      </c>
      <c r="B580" s="74" t="s">
        <v>372</v>
      </c>
      <c r="C580" s="32" t="s">
        <v>455</v>
      </c>
      <c r="D580" s="74" t="s">
        <v>459</v>
      </c>
      <c r="E580" s="55">
        <v>21.153664646999999</v>
      </c>
      <c r="F580" s="55">
        <v>18.463988488000002</v>
      </c>
      <c r="G580" s="75">
        <f t="shared" si="24"/>
        <v>0.14567145992037722</v>
      </c>
      <c r="H580" s="88">
        <v>23.511341659999999</v>
      </c>
      <c r="I580" s="89">
        <v>18.591851260000002</v>
      </c>
      <c r="J580" s="75">
        <f t="shared" si="25"/>
        <v>0.2646046556205075</v>
      </c>
      <c r="K580" s="90">
        <f t="shared" si="26"/>
        <v>1.1114547787507998</v>
      </c>
      <c r="L580" s="65"/>
    </row>
    <row r="581" spans="1:12" x14ac:dyDescent="0.15">
      <c r="A581" s="32" t="s">
        <v>373</v>
      </c>
      <c r="B581" s="74" t="s">
        <v>374</v>
      </c>
      <c r="C581" s="32" t="s">
        <v>455</v>
      </c>
      <c r="D581" s="74" t="s">
        <v>458</v>
      </c>
      <c r="E581" s="55">
        <v>159.86210607499999</v>
      </c>
      <c r="F581" s="55">
        <v>157.96950325500001</v>
      </c>
      <c r="G581" s="75">
        <f t="shared" si="24"/>
        <v>1.1980811365500443E-2</v>
      </c>
      <c r="H581" s="88">
        <v>55.263019840000005</v>
      </c>
      <c r="I581" s="89">
        <v>31.383051739999999</v>
      </c>
      <c r="J581" s="75">
        <f t="shared" si="25"/>
        <v>0.76091924704579439</v>
      </c>
      <c r="K581" s="90">
        <f t="shared" si="26"/>
        <v>0.34569180399808525</v>
      </c>
      <c r="L581" s="65"/>
    </row>
    <row r="582" spans="1:12" x14ac:dyDescent="0.15">
      <c r="A582" s="32" t="s">
        <v>705</v>
      </c>
      <c r="B582" s="74" t="s">
        <v>375</v>
      </c>
      <c r="C582" s="32" t="s">
        <v>455</v>
      </c>
      <c r="D582" s="74" t="s">
        <v>459</v>
      </c>
      <c r="E582" s="55">
        <v>85.395963898000005</v>
      </c>
      <c r="F582" s="55">
        <v>123.714188327</v>
      </c>
      <c r="G582" s="75">
        <f t="shared" si="24"/>
        <v>-0.30973185005844017</v>
      </c>
      <c r="H582" s="88">
        <v>14.766458810000001</v>
      </c>
      <c r="I582" s="89">
        <v>17.009681799999999</v>
      </c>
      <c r="J582" s="75">
        <f t="shared" si="25"/>
        <v>-0.13187918600570159</v>
      </c>
      <c r="K582" s="90">
        <f t="shared" si="26"/>
        <v>0.17291752602778263</v>
      </c>
      <c r="L582" s="65"/>
    </row>
    <row r="583" spans="1:12" x14ac:dyDescent="0.15">
      <c r="A583" s="32" t="s">
        <v>441</v>
      </c>
      <c r="B583" s="74" t="s">
        <v>442</v>
      </c>
      <c r="C583" s="32" t="s">
        <v>455</v>
      </c>
      <c r="D583" s="74" t="s">
        <v>459</v>
      </c>
      <c r="E583" s="55">
        <v>0.21334690000000001</v>
      </c>
      <c r="F583" s="55">
        <v>4.2374999999999999E-3</v>
      </c>
      <c r="G583" s="75">
        <f t="shared" ref="G583:G658" si="27">IF(ISERROR(E583/F583-1),"",((E583/F583-1)))</f>
        <v>49.34735103244838</v>
      </c>
      <c r="H583" s="88">
        <v>0</v>
      </c>
      <c r="I583" s="89">
        <v>0</v>
      </c>
      <c r="J583" s="75" t="str">
        <f t="shared" ref="J583:J658" si="28">IF(ISERROR(H583/I583-1),"",((H583/I583-1)))</f>
        <v/>
      </c>
      <c r="K583" s="90">
        <f t="shared" ref="K583:K646" si="29">IF(ISERROR(H583/E583),"",(H583/E583))</f>
        <v>0</v>
      </c>
      <c r="L583" s="65"/>
    </row>
    <row r="584" spans="1:12" x14ac:dyDescent="0.15">
      <c r="A584" s="32" t="s">
        <v>42</v>
      </c>
      <c r="B584" s="74" t="s">
        <v>376</v>
      </c>
      <c r="C584" s="32" t="s">
        <v>455</v>
      </c>
      <c r="D584" s="74" t="s">
        <v>459</v>
      </c>
      <c r="E584" s="55">
        <v>22.163514565</v>
      </c>
      <c r="F584" s="55">
        <v>10.481311735</v>
      </c>
      <c r="G584" s="75">
        <f t="shared" si="27"/>
        <v>1.1145745041615251</v>
      </c>
      <c r="H584" s="88">
        <v>31.73968661</v>
      </c>
      <c r="I584" s="89">
        <v>7.5530180900000001</v>
      </c>
      <c r="J584" s="75">
        <f t="shared" si="28"/>
        <v>3.2022521635453938</v>
      </c>
      <c r="K584" s="90">
        <f t="shared" si="29"/>
        <v>1.4320692017015397</v>
      </c>
      <c r="L584" s="65"/>
    </row>
    <row r="585" spans="1:12" x14ac:dyDescent="0.15">
      <c r="A585" s="32" t="s">
        <v>901</v>
      </c>
      <c r="B585" s="74" t="s">
        <v>902</v>
      </c>
      <c r="C585" s="32" t="s">
        <v>455</v>
      </c>
      <c r="D585" s="74" t="s">
        <v>459</v>
      </c>
      <c r="E585" s="55">
        <v>1.2441156100000001</v>
      </c>
      <c r="F585" s="55">
        <v>1.3060558899999999</v>
      </c>
      <c r="G585" s="75">
        <f t="shared" si="27"/>
        <v>-4.7425443638556497E-2</v>
      </c>
      <c r="H585" s="88">
        <v>2.983709E-2</v>
      </c>
      <c r="I585" s="89">
        <v>7.2581969999999996E-2</v>
      </c>
      <c r="J585" s="75">
        <f t="shared" si="28"/>
        <v>-0.58891870804829349</v>
      </c>
      <c r="K585" s="90">
        <f t="shared" si="29"/>
        <v>2.3982570237182376E-2</v>
      </c>
      <c r="L585" s="65"/>
    </row>
    <row r="586" spans="1:12" x14ac:dyDescent="0.15">
      <c r="A586" s="32" t="s">
        <v>466</v>
      </c>
      <c r="B586" s="74" t="s">
        <v>467</v>
      </c>
      <c r="C586" s="32" t="s">
        <v>455</v>
      </c>
      <c r="D586" s="74" t="s">
        <v>459</v>
      </c>
      <c r="E586" s="55">
        <v>7.0547066330000003</v>
      </c>
      <c r="F586" s="55">
        <v>3.7194290369999998</v>
      </c>
      <c r="G586" s="75">
        <f t="shared" si="27"/>
        <v>0.89671763134111404</v>
      </c>
      <c r="H586" s="88">
        <v>2.5481730099999997</v>
      </c>
      <c r="I586" s="89">
        <v>5.0995200000000006E-3</v>
      </c>
      <c r="J586" s="75">
        <f t="shared" si="28"/>
        <v>498.68879620042662</v>
      </c>
      <c r="K586" s="90">
        <f t="shared" si="29"/>
        <v>0.36120183907865694</v>
      </c>
      <c r="L586" s="65"/>
    </row>
    <row r="587" spans="1:12" x14ac:dyDescent="0.15">
      <c r="A587" s="32" t="s">
        <v>468</v>
      </c>
      <c r="B587" s="74" t="s">
        <v>469</v>
      </c>
      <c r="C587" s="32" t="s">
        <v>455</v>
      </c>
      <c r="D587" s="74" t="s">
        <v>459</v>
      </c>
      <c r="E587" s="55">
        <v>28.644446755000001</v>
      </c>
      <c r="F587" s="55">
        <v>14.179882096</v>
      </c>
      <c r="G587" s="75">
        <f t="shared" si="27"/>
        <v>1.0200765112906196</v>
      </c>
      <c r="H587" s="88">
        <v>15.52070224</v>
      </c>
      <c r="I587" s="89">
        <v>9.093009519999999</v>
      </c>
      <c r="J587" s="75">
        <f t="shared" si="28"/>
        <v>0.70688287589079768</v>
      </c>
      <c r="K587" s="90">
        <f t="shared" si="29"/>
        <v>0.54183983278681414</v>
      </c>
      <c r="L587" s="65"/>
    </row>
    <row r="588" spans="1:12" x14ac:dyDescent="0.15">
      <c r="A588" s="32" t="s">
        <v>757</v>
      </c>
      <c r="B588" s="74" t="s">
        <v>1372</v>
      </c>
      <c r="C588" s="32" t="s">
        <v>455</v>
      </c>
      <c r="D588" s="74" t="s">
        <v>459</v>
      </c>
      <c r="E588" s="55">
        <v>0.57715684999999994</v>
      </c>
      <c r="F588" s="55">
        <v>2.0825471000000002</v>
      </c>
      <c r="G588" s="75">
        <f t="shared" si="27"/>
        <v>-0.72286012162702118</v>
      </c>
      <c r="H588" s="88">
        <v>8.7518355099999994</v>
      </c>
      <c r="I588" s="89">
        <v>4.9817922900000005</v>
      </c>
      <c r="J588" s="75">
        <f t="shared" si="28"/>
        <v>0.75676443346858169</v>
      </c>
      <c r="K588" s="90">
        <f t="shared" si="29"/>
        <v>15.163703783468913</v>
      </c>
      <c r="L588" s="65"/>
    </row>
    <row r="589" spans="1:12" x14ac:dyDescent="0.15">
      <c r="A589" s="32" t="s">
        <v>470</v>
      </c>
      <c r="B589" s="74" t="s">
        <v>471</v>
      </c>
      <c r="C589" s="32" t="s">
        <v>455</v>
      </c>
      <c r="D589" s="74" t="s">
        <v>459</v>
      </c>
      <c r="E589" s="55">
        <v>4.2041068299999997</v>
      </c>
      <c r="F589" s="55">
        <v>1.238E-2</v>
      </c>
      <c r="G589" s="75">
        <f t="shared" si="27"/>
        <v>338.58859693053307</v>
      </c>
      <c r="H589" s="88">
        <v>1.5103200000000001E-2</v>
      </c>
      <c r="I589" s="89">
        <v>7.0723299999999999E-3</v>
      </c>
      <c r="J589" s="75">
        <f t="shared" si="28"/>
        <v>1.1355338339698515</v>
      </c>
      <c r="K589" s="90">
        <f t="shared" si="29"/>
        <v>3.5924872061350549E-3</v>
      </c>
      <c r="L589" s="65"/>
    </row>
    <row r="590" spans="1:12" x14ac:dyDescent="0.15">
      <c r="A590" s="32" t="s">
        <v>472</v>
      </c>
      <c r="B590" s="74" t="s">
        <v>473</v>
      </c>
      <c r="C590" s="32" t="s">
        <v>455</v>
      </c>
      <c r="D590" s="74" t="s">
        <v>459</v>
      </c>
      <c r="E590" s="55">
        <v>7.1694460650000007</v>
      </c>
      <c r="F590" s="55">
        <v>0.81020057200000006</v>
      </c>
      <c r="G590" s="75">
        <f t="shared" si="27"/>
        <v>7.8489768000311901</v>
      </c>
      <c r="H590" s="88">
        <v>0.28593121999999999</v>
      </c>
      <c r="I590" s="89">
        <v>0.63962584999999994</v>
      </c>
      <c r="J590" s="75">
        <f t="shared" si="28"/>
        <v>-0.55297113148256904</v>
      </c>
      <c r="K590" s="90">
        <f t="shared" si="29"/>
        <v>3.9881912411039243E-2</v>
      </c>
      <c r="L590" s="65"/>
    </row>
    <row r="591" spans="1:12" x14ac:dyDescent="0.15">
      <c r="A591" s="32" t="s">
        <v>474</v>
      </c>
      <c r="B591" s="74" t="s">
        <v>475</v>
      </c>
      <c r="C591" s="32" t="s">
        <v>455</v>
      </c>
      <c r="D591" s="74" t="s">
        <v>459</v>
      </c>
      <c r="E591" s="55">
        <v>4.8845180070000005</v>
      </c>
      <c r="F591" s="55">
        <v>0.65818417399999996</v>
      </c>
      <c r="G591" s="75">
        <f t="shared" si="27"/>
        <v>6.4212024535855834</v>
      </c>
      <c r="H591" s="88">
        <v>1.1343376200000002</v>
      </c>
      <c r="I591" s="89">
        <v>8.5693839999999993E-2</v>
      </c>
      <c r="J591" s="75">
        <f t="shared" si="28"/>
        <v>12.237096388725259</v>
      </c>
      <c r="K591" s="90">
        <f t="shared" si="29"/>
        <v>0.23223122903311677</v>
      </c>
      <c r="L591" s="65"/>
    </row>
    <row r="592" spans="1:12" x14ac:dyDescent="0.15">
      <c r="A592" s="32" t="s">
        <v>476</v>
      </c>
      <c r="B592" s="74" t="s">
        <v>477</v>
      </c>
      <c r="C592" s="32" t="s">
        <v>455</v>
      </c>
      <c r="D592" s="74" t="s">
        <v>459</v>
      </c>
      <c r="E592" s="55">
        <v>32.094303427999996</v>
      </c>
      <c r="F592" s="55">
        <v>65.968682563000002</v>
      </c>
      <c r="G592" s="75">
        <f t="shared" si="27"/>
        <v>-0.51349182398253923</v>
      </c>
      <c r="H592" s="88">
        <v>12.970087599999999</v>
      </c>
      <c r="I592" s="89">
        <v>83.782294750000005</v>
      </c>
      <c r="J592" s="75">
        <f t="shared" si="28"/>
        <v>-0.84519297736232035</v>
      </c>
      <c r="K592" s="90">
        <f t="shared" si="29"/>
        <v>0.40412429043979564</v>
      </c>
      <c r="L592" s="65"/>
    </row>
    <row r="593" spans="1:12" x14ac:dyDescent="0.15">
      <c r="A593" s="32" t="s">
        <v>443</v>
      </c>
      <c r="B593" s="74" t="s">
        <v>444</v>
      </c>
      <c r="C593" s="32" t="s">
        <v>455</v>
      </c>
      <c r="D593" s="74" t="s">
        <v>459</v>
      </c>
      <c r="E593" s="55">
        <v>1.04662E-2</v>
      </c>
      <c r="F593" s="55">
        <v>0</v>
      </c>
      <c r="G593" s="75" t="str">
        <f t="shared" si="27"/>
        <v/>
      </c>
      <c r="H593" s="88">
        <v>0</v>
      </c>
      <c r="I593" s="89">
        <v>0</v>
      </c>
      <c r="J593" s="75" t="str">
        <f t="shared" si="28"/>
        <v/>
      </c>
      <c r="K593" s="90">
        <f t="shared" si="29"/>
        <v>0</v>
      </c>
      <c r="L593" s="65"/>
    </row>
    <row r="594" spans="1:12" x14ac:dyDescent="0.15">
      <c r="A594" s="32" t="s">
        <v>478</v>
      </c>
      <c r="B594" s="74" t="s">
        <v>479</v>
      </c>
      <c r="C594" s="32" t="s">
        <v>455</v>
      </c>
      <c r="D594" s="74" t="s">
        <v>459</v>
      </c>
      <c r="E594" s="55">
        <v>19.229919291000002</v>
      </c>
      <c r="F594" s="55">
        <v>11.653243061000001</v>
      </c>
      <c r="G594" s="75">
        <f t="shared" si="27"/>
        <v>0.65017748195409397</v>
      </c>
      <c r="H594" s="88">
        <v>16.067495900000001</v>
      </c>
      <c r="I594" s="89">
        <v>19.272470649999999</v>
      </c>
      <c r="J594" s="75">
        <f t="shared" si="28"/>
        <v>-0.1662980739835761</v>
      </c>
      <c r="K594" s="90">
        <f t="shared" si="29"/>
        <v>0.83554671534788605</v>
      </c>
      <c r="L594" s="65"/>
    </row>
    <row r="595" spans="1:12" x14ac:dyDescent="0.15">
      <c r="A595" s="32" t="s">
        <v>480</v>
      </c>
      <c r="B595" s="74" t="s">
        <v>481</v>
      </c>
      <c r="C595" s="32" t="s">
        <v>455</v>
      </c>
      <c r="D595" s="74" t="s">
        <v>459</v>
      </c>
      <c r="E595" s="55">
        <v>36.592091279000002</v>
      </c>
      <c r="F595" s="55">
        <v>28.922508333</v>
      </c>
      <c r="G595" s="75">
        <f t="shared" si="27"/>
        <v>0.2651769638267909</v>
      </c>
      <c r="H595" s="88">
        <v>39.91928798</v>
      </c>
      <c r="I595" s="89">
        <v>10.8694416280063</v>
      </c>
      <c r="J595" s="75">
        <f t="shared" si="28"/>
        <v>2.6726162526273298</v>
      </c>
      <c r="K595" s="90">
        <f t="shared" si="29"/>
        <v>1.09092666160104</v>
      </c>
      <c r="L595" s="65"/>
    </row>
    <row r="596" spans="1:12" x14ac:dyDescent="0.15">
      <c r="A596" s="32" t="s">
        <v>521</v>
      </c>
      <c r="B596" s="74" t="s">
        <v>522</v>
      </c>
      <c r="C596" s="32" t="s">
        <v>455</v>
      </c>
      <c r="D596" s="74" t="s">
        <v>459</v>
      </c>
      <c r="E596" s="55">
        <v>6.8331208869999998</v>
      </c>
      <c r="F596" s="55">
        <v>2.4192523330000002</v>
      </c>
      <c r="G596" s="75">
        <f t="shared" si="27"/>
        <v>1.8244763036051599</v>
      </c>
      <c r="H596" s="88">
        <v>7.8467990900000002</v>
      </c>
      <c r="I596" s="89">
        <v>0.58058580000000004</v>
      </c>
      <c r="J596" s="75">
        <f t="shared" si="28"/>
        <v>12.515313481659385</v>
      </c>
      <c r="K596" s="90">
        <f t="shared" si="29"/>
        <v>1.1483477637470927</v>
      </c>
      <c r="L596" s="65"/>
    </row>
    <row r="597" spans="1:12" x14ac:dyDescent="0.15">
      <c r="A597" s="32" t="s">
        <v>704</v>
      </c>
      <c r="B597" s="74" t="s">
        <v>1373</v>
      </c>
      <c r="C597" s="32" t="s">
        <v>455</v>
      </c>
      <c r="D597" s="74" t="s">
        <v>459</v>
      </c>
      <c r="E597" s="55">
        <v>0.86733977000000007</v>
      </c>
      <c r="F597" s="55">
        <v>0.82229882999999993</v>
      </c>
      <c r="G597" s="75">
        <f t="shared" si="27"/>
        <v>5.4774418200254749E-2</v>
      </c>
      <c r="H597" s="88">
        <v>0.37999470000000002</v>
      </c>
      <c r="I597" s="89">
        <v>0.58236452000000005</v>
      </c>
      <c r="J597" s="75">
        <f t="shared" si="28"/>
        <v>-0.34749682209348887</v>
      </c>
      <c r="K597" s="90">
        <f t="shared" si="29"/>
        <v>0.43811515756968</v>
      </c>
      <c r="L597" s="65"/>
    </row>
    <row r="598" spans="1:12" x14ac:dyDescent="0.15">
      <c r="A598" s="32" t="s">
        <v>1364</v>
      </c>
      <c r="B598" s="74" t="s">
        <v>1374</v>
      </c>
      <c r="C598" s="32" t="s">
        <v>455</v>
      </c>
      <c r="D598" s="74" t="s">
        <v>459</v>
      </c>
      <c r="E598" s="55">
        <v>1.9002351450000001</v>
      </c>
      <c r="F598" s="55">
        <v>1.1393856550000001</v>
      </c>
      <c r="G598" s="75">
        <f t="shared" si="27"/>
        <v>0.66777169491395783</v>
      </c>
      <c r="H598" s="88">
        <v>0.92162200000000005</v>
      </c>
      <c r="I598" s="89">
        <v>0</v>
      </c>
      <c r="J598" s="75" t="str">
        <f t="shared" si="28"/>
        <v/>
      </c>
      <c r="K598" s="90">
        <f t="shared" si="29"/>
        <v>0.48500418615297214</v>
      </c>
      <c r="L598" s="65"/>
    </row>
    <row r="599" spans="1:12" x14ac:dyDescent="0.15">
      <c r="A599" s="32" t="s">
        <v>524</v>
      </c>
      <c r="B599" s="74" t="s">
        <v>525</v>
      </c>
      <c r="C599" s="32" t="s">
        <v>455</v>
      </c>
      <c r="D599" s="74" t="s">
        <v>459</v>
      </c>
      <c r="E599" s="55">
        <v>33.691563352999999</v>
      </c>
      <c r="F599" s="55">
        <v>20.747772045000001</v>
      </c>
      <c r="G599" s="75">
        <f t="shared" si="27"/>
        <v>0.62386415659118044</v>
      </c>
      <c r="H599" s="88">
        <v>7.6806022699999996</v>
      </c>
      <c r="I599" s="89">
        <v>25.656072379999998</v>
      </c>
      <c r="J599" s="75">
        <f t="shared" si="28"/>
        <v>-0.70063218733404586</v>
      </c>
      <c r="K599" s="90">
        <f t="shared" si="29"/>
        <v>0.22796811740456369</v>
      </c>
      <c r="L599" s="65"/>
    </row>
    <row r="600" spans="1:12" x14ac:dyDescent="0.15">
      <c r="A600" s="32" t="s">
        <v>445</v>
      </c>
      <c r="B600" s="74" t="s">
        <v>446</v>
      </c>
      <c r="C600" s="32" t="s">
        <v>455</v>
      </c>
      <c r="D600" s="74" t="s">
        <v>459</v>
      </c>
      <c r="E600" s="55">
        <v>0.15765588</v>
      </c>
      <c r="F600" s="55">
        <v>0</v>
      </c>
      <c r="G600" s="75" t="str">
        <f t="shared" si="27"/>
        <v/>
      </c>
      <c r="H600" s="88">
        <v>0</v>
      </c>
      <c r="I600" s="89">
        <v>0</v>
      </c>
      <c r="J600" s="75" t="str">
        <f t="shared" si="28"/>
        <v/>
      </c>
      <c r="K600" s="90">
        <f t="shared" si="29"/>
        <v>0</v>
      </c>
      <c r="L600" s="65"/>
    </row>
    <row r="601" spans="1:12" x14ac:dyDescent="0.15">
      <c r="A601" s="32" t="s">
        <v>526</v>
      </c>
      <c r="B601" s="74" t="s">
        <v>527</v>
      </c>
      <c r="C601" s="32" t="s">
        <v>455</v>
      </c>
      <c r="D601" s="74" t="s">
        <v>459</v>
      </c>
      <c r="E601" s="55">
        <v>20.410593773999999</v>
      </c>
      <c r="F601" s="55">
        <v>30.464471114999998</v>
      </c>
      <c r="G601" s="75">
        <f t="shared" si="27"/>
        <v>-0.33001975655666982</v>
      </c>
      <c r="H601" s="88">
        <v>2.8752868500000002</v>
      </c>
      <c r="I601" s="89">
        <v>4.9054076699999998</v>
      </c>
      <c r="J601" s="75">
        <f t="shared" si="28"/>
        <v>-0.41385364001765013</v>
      </c>
      <c r="K601" s="90">
        <f t="shared" si="29"/>
        <v>0.14087227847641942</v>
      </c>
      <c r="L601" s="65"/>
    </row>
    <row r="602" spans="1:12" x14ac:dyDescent="0.15">
      <c r="A602" s="32" t="s">
        <v>447</v>
      </c>
      <c r="B602" s="74" t="s">
        <v>448</v>
      </c>
      <c r="C602" s="32" t="s">
        <v>455</v>
      </c>
      <c r="D602" s="74" t="s">
        <v>459</v>
      </c>
      <c r="E602" s="55">
        <v>0.83080282999999999</v>
      </c>
      <c r="F602" s="55">
        <v>2.5690000000000001E-3</v>
      </c>
      <c r="G602" s="75">
        <f t="shared" si="27"/>
        <v>322.39541845075905</v>
      </c>
      <c r="H602" s="88">
        <v>0</v>
      </c>
      <c r="I602" s="89">
        <v>0</v>
      </c>
      <c r="J602" s="75" t="str">
        <f t="shared" si="28"/>
        <v/>
      </c>
      <c r="K602" s="90">
        <f t="shared" si="29"/>
        <v>0</v>
      </c>
      <c r="L602" s="65"/>
    </row>
    <row r="603" spans="1:12" x14ac:dyDescent="0.15">
      <c r="A603" s="32" t="s">
        <v>686</v>
      </c>
      <c r="B603" s="74" t="s">
        <v>523</v>
      </c>
      <c r="C603" s="32" t="s">
        <v>455</v>
      </c>
      <c r="D603" s="74" t="s">
        <v>459</v>
      </c>
      <c r="E603" s="55">
        <v>19.899536586</v>
      </c>
      <c r="F603" s="55">
        <v>23.78675402</v>
      </c>
      <c r="G603" s="75">
        <f t="shared" si="27"/>
        <v>-0.1634194153070071</v>
      </c>
      <c r="H603" s="88">
        <v>0.54881897999999996</v>
      </c>
      <c r="I603" s="89">
        <v>9.9869867400000008</v>
      </c>
      <c r="J603" s="75">
        <f t="shared" si="28"/>
        <v>-0.94504658969838584</v>
      </c>
      <c r="K603" s="90">
        <f t="shared" si="29"/>
        <v>2.7579485463300323E-2</v>
      </c>
      <c r="L603" s="65"/>
    </row>
    <row r="604" spans="1:12" x14ac:dyDescent="0.15">
      <c r="A604" s="32" t="s">
        <v>528</v>
      </c>
      <c r="B604" s="74" t="s">
        <v>529</v>
      </c>
      <c r="C604" s="32" t="s">
        <v>455</v>
      </c>
      <c r="D604" s="74" t="s">
        <v>459</v>
      </c>
      <c r="E604" s="55">
        <v>2.4450410550000004</v>
      </c>
      <c r="F604" s="55">
        <v>3.0718823739999999</v>
      </c>
      <c r="G604" s="75">
        <f t="shared" si="27"/>
        <v>-0.20405772184036086</v>
      </c>
      <c r="H604" s="88">
        <v>0.22274970000000002</v>
      </c>
      <c r="I604" s="89">
        <v>2.329268E-2</v>
      </c>
      <c r="J604" s="75">
        <f t="shared" si="28"/>
        <v>8.563077327297675</v>
      </c>
      <c r="K604" s="90">
        <f t="shared" si="29"/>
        <v>9.1102642037231549E-2</v>
      </c>
      <c r="L604" s="65"/>
    </row>
    <row r="605" spans="1:12" x14ac:dyDescent="0.15">
      <c r="A605" s="32" t="s">
        <v>1363</v>
      </c>
      <c r="B605" s="74" t="s">
        <v>809</v>
      </c>
      <c r="C605" s="32" t="s">
        <v>455</v>
      </c>
      <c r="D605" s="74" t="s">
        <v>459</v>
      </c>
      <c r="E605" s="55">
        <v>5.3544894300000001</v>
      </c>
      <c r="F605" s="55">
        <v>1.793925105</v>
      </c>
      <c r="G605" s="75">
        <f t="shared" si="27"/>
        <v>1.9847898416026681</v>
      </c>
      <c r="H605" s="88">
        <v>3.7769573799999998</v>
      </c>
      <c r="I605" s="89">
        <v>0.14797305999999999</v>
      </c>
      <c r="J605" s="75">
        <f t="shared" si="28"/>
        <v>24.524628469533578</v>
      </c>
      <c r="K605" s="90">
        <f t="shared" si="29"/>
        <v>0.7053814242005142</v>
      </c>
      <c r="L605" s="65"/>
    </row>
    <row r="606" spans="1:12" x14ac:dyDescent="0.15">
      <c r="A606" s="32" t="s">
        <v>687</v>
      </c>
      <c r="B606" s="74" t="s">
        <v>660</v>
      </c>
      <c r="C606" s="32" t="s">
        <v>456</v>
      </c>
      <c r="D606" s="74" t="s">
        <v>458</v>
      </c>
      <c r="E606" s="55">
        <v>0.78746711000000003</v>
      </c>
      <c r="F606" s="55">
        <v>0.11963900199999999</v>
      </c>
      <c r="G606" s="75">
        <f t="shared" si="27"/>
        <v>5.5820267374012369</v>
      </c>
      <c r="H606" s="88">
        <v>3.452152E-2</v>
      </c>
      <c r="I606" s="89">
        <v>8.0163200000000004E-3</v>
      </c>
      <c r="J606" s="75">
        <f t="shared" si="28"/>
        <v>3.3064049339347727</v>
      </c>
      <c r="K606" s="90">
        <f t="shared" si="29"/>
        <v>4.3838681719672076E-2</v>
      </c>
      <c r="L606" s="65"/>
    </row>
    <row r="607" spans="1:12" x14ac:dyDescent="0.15">
      <c r="A607" s="32" t="s">
        <v>688</v>
      </c>
      <c r="B607" s="74" t="s">
        <v>547</v>
      </c>
      <c r="C607" s="32" t="s">
        <v>455</v>
      </c>
      <c r="D607" s="74" t="s">
        <v>459</v>
      </c>
      <c r="E607" s="55">
        <v>0.38497590000000004</v>
      </c>
      <c r="F607" s="55">
        <v>0.98836833800000001</v>
      </c>
      <c r="G607" s="75">
        <f t="shared" si="27"/>
        <v>-0.61049349195158054</v>
      </c>
      <c r="H607" s="88">
        <v>11.902189829999999</v>
      </c>
      <c r="I607" s="89">
        <v>0.40016457</v>
      </c>
      <c r="J607" s="75">
        <f t="shared" si="28"/>
        <v>28.743237463526565</v>
      </c>
      <c r="K607" s="90">
        <f t="shared" si="29"/>
        <v>30.916714085219354</v>
      </c>
      <c r="L607" s="65"/>
    </row>
    <row r="608" spans="1:12" x14ac:dyDescent="0.15">
      <c r="A608" s="32" t="s">
        <v>1385</v>
      </c>
      <c r="B608" s="74" t="s">
        <v>187</v>
      </c>
      <c r="C608" s="32" t="s">
        <v>455</v>
      </c>
      <c r="D608" s="74" t="s">
        <v>459</v>
      </c>
      <c r="E608" s="55">
        <v>33.359490975</v>
      </c>
      <c r="F608" s="55">
        <v>15.894801848</v>
      </c>
      <c r="G608" s="75">
        <f t="shared" si="27"/>
        <v>1.0987673387823662</v>
      </c>
      <c r="H608" s="88">
        <v>17.23915972</v>
      </c>
      <c r="I608" s="89">
        <v>5.8708949400000003</v>
      </c>
      <c r="J608" s="75">
        <f t="shared" si="28"/>
        <v>1.9363768039085363</v>
      </c>
      <c r="K608" s="90">
        <f t="shared" si="29"/>
        <v>0.51676926764018172</v>
      </c>
      <c r="L608" s="65"/>
    </row>
    <row r="609" spans="1:12" x14ac:dyDescent="0.15">
      <c r="A609" s="32" t="s">
        <v>668</v>
      </c>
      <c r="B609" s="74" t="s">
        <v>669</v>
      </c>
      <c r="C609" s="32" t="s">
        <v>455</v>
      </c>
      <c r="D609" s="74" t="s">
        <v>459</v>
      </c>
      <c r="E609" s="55">
        <v>4.0655923300000003</v>
      </c>
      <c r="F609" s="55">
        <v>1.26933601</v>
      </c>
      <c r="G609" s="75">
        <f t="shared" si="27"/>
        <v>2.2029283798542836</v>
      </c>
      <c r="H609" s="88">
        <v>0.23559957999999998</v>
      </c>
      <c r="I609" s="89">
        <v>3.9449999999999997E-3</v>
      </c>
      <c r="J609" s="75">
        <f t="shared" si="28"/>
        <v>58.721059569074775</v>
      </c>
      <c r="K609" s="90">
        <f t="shared" si="29"/>
        <v>5.7949632151140927E-2</v>
      </c>
      <c r="L609" s="65"/>
    </row>
    <row r="610" spans="1:12" x14ac:dyDescent="0.15">
      <c r="A610" s="32" t="s">
        <v>68</v>
      </c>
      <c r="B610" s="74" t="s">
        <v>188</v>
      </c>
      <c r="C610" s="32" t="s">
        <v>455</v>
      </c>
      <c r="D610" s="74" t="s">
        <v>459</v>
      </c>
      <c r="E610" s="55">
        <v>8.0732542810000005</v>
      </c>
      <c r="F610" s="55">
        <v>17.642983155</v>
      </c>
      <c r="G610" s="75">
        <f t="shared" si="27"/>
        <v>-0.542409908229604</v>
      </c>
      <c r="H610" s="88">
        <v>5.8183237099999996</v>
      </c>
      <c r="I610" s="89">
        <v>14.840730499999999</v>
      </c>
      <c r="J610" s="75">
        <f t="shared" si="28"/>
        <v>-0.6079489678759411</v>
      </c>
      <c r="K610" s="90">
        <f t="shared" si="29"/>
        <v>0.72069124884287772</v>
      </c>
      <c r="L610" s="65"/>
    </row>
    <row r="611" spans="1:12" x14ac:dyDescent="0.15">
      <c r="A611" s="32" t="s">
        <v>12</v>
      </c>
      <c r="B611" s="74" t="s">
        <v>189</v>
      </c>
      <c r="C611" s="32" t="s">
        <v>455</v>
      </c>
      <c r="D611" s="74" t="s">
        <v>459</v>
      </c>
      <c r="E611" s="55">
        <v>8.1727131789999987</v>
      </c>
      <c r="F611" s="55">
        <v>4.2655592039999997</v>
      </c>
      <c r="G611" s="75">
        <f t="shared" si="27"/>
        <v>0.91597696530295281</v>
      </c>
      <c r="H611" s="88">
        <v>15.241142470000002</v>
      </c>
      <c r="I611" s="89">
        <v>7.5354887499999998</v>
      </c>
      <c r="J611" s="75">
        <f t="shared" si="28"/>
        <v>1.0225818093086532</v>
      </c>
      <c r="K611" s="90">
        <f t="shared" si="29"/>
        <v>1.8648816049439392</v>
      </c>
      <c r="L611" s="65"/>
    </row>
    <row r="612" spans="1:12" x14ac:dyDescent="0.15">
      <c r="A612" s="32" t="s">
        <v>190</v>
      </c>
      <c r="B612" s="74" t="s">
        <v>191</v>
      </c>
      <c r="C612" s="32" t="s">
        <v>455</v>
      </c>
      <c r="D612" s="74" t="s">
        <v>459</v>
      </c>
      <c r="E612" s="55">
        <v>1.88716101</v>
      </c>
      <c r="F612" s="55">
        <v>0.69797462499999996</v>
      </c>
      <c r="G612" s="75">
        <f t="shared" si="27"/>
        <v>1.7037673611701858</v>
      </c>
      <c r="H612" s="88">
        <v>0.20894077</v>
      </c>
      <c r="I612" s="89">
        <v>2.72193905</v>
      </c>
      <c r="J612" s="75">
        <f t="shared" si="28"/>
        <v>-0.92323826281121169</v>
      </c>
      <c r="K612" s="90">
        <f t="shared" si="29"/>
        <v>0.11071698116526899</v>
      </c>
      <c r="L612" s="65"/>
    </row>
    <row r="613" spans="1:12" x14ac:dyDescent="0.15">
      <c r="A613" s="32" t="s">
        <v>193</v>
      </c>
      <c r="B613" s="74" t="s">
        <v>194</v>
      </c>
      <c r="C613" s="32" t="s">
        <v>455</v>
      </c>
      <c r="D613" s="74" t="s">
        <v>458</v>
      </c>
      <c r="E613" s="55">
        <v>1.928230753</v>
      </c>
      <c r="F613" s="55">
        <v>1.3295367979999999</v>
      </c>
      <c r="G613" s="75">
        <f t="shared" si="27"/>
        <v>0.4503026587158816</v>
      </c>
      <c r="H613" s="88">
        <v>1.02662136</v>
      </c>
      <c r="I613" s="89">
        <v>0.44795731</v>
      </c>
      <c r="J613" s="75">
        <f t="shared" si="28"/>
        <v>1.2917839202132901</v>
      </c>
      <c r="K613" s="90">
        <f t="shared" si="29"/>
        <v>0.53241623618062894</v>
      </c>
      <c r="L613" s="65"/>
    </row>
    <row r="614" spans="1:12" x14ac:dyDescent="0.15">
      <c r="A614" s="32" t="s">
        <v>195</v>
      </c>
      <c r="B614" s="74" t="s">
        <v>196</v>
      </c>
      <c r="C614" s="32" t="s">
        <v>455</v>
      </c>
      <c r="D614" s="74" t="s">
        <v>458</v>
      </c>
      <c r="E614" s="55">
        <v>7.4349531619999993</v>
      </c>
      <c r="F614" s="55">
        <v>2.2585426370000001</v>
      </c>
      <c r="G614" s="75">
        <f t="shared" si="27"/>
        <v>2.2919250848749857</v>
      </c>
      <c r="H614" s="88">
        <v>0.30923527000000001</v>
      </c>
      <c r="I614" s="89">
        <v>5.9109200999999993</v>
      </c>
      <c r="J614" s="75">
        <f t="shared" si="28"/>
        <v>-0.94768407206180982</v>
      </c>
      <c r="K614" s="90">
        <f t="shared" si="29"/>
        <v>4.1592093892467222E-2</v>
      </c>
      <c r="L614" s="65"/>
    </row>
    <row r="615" spans="1:12" x14ac:dyDescent="0.15">
      <c r="A615" s="32" t="s">
        <v>197</v>
      </c>
      <c r="B615" s="74" t="s">
        <v>198</v>
      </c>
      <c r="C615" s="32" t="s">
        <v>455</v>
      </c>
      <c r="D615" s="74" t="s">
        <v>458</v>
      </c>
      <c r="E615" s="55">
        <v>3.722259212</v>
      </c>
      <c r="F615" s="55">
        <v>2.5888346159999998</v>
      </c>
      <c r="G615" s="75">
        <f t="shared" si="27"/>
        <v>0.43781267022427683</v>
      </c>
      <c r="H615" s="88">
        <v>1.0009526399999999</v>
      </c>
      <c r="I615" s="89">
        <v>6.0412351700000002</v>
      </c>
      <c r="J615" s="75">
        <f t="shared" si="28"/>
        <v>-0.83431324690510267</v>
      </c>
      <c r="K615" s="90">
        <f t="shared" si="29"/>
        <v>0.26890997724529236</v>
      </c>
      <c r="L615" s="65"/>
    </row>
    <row r="616" spans="1:12" x14ac:dyDescent="0.15">
      <c r="A616" s="32" t="s">
        <v>199</v>
      </c>
      <c r="B616" s="74" t="s">
        <v>200</v>
      </c>
      <c r="C616" s="32" t="s">
        <v>455</v>
      </c>
      <c r="D616" s="74" t="s">
        <v>458</v>
      </c>
      <c r="E616" s="55">
        <v>0.75198152000000007</v>
      </c>
      <c r="F616" s="55">
        <v>0.75343064000000004</v>
      </c>
      <c r="G616" s="75">
        <f t="shared" si="27"/>
        <v>-1.92336218235023E-3</v>
      </c>
      <c r="H616" s="88">
        <v>0.33602773999999996</v>
      </c>
      <c r="I616" s="89">
        <v>6.6951099999999998E-3</v>
      </c>
      <c r="J616" s="75">
        <f t="shared" si="28"/>
        <v>49.190025257239981</v>
      </c>
      <c r="K616" s="90">
        <f t="shared" si="29"/>
        <v>0.44685638019402385</v>
      </c>
      <c r="L616" s="65"/>
    </row>
    <row r="617" spans="1:12" x14ac:dyDescent="0.15">
      <c r="A617" s="32" t="s">
        <v>201</v>
      </c>
      <c r="B617" s="74" t="s">
        <v>202</v>
      </c>
      <c r="C617" s="32" t="s">
        <v>455</v>
      </c>
      <c r="D617" s="74" t="s">
        <v>458</v>
      </c>
      <c r="E617" s="55">
        <v>0.46818972999999997</v>
      </c>
      <c r="F617" s="55">
        <v>0.90175709500000001</v>
      </c>
      <c r="G617" s="75">
        <f t="shared" si="27"/>
        <v>-0.48080283194223161</v>
      </c>
      <c r="H617" s="88">
        <v>0.23187426999999999</v>
      </c>
      <c r="I617" s="89">
        <v>5.7985025599999993</v>
      </c>
      <c r="J617" s="75">
        <f t="shared" si="28"/>
        <v>-0.96001135334499188</v>
      </c>
      <c r="K617" s="90">
        <f t="shared" si="29"/>
        <v>0.4952570617044505</v>
      </c>
      <c r="L617" s="65"/>
    </row>
    <row r="618" spans="1:12" x14ac:dyDescent="0.15">
      <c r="A618" s="32" t="s">
        <v>104</v>
      </c>
      <c r="B618" s="74" t="s">
        <v>203</v>
      </c>
      <c r="C618" s="32" t="s">
        <v>455</v>
      </c>
      <c r="D618" s="74" t="s">
        <v>458</v>
      </c>
      <c r="E618" s="55">
        <v>3.559628982</v>
      </c>
      <c r="F618" s="55">
        <v>10.059983694</v>
      </c>
      <c r="G618" s="75">
        <f t="shared" si="27"/>
        <v>-0.6461595674232512</v>
      </c>
      <c r="H618" s="88">
        <v>4.0184909300000005</v>
      </c>
      <c r="I618" s="89">
        <v>11.17888501</v>
      </c>
      <c r="J618" s="75">
        <f t="shared" si="28"/>
        <v>-0.64052846715881906</v>
      </c>
      <c r="K618" s="90">
        <f t="shared" si="29"/>
        <v>1.1289072401422537</v>
      </c>
      <c r="L618" s="65"/>
    </row>
    <row r="619" spans="1:12" x14ac:dyDescent="0.15">
      <c r="A619" s="32" t="s">
        <v>394</v>
      </c>
      <c r="B619" s="74" t="s">
        <v>192</v>
      </c>
      <c r="C619" s="32" t="s">
        <v>455</v>
      </c>
      <c r="D619" s="74" t="s">
        <v>458</v>
      </c>
      <c r="E619" s="55">
        <v>30.158294219999998</v>
      </c>
      <c r="F619" s="55">
        <v>49.434291639999998</v>
      </c>
      <c r="G619" s="75">
        <f t="shared" si="27"/>
        <v>-0.38993170086011164</v>
      </c>
      <c r="H619" s="88">
        <v>9.4183000700000008</v>
      </c>
      <c r="I619" s="89">
        <v>42.269809700000003</v>
      </c>
      <c r="J619" s="75">
        <f t="shared" si="28"/>
        <v>-0.77718612558598765</v>
      </c>
      <c r="K619" s="90">
        <f t="shared" si="29"/>
        <v>0.31229551649357179</v>
      </c>
      <c r="L619" s="65"/>
    </row>
    <row r="620" spans="1:12" x14ac:dyDescent="0.15">
      <c r="A620" s="32" t="s">
        <v>46</v>
      </c>
      <c r="B620" s="74" t="s">
        <v>204</v>
      </c>
      <c r="C620" s="32" t="s">
        <v>455</v>
      </c>
      <c r="D620" s="74" t="s">
        <v>458</v>
      </c>
      <c r="E620" s="55">
        <v>9.4183073200000003</v>
      </c>
      <c r="F620" s="55">
        <v>9.65882781</v>
      </c>
      <c r="G620" s="75">
        <f t="shared" si="27"/>
        <v>-2.4901623129773953E-2</v>
      </c>
      <c r="H620" s="88">
        <v>1.7275320000000001</v>
      </c>
      <c r="I620" s="89">
        <v>8.9935540500000002</v>
      </c>
      <c r="J620" s="75">
        <f t="shared" si="28"/>
        <v>-0.80791442510983735</v>
      </c>
      <c r="K620" s="90">
        <f t="shared" si="29"/>
        <v>0.18342276815830214</v>
      </c>
      <c r="L620" s="65"/>
    </row>
    <row r="621" spans="1:12" x14ac:dyDescent="0.15">
      <c r="A621" s="32" t="s">
        <v>64</v>
      </c>
      <c r="B621" s="74" t="s">
        <v>205</v>
      </c>
      <c r="C621" s="32" t="s">
        <v>455</v>
      </c>
      <c r="D621" s="74" t="s">
        <v>458</v>
      </c>
      <c r="E621" s="55">
        <v>3.0528872699999998</v>
      </c>
      <c r="F621" s="55">
        <v>1.70017825</v>
      </c>
      <c r="G621" s="75">
        <f t="shared" si="27"/>
        <v>0.79562776432412297</v>
      </c>
      <c r="H621" s="88">
        <v>1.1044429599999999</v>
      </c>
      <c r="I621" s="89">
        <v>0.35029773999999997</v>
      </c>
      <c r="J621" s="75">
        <f t="shared" si="28"/>
        <v>2.1528692134867899</v>
      </c>
      <c r="K621" s="90">
        <f t="shared" si="29"/>
        <v>0.36176997783478587</v>
      </c>
      <c r="L621" s="65"/>
    </row>
    <row r="622" spans="1:12" x14ac:dyDescent="0.15">
      <c r="A622" s="32" t="s">
        <v>240</v>
      </c>
      <c r="B622" s="74" t="s">
        <v>241</v>
      </c>
      <c r="C622" s="32" t="s">
        <v>455</v>
      </c>
      <c r="D622" s="74" t="s">
        <v>458</v>
      </c>
      <c r="E622" s="55">
        <v>0.19643845999999998</v>
      </c>
      <c r="F622" s="55">
        <v>0.13101547999999999</v>
      </c>
      <c r="G622" s="75">
        <f t="shared" si="27"/>
        <v>0.49935305354756543</v>
      </c>
      <c r="H622" s="88">
        <v>3.27519E-2</v>
      </c>
      <c r="I622" s="89">
        <v>1.442949E-2</v>
      </c>
      <c r="J622" s="75">
        <f t="shared" si="28"/>
        <v>1.2697891609474765</v>
      </c>
      <c r="K622" s="90">
        <f t="shared" si="29"/>
        <v>0.16672855203609316</v>
      </c>
      <c r="L622" s="65"/>
    </row>
    <row r="623" spans="1:12" x14ac:dyDescent="0.15">
      <c r="A623" s="32" t="s">
        <v>1237</v>
      </c>
      <c r="B623" s="74" t="s">
        <v>560</v>
      </c>
      <c r="C623" s="32" t="s">
        <v>455</v>
      </c>
      <c r="D623" s="74" t="s">
        <v>458</v>
      </c>
      <c r="E623" s="55">
        <v>0.49853179999999997</v>
      </c>
      <c r="F623" s="55">
        <v>2.1191239799999999</v>
      </c>
      <c r="G623" s="75">
        <f t="shared" si="27"/>
        <v>-0.76474627973394926</v>
      </c>
      <c r="H623" s="88">
        <v>118.5165011</v>
      </c>
      <c r="I623" s="89">
        <v>195.39502106</v>
      </c>
      <c r="J623" s="75">
        <f t="shared" si="28"/>
        <v>-0.39345178573610073</v>
      </c>
      <c r="K623" s="90">
        <f t="shared" si="29"/>
        <v>237.73107573077587</v>
      </c>
      <c r="L623" s="65"/>
    </row>
    <row r="624" spans="1:12" x14ac:dyDescent="0.15">
      <c r="A624" s="32" t="s">
        <v>1238</v>
      </c>
      <c r="B624" s="74" t="s">
        <v>565</v>
      </c>
      <c r="C624" s="32" t="s">
        <v>455</v>
      </c>
      <c r="D624" s="74" t="s">
        <v>458</v>
      </c>
      <c r="E624" s="55">
        <v>5.1981676800000001</v>
      </c>
      <c r="F624" s="55">
        <v>0.61721000000000004</v>
      </c>
      <c r="G624" s="75">
        <f t="shared" si="27"/>
        <v>7.4220406020641274</v>
      </c>
      <c r="H624" s="88">
        <v>43.957556977964053</v>
      </c>
      <c r="I624" s="89">
        <v>5.8881706600000001</v>
      </c>
      <c r="J624" s="75">
        <f t="shared" si="28"/>
        <v>6.4654013132771615</v>
      </c>
      <c r="K624" s="90">
        <f t="shared" si="29"/>
        <v>8.4563561016107993</v>
      </c>
      <c r="L624" s="65"/>
    </row>
    <row r="625" spans="1:12" x14ac:dyDescent="0.15">
      <c r="A625" s="32" t="s">
        <v>1239</v>
      </c>
      <c r="B625" s="74" t="s">
        <v>567</v>
      </c>
      <c r="C625" s="32" t="s">
        <v>455</v>
      </c>
      <c r="D625" s="74" t="s">
        <v>458</v>
      </c>
      <c r="E625" s="55">
        <v>1.2664326000000001</v>
      </c>
      <c r="F625" s="55">
        <v>2.7830917299999998</v>
      </c>
      <c r="G625" s="75">
        <f t="shared" si="27"/>
        <v>-0.54495477588875585</v>
      </c>
      <c r="H625" s="88">
        <v>27.094914638175148</v>
      </c>
      <c r="I625" s="89">
        <v>34.5159790167585</v>
      </c>
      <c r="J625" s="75">
        <f t="shared" si="28"/>
        <v>-0.21500373421191998</v>
      </c>
      <c r="K625" s="90">
        <f t="shared" si="29"/>
        <v>21.39467559361244</v>
      </c>
      <c r="L625" s="65"/>
    </row>
    <row r="626" spans="1:12" x14ac:dyDescent="0.15">
      <c r="A626" s="32" t="s">
        <v>1240</v>
      </c>
      <c r="B626" s="74" t="s">
        <v>564</v>
      </c>
      <c r="C626" s="32" t="s">
        <v>455</v>
      </c>
      <c r="D626" s="74" t="s">
        <v>458</v>
      </c>
      <c r="E626" s="55">
        <v>1.33175127</v>
      </c>
      <c r="F626" s="55">
        <v>10.752562409999999</v>
      </c>
      <c r="G626" s="75">
        <f t="shared" si="27"/>
        <v>-0.87614568330601306</v>
      </c>
      <c r="H626" s="88">
        <v>18.940971653970401</v>
      </c>
      <c r="I626" s="89">
        <v>110.01465574029351</v>
      </c>
      <c r="J626" s="75">
        <f t="shared" si="28"/>
        <v>-0.82783228719377644</v>
      </c>
      <c r="K626" s="90">
        <f t="shared" si="29"/>
        <v>14.222604536333876</v>
      </c>
      <c r="L626" s="65"/>
    </row>
    <row r="627" spans="1:12" x14ac:dyDescent="0.15">
      <c r="A627" s="32" t="s">
        <v>403</v>
      </c>
      <c r="B627" s="74" t="s">
        <v>404</v>
      </c>
      <c r="C627" s="32" t="s">
        <v>456</v>
      </c>
      <c r="D627" s="74" t="s">
        <v>458</v>
      </c>
      <c r="E627" s="55">
        <v>0.41061799999999998</v>
      </c>
      <c r="F627" s="55">
        <v>6.1631559999999995E-2</v>
      </c>
      <c r="G627" s="75">
        <f t="shared" si="27"/>
        <v>5.6624631925591373</v>
      </c>
      <c r="H627" s="88">
        <v>0.23047202999999999</v>
      </c>
      <c r="I627" s="89">
        <v>2.5654080000000003E-2</v>
      </c>
      <c r="J627" s="75">
        <f t="shared" si="28"/>
        <v>7.9838353197620009</v>
      </c>
      <c r="K627" s="90">
        <f t="shared" si="29"/>
        <v>0.56128087419450678</v>
      </c>
      <c r="L627" s="65"/>
    </row>
    <row r="628" spans="1:12" x14ac:dyDescent="0.15">
      <c r="A628" s="32" t="s">
        <v>244</v>
      </c>
      <c r="B628" s="74" t="s">
        <v>245</v>
      </c>
      <c r="C628" s="32" t="s">
        <v>456</v>
      </c>
      <c r="D628" s="74" t="s">
        <v>459</v>
      </c>
      <c r="E628" s="55">
        <v>3.9219600000000004E-3</v>
      </c>
      <c r="F628" s="55">
        <v>0</v>
      </c>
      <c r="G628" s="75" t="str">
        <f t="shared" si="27"/>
        <v/>
      </c>
      <c r="H628" s="88">
        <v>0</v>
      </c>
      <c r="I628" s="89">
        <v>0</v>
      </c>
      <c r="J628" s="75" t="str">
        <f t="shared" si="28"/>
        <v/>
      </c>
      <c r="K628" s="90">
        <f t="shared" si="29"/>
        <v>0</v>
      </c>
      <c r="L628" s="65"/>
    </row>
    <row r="629" spans="1:12" x14ac:dyDescent="0.15">
      <c r="A629" s="32" t="s">
        <v>246</v>
      </c>
      <c r="B629" s="74" t="s">
        <v>247</v>
      </c>
      <c r="C629" s="32" t="s">
        <v>456</v>
      </c>
      <c r="D629" s="74" t="s">
        <v>459</v>
      </c>
      <c r="E629" s="55">
        <v>13.40286433</v>
      </c>
      <c r="F629" s="55">
        <v>14.880363089999999</v>
      </c>
      <c r="G629" s="75">
        <f t="shared" si="27"/>
        <v>-9.9291848664157856E-2</v>
      </c>
      <c r="H629" s="88">
        <v>2.4270890899999999</v>
      </c>
      <c r="I629" s="89">
        <v>6.7899178600000001</v>
      </c>
      <c r="J629" s="75">
        <f t="shared" si="28"/>
        <v>-0.64254514707781751</v>
      </c>
      <c r="K629" s="90">
        <f t="shared" si="29"/>
        <v>0.18108734299185433</v>
      </c>
      <c r="L629" s="65"/>
    </row>
    <row r="630" spans="1:12" x14ac:dyDescent="0.15">
      <c r="A630" s="32" t="s">
        <v>770</v>
      </c>
      <c r="B630" s="74" t="s">
        <v>769</v>
      </c>
      <c r="C630" s="32" t="s">
        <v>455</v>
      </c>
      <c r="D630" s="74" t="s">
        <v>458</v>
      </c>
      <c r="E630" s="55">
        <v>8.2454714800000009</v>
      </c>
      <c r="F630" s="55">
        <v>4.0962692299999999</v>
      </c>
      <c r="G630" s="75">
        <f t="shared" si="27"/>
        <v>1.0129222512066183</v>
      </c>
      <c r="H630" s="88">
        <v>8.7568194000000013</v>
      </c>
      <c r="I630" s="89">
        <v>3.9385376700000001</v>
      </c>
      <c r="J630" s="75">
        <f t="shared" si="28"/>
        <v>1.2233681974660411</v>
      </c>
      <c r="K630" s="90">
        <f t="shared" si="29"/>
        <v>1.0620156071414852</v>
      </c>
      <c r="L630" s="65"/>
    </row>
    <row r="631" spans="1:12" x14ac:dyDescent="0.15">
      <c r="A631" s="32" t="s">
        <v>382</v>
      </c>
      <c r="B631" s="74" t="s">
        <v>243</v>
      </c>
      <c r="C631" s="32" t="s">
        <v>456</v>
      </c>
      <c r="D631" s="74" t="s">
        <v>459</v>
      </c>
      <c r="E631" s="55">
        <v>7.5366850000000004E-3</v>
      </c>
      <c r="F631" s="55">
        <v>1.03114E-4</v>
      </c>
      <c r="G631" s="75">
        <f t="shared" si="27"/>
        <v>72.090802412863439</v>
      </c>
      <c r="H631" s="88">
        <v>0</v>
      </c>
      <c r="I631" s="89">
        <v>0</v>
      </c>
      <c r="J631" s="75" t="str">
        <f t="shared" si="28"/>
        <v/>
      </c>
      <c r="K631" s="90">
        <f t="shared" si="29"/>
        <v>0</v>
      </c>
      <c r="L631" s="65"/>
    </row>
    <row r="632" spans="1:12" x14ac:dyDescent="0.15">
      <c r="A632" s="32" t="s">
        <v>248</v>
      </c>
      <c r="B632" s="74" t="s">
        <v>249</v>
      </c>
      <c r="C632" s="32" t="s">
        <v>456</v>
      </c>
      <c r="D632" s="74" t="s">
        <v>459</v>
      </c>
      <c r="E632" s="55">
        <v>6.312595E-2</v>
      </c>
      <c r="F632" s="55">
        <v>3.6392834999999998E-2</v>
      </c>
      <c r="G632" s="75">
        <f t="shared" si="27"/>
        <v>0.73457082967018095</v>
      </c>
      <c r="H632" s="88">
        <v>0</v>
      </c>
      <c r="I632" s="89">
        <v>0</v>
      </c>
      <c r="J632" s="75" t="str">
        <f t="shared" si="28"/>
        <v/>
      </c>
      <c r="K632" s="90">
        <f t="shared" si="29"/>
        <v>0</v>
      </c>
      <c r="L632" s="65"/>
    </row>
    <row r="633" spans="1:12" x14ac:dyDescent="0.15">
      <c r="A633" s="32" t="s">
        <v>250</v>
      </c>
      <c r="B633" s="74" t="s">
        <v>251</v>
      </c>
      <c r="C633" s="32" t="s">
        <v>456</v>
      </c>
      <c r="D633" s="74" t="s">
        <v>459</v>
      </c>
      <c r="E633" s="55">
        <v>0.24932736999999999</v>
      </c>
      <c r="F633" s="55">
        <v>0.17249989499999999</v>
      </c>
      <c r="G633" s="75">
        <f t="shared" si="27"/>
        <v>0.44537693776567244</v>
      </c>
      <c r="H633" s="88">
        <v>0.21187481</v>
      </c>
      <c r="I633" s="89">
        <v>0.16794035000000002</v>
      </c>
      <c r="J633" s="75">
        <f t="shared" si="28"/>
        <v>0.2616075291018507</v>
      </c>
      <c r="K633" s="90">
        <f t="shared" si="29"/>
        <v>0.84978560516641233</v>
      </c>
      <c r="L633" s="65"/>
    </row>
    <row r="634" spans="1:12" x14ac:dyDescent="0.15">
      <c r="A634" s="32" t="s">
        <v>383</v>
      </c>
      <c r="B634" s="74" t="s">
        <v>242</v>
      </c>
      <c r="C634" s="32" t="s">
        <v>456</v>
      </c>
      <c r="D634" s="74" t="s">
        <v>459</v>
      </c>
      <c r="E634" s="55">
        <v>9.0253884999999992E-2</v>
      </c>
      <c r="F634" s="55">
        <v>4.6906699999999996E-2</v>
      </c>
      <c r="G634" s="75">
        <f t="shared" si="27"/>
        <v>0.9241149984970165</v>
      </c>
      <c r="H634" s="88">
        <v>0</v>
      </c>
      <c r="I634" s="89">
        <v>0</v>
      </c>
      <c r="J634" s="75" t="str">
        <f t="shared" si="28"/>
        <v/>
      </c>
      <c r="K634" s="90">
        <f t="shared" si="29"/>
        <v>0</v>
      </c>
      <c r="L634" s="65"/>
    </row>
    <row r="635" spans="1:12" x14ac:dyDescent="0.15">
      <c r="A635" s="32" t="s">
        <v>252</v>
      </c>
      <c r="B635" s="74" t="s">
        <v>253</v>
      </c>
      <c r="C635" s="32" t="s">
        <v>456</v>
      </c>
      <c r="D635" s="74" t="s">
        <v>459</v>
      </c>
      <c r="E635" s="55">
        <v>1.207049E-3</v>
      </c>
      <c r="F635" s="55">
        <v>2.2733845000000003E-2</v>
      </c>
      <c r="G635" s="75">
        <f t="shared" si="27"/>
        <v>-0.94690519795485539</v>
      </c>
      <c r="H635" s="88">
        <v>0</v>
      </c>
      <c r="I635" s="89">
        <v>0</v>
      </c>
      <c r="J635" s="75" t="str">
        <f t="shared" si="28"/>
        <v/>
      </c>
      <c r="K635" s="90">
        <f t="shared" si="29"/>
        <v>0</v>
      </c>
      <c r="L635" s="65"/>
    </row>
    <row r="636" spans="1:12" x14ac:dyDescent="0.15">
      <c r="A636" s="32" t="s">
        <v>254</v>
      </c>
      <c r="B636" s="74" t="s">
        <v>255</v>
      </c>
      <c r="C636" s="32" t="s">
        <v>456</v>
      </c>
      <c r="D636" s="74" t="s">
        <v>459</v>
      </c>
      <c r="E636" s="55">
        <v>5.0190074999999994E-2</v>
      </c>
      <c r="F636" s="55">
        <v>7.4802645000000001E-2</v>
      </c>
      <c r="G636" s="75">
        <f t="shared" si="27"/>
        <v>-0.32903341853753976</v>
      </c>
      <c r="H636" s="88">
        <v>2.2457499999999998E-2</v>
      </c>
      <c r="I636" s="89">
        <v>0</v>
      </c>
      <c r="J636" s="75" t="str">
        <f t="shared" si="28"/>
        <v/>
      </c>
      <c r="K636" s="90">
        <f t="shared" si="29"/>
        <v>0.44744902254081115</v>
      </c>
      <c r="L636" s="65"/>
    </row>
    <row r="637" spans="1:12" x14ac:dyDescent="0.15">
      <c r="A637" s="32" t="s">
        <v>256</v>
      </c>
      <c r="B637" s="74" t="s">
        <v>257</v>
      </c>
      <c r="C637" s="32" t="s">
        <v>456</v>
      </c>
      <c r="D637" s="74" t="s">
        <v>459</v>
      </c>
      <c r="E637" s="55">
        <v>0.63278674199999996</v>
      </c>
      <c r="F637" s="55">
        <v>9.6765034999999999E-2</v>
      </c>
      <c r="G637" s="75">
        <f t="shared" si="27"/>
        <v>5.539415213356766</v>
      </c>
      <c r="H637" s="88">
        <v>1.26856E-3</v>
      </c>
      <c r="I637" s="89">
        <v>0</v>
      </c>
      <c r="J637" s="75" t="str">
        <f t="shared" si="28"/>
        <v/>
      </c>
      <c r="K637" s="90">
        <f t="shared" si="29"/>
        <v>2.0047196247989659E-3</v>
      </c>
      <c r="L637" s="65"/>
    </row>
    <row r="638" spans="1:12" x14ac:dyDescent="0.15">
      <c r="A638" s="32" t="s">
        <v>258</v>
      </c>
      <c r="B638" s="74" t="s">
        <v>259</v>
      </c>
      <c r="C638" s="32" t="s">
        <v>455</v>
      </c>
      <c r="D638" s="74" t="s">
        <v>459</v>
      </c>
      <c r="E638" s="55">
        <v>0.18364484</v>
      </c>
      <c r="F638" s="55">
        <v>5.3825190000000002E-2</v>
      </c>
      <c r="G638" s="75">
        <f t="shared" si="27"/>
        <v>2.4118753691347861</v>
      </c>
      <c r="H638" s="88">
        <v>4.4732330000000001E-2</v>
      </c>
      <c r="I638" s="89">
        <v>0</v>
      </c>
      <c r="J638" s="75" t="str">
        <f t="shared" si="28"/>
        <v/>
      </c>
      <c r="K638" s="90">
        <f t="shared" si="29"/>
        <v>0.2435806527425437</v>
      </c>
      <c r="L638" s="65"/>
    </row>
    <row r="639" spans="1:12" x14ac:dyDescent="0.15">
      <c r="A639" s="32" t="s">
        <v>260</v>
      </c>
      <c r="B639" s="74" t="s">
        <v>261</v>
      </c>
      <c r="C639" s="32" t="s">
        <v>456</v>
      </c>
      <c r="D639" s="74" t="s">
        <v>459</v>
      </c>
      <c r="E639" s="55">
        <v>0.168242791</v>
      </c>
      <c r="F639" s="55">
        <v>0.19136924600000002</v>
      </c>
      <c r="G639" s="75">
        <f t="shared" si="27"/>
        <v>-0.12084729120999937</v>
      </c>
      <c r="H639" s="88">
        <v>0</v>
      </c>
      <c r="I639" s="89">
        <v>5.5697249999999997E-2</v>
      </c>
      <c r="J639" s="75">
        <f t="shared" si="28"/>
        <v>-1</v>
      </c>
      <c r="K639" s="90">
        <f t="shared" si="29"/>
        <v>0</v>
      </c>
      <c r="L639" s="65"/>
    </row>
    <row r="640" spans="1:12" x14ac:dyDescent="0.15">
      <c r="A640" s="32" t="s">
        <v>1241</v>
      </c>
      <c r="B640" s="74" t="s">
        <v>561</v>
      </c>
      <c r="C640" s="32" t="s">
        <v>455</v>
      </c>
      <c r="D640" s="74" t="s">
        <v>458</v>
      </c>
      <c r="E640" s="55">
        <v>2.68034521</v>
      </c>
      <c r="F640" s="55">
        <v>1.5626305900000002</v>
      </c>
      <c r="G640" s="75">
        <f t="shared" si="27"/>
        <v>0.71527757561689587</v>
      </c>
      <c r="H640" s="88">
        <v>12.04343092775545</v>
      </c>
      <c r="I640" s="89">
        <v>10.7610097869178</v>
      </c>
      <c r="J640" s="75">
        <f t="shared" si="28"/>
        <v>0.11917293694841669</v>
      </c>
      <c r="K640" s="90">
        <f t="shared" si="29"/>
        <v>4.4932387376159841</v>
      </c>
      <c r="L640" s="65"/>
    </row>
    <row r="641" spans="1:12" x14ac:dyDescent="0.15">
      <c r="A641" s="32" t="s">
        <v>377</v>
      </c>
      <c r="B641" s="74" t="s">
        <v>25</v>
      </c>
      <c r="C641" s="32" t="s">
        <v>456</v>
      </c>
      <c r="D641" s="74" t="s">
        <v>459</v>
      </c>
      <c r="E641" s="55">
        <v>9.5155600000000007E-2</v>
      </c>
      <c r="F641" s="55">
        <v>0.25702994000000001</v>
      </c>
      <c r="G641" s="75">
        <f t="shared" si="27"/>
        <v>-0.62978787607389242</v>
      </c>
      <c r="H641" s="88">
        <v>7.9900330000000006E-2</v>
      </c>
      <c r="I641" s="89">
        <v>10.200673140000001</v>
      </c>
      <c r="J641" s="75">
        <f t="shared" si="28"/>
        <v>-0.99216715123566834</v>
      </c>
      <c r="K641" s="90">
        <f t="shared" si="29"/>
        <v>0.83968079650593341</v>
      </c>
      <c r="L641" s="65"/>
    </row>
    <row r="642" spans="1:12" x14ac:dyDescent="0.15">
      <c r="A642" s="32" t="s">
        <v>952</v>
      </c>
      <c r="B642" s="74" t="s">
        <v>262</v>
      </c>
      <c r="C642" s="32" t="s">
        <v>456</v>
      </c>
      <c r="D642" s="74" t="s">
        <v>459</v>
      </c>
      <c r="E642" s="55">
        <v>15.99808034</v>
      </c>
      <c r="F642" s="55">
        <v>9.2481107599999994</v>
      </c>
      <c r="G642" s="75">
        <f t="shared" si="27"/>
        <v>0.72987551243384985</v>
      </c>
      <c r="H642" s="88">
        <v>16.375214079999999</v>
      </c>
      <c r="I642" s="89">
        <v>4.5405989500000006</v>
      </c>
      <c r="J642" s="75">
        <f t="shared" si="28"/>
        <v>2.6063995654141614</v>
      </c>
      <c r="K642" s="90">
        <f t="shared" si="29"/>
        <v>1.0235736870915102</v>
      </c>
      <c r="L642" s="65"/>
    </row>
    <row r="643" spans="1:12" x14ac:dyDescent="0.15">
      <c r="A643" s="32" t="s">
        <v>936</v>
      </c>
      <c r="B643" s="74" t="s">
        <v>263</v>
      </c>
      <c r="C643" s="32" t="s">
        <v>456</v>
      </c>
      <c r="D643" s="74" t="s">
        <v>459</v>
      </c>
      <c r="E643" s="55">
        <v>208.67745821</v>
      </c>
      <c r="F643" s="55">
        <v>5.91052541</v>
      </c>
      <c r="G643" s="75">
        <f t="shared" si="27"/>
        <v>34.306075811287307</v>
      </c>
      <c r="H643" s="88">
        <v>9.3550754499999993</v>
      </c>
      <c r="I643" s="89">
        <v>1.0927231899999998</v>
      </c>
      <c r="J643" s="75">
        <f t="shared" si="28"/>
        <v>7.5612491211063251</v>
      </c>
      <c r="K643" s="90">
        <f t="shared" si="29"/>
        <v>4.4830311478040112E-2</v>
      </c>
      <c r="L643" s="65"/>
    </row>
    <row r="644" spans="1:12" x14ac:dyDescent="0.15">
      <c r="A644" s="32" t="s">
        <v>267</v>
      </c>
      <c r="B644" s="74" t="s">
        <v>268</v>
      </c>
      <c r="C644" s="32" t="s">
        <v>456</v>
      </c>
      <c r="D644" s="74" t="s">
        <v>459</v>
      </c>
      <c r="E644" s="55">
        <v>0.8462398000000001</v>
      </c>
      <c r="F644" s="55">
        <v>3.2538333599999998</v>
      </c>
      <c r="G644" s="75">
        <f t="shared" si="27"/>
        <v>-0.73992528000880786</v>
      </c>
      <c r="H644" s="88">
        <v>0.94951311999999999</v>
      </c>
      <c r="I644" s="89">
        <v>0.80836258999999999</v>
      </c>
      <c r="J644" s="75">
        <f t="shared" si="28"/>
        <v>0.17461289246450651</v>
      </c>
      <c r="K644" s="90">
        <f t="shared" si="29"/>
        <v>1.122037890441929</v>
      </c>
      <c r="L644" s="65"/>
    </row>
    <row r="645" spans="1:12" x14ac:dyDescent="0.15">
      <c r="A645" s="32" t="s">
        <v>15</v>
      </c>
      <c r="B645" s="74" t="s">
        <v>16</v>
      </c>
      <c r="C645" s="32" t="s">
        <v>456</v>
      </c>
      <c r="D645" s="74" t="s">
        <v>459</v>
      </c>
      <c r="E645" s="55">
        <v>6.6481479500000003</v>
      </c>
      <c r="F645" s="55">
        <v>6.2837050999999997</v>
      </c>
      <c r="G645" s="75">
        <f t="shared" si="27"/>
        <v>5.7998083009974666E-2</v>
      </c>
      <c r="H645" s="88">
        <v>1.07632566</v>
      </c>
      <c r="I645" s="89">
        <v>25.441381258044999</v>
      </c>
      <c r="J645" s="75">
        <f t="shared" si="28"/>
        <v>-0.9576938984136466</v>
      </c>
      <c r="K645" s="90">
        <f t="shared" si="29"/>
        <v>0.16189857206772901</v>
      </c>
      <c r="L645" s="65"/>
    </row>
    <row r="646" spans="1:12" x14ac:dyDescent="0.15">
      <c r="A646" s="32" t="s">
        <v>380</v>
      </c>
      <c r="B646" s="74" t="s">
        <v>381</v>
      </c>
      <c r="C646" s="32" t="s">
        <v>456</v>
      </c>
      <c r="D646" s="74" t="s">
        <v>459</v>
      </c>
      <c r="E646" s="55">
        <v>1.411869</v>
      </c>
      <c r="F646" s="55">
        <v>0.87367375000000003</v>
      </c>
      <c r="G646" s="75">
        <f t="shared" si="27"/>
        <v>0.61601398691445186</v>
      </c>
      <c r="H646" s="88">
        <v>0.92125040000000002</v>
      </c>
      <c r="I646" s="89">
        <v>1.4378385600000001</v>
      </c>
      <c r="J646" s="75">
        <f t="shared" si="28"/>
        <v>-0.35928105864680671</v>
      </c>
      <c r="K646" s="90">
        <f t="shared" si="29"/>
        <v>0.65250416292163083</v>
      </c>
      <c r="L646" s="65"/>
    </row>
    <row r="647" spans="1:12" x14ac:dyDescent="0.15">
      <c r="A647" s="32" t="s">
        <v>652</v>
      </c>
      <c r="B647" s="74" t="s">
        <v>264</v>
      </c>
      <c r="C647" s="32" t="s">
        <v>456</v>
      </c>
      <c r="D647" s="74" t="s">
        <v>459</v>
      </c>
      <c r="E647" s="55">
        <v>24.420063500000001</v>
      </c>
      <c r="F647" s="55">
        <v>8.9106704079999997</v>
      </c>
      <c r="G647" s="75">
        <f t="shared" si="27"/>
        <v>1.7405416631812201</v>
      </c>
      <c r="H647" s="88">
        <v>5.3137151500000002</v>
      </c>
      <c r="I647" s="89">
        <v>24.87251208</v>
      </c>
      <c r="J647" s="75">
        <f t="shared" si="28"/>
        <v>-0.78636194313992269</v>
      </c>
      <c r="K647" s="90">
        <f t="shared" ref="K647:K657" si="30">IF(ISERROR(H647/E647),"",(H647/E647))</f>
        <v>0.21759628716772172</v>
      </c>
      <c r="L647" s="65"/>
    </row>
    <row r="648" spans="1:12" x14ac:dyDescent="0.15">
      <c r="A648" s="32" t="s">
        <v>378</v>
      </c>
      <c r="B648" s="74" t="s">
        <v>379</v>
      </c>
      <c r="C648" s="32" t="s">
        <v>456</v>
      </c>
      <c r="D648" s="74" t="s">
        <v>459</v>
      </c>
      <c r="E648" s="55">
        <v>1.541015</v>
      </c>
      <c r="F648" s="55">
        <v>1.7808164499999999</v>
      </c>
      <c r="G648" s="75">
        <f t="shared" si="27"/>
        <v>-0.13465815076000665</v>
      </c>
      <c r="H648" s="88">
        <v>1.0865713300000002</v>
      </c>
      <c r="I648" s="89">
        <v>0</v>
      </c>
      <c r="J648" s="75" t="str">
        <f t="shared" si="28"/>
        <v/>
      </c>
      <c r="K648" s="90">
        <f t="shared" si="30"/>
        <v>0.70510107299409819</v>
      </c>
      <c r="L648" s="65"/>
    </row>
    <row r="649" spans="1:12" x14ac:dyDescent="0.15">
      <c r="A649" s="32" t="s">
        <v>17</v>
      </c>
      <c r="B649" s="74" t="s">
        <v>18</v>
      </c>
      <c r="C649" s="32" t="s">
        <v>456</v>
      </c>
      <c r="D649" s="74" t="s">
        <v>459</v>
      </c>
      <c r="E649" s="55">
        <v>0.367234</v>
      </c>
      <c r="F649" s="55">
        <v>0</v>
      </c>
      <c r="G649" s="75" t="str">
        <f t="shared" si="27"/>
        <v/>
      </c>
      <c r="H649" s="88">
        <v>0.36810160999999997</v>
      </c>
      <c r="I649" s="89">
        <v>0</v>
      </c>
      <c r="J649" s="75" t="str">
        <f t="shared" si="28"/>
        <v/>
      </c>
      <c r="K649" s="90">
        <f t="shared" si="30"/>
        <v>1.0023625535761937</v>
      </c>
      <c r="L649" s="65"/>
    </row>
    <row r="650" spans="1:12" x14ac:dyDescent="0.15">
      <c r="A650" s="32" t="s">
        <v>19</v>
      </c>
      <c r="B650" s="74" t="s">
        <v>20</v>
      </c>
      <c r="C650" s="32" t="s">
        <v>456</v>
      </c>
      <c r="D650" s="74" t="s">
        <v>459</v>
      </c>
      <c r="E650" s="55">
        <v>0</v>
      </c>
      <c r="F650" s="55">
        <v>0</v>
      </c>
      <c r="G650" s="75" t="str">
        <f t="shared" si="27"/>
        <v/>
      </c>
      <c r="H650" s="88">
        <v>0</v>
      </c>
      <c r="I650" s="89">
        <v>0</v>
      </c>
      <c r="J650" s="75" t="str">
        <f t="shared" si="28"/>
        <v/>
      </c>
      <c r="K650" s="90" t="str">
        <f t="shared" si="30"/>
        <v/>
      </c>
      <c r="L650" s="65"/>
    </row>
    <row r="651" spans="1:12" x14ac:dyDescent="0.15">
      <c r="A651" s="32" t="s">
        <v>653</v>
      </c>
      <c r="B651" s="74" t="s">
        <v>266</v>
      </c>
      <c r="C651" s="32" t="s">
        <v>456</v>
      </c>
      <c r="D651" s="74" t="s">
        <v>459</v>
      </c>
      <c r="E651" s="55">
        <v>11.204379049</v>
      </c>
      <c r="F651" s="55">
        <v>6.5911537879999997</v>
      </c>
      <c r="G651" s="75">
        <f t="shared" si="27"/>
        <v>0.69991164056874844</v>
      </c>
      <c r="H651" s="88">
        <v>48.876765752622099</v>
      </c>
      <c r="I651" s="89">
        <v>10.171531883759</v>
      </c>
      <c r="J651" s="75">
        <f t="shared" si="28"/>
        <v>3.8052511962985811</v>
      </c>
      <c r="K651" s="90">
        <f t="shared" si="30"/>
        <v>4.3622913450955041</v>
      </c>
      <c r="L651" s="65"/>
    </row>
    <row r="652" spans="1:12" x14ac:dyDescent="0.15">
      <c r="A652" s="32" t="s">
        <v>689</v>
      </c>
      <c r="B652" s="74" t="s">
        <v>690</v>
      </c>
      <c r="C652" s="32" t="s">
        <v>456</v>
      </c>
      <c r="D652" s="74" t="s">
        <v>459</v>
      </c>
      <c r="E652" s="55">
        <v>4.8766170000000004</v>
      </c>
      <c r="F652" s="55">
        <v>0.84097822</v>
      </c>
      <c r="G652" s="75">
        <f t="shared" si="27"/>
        <v>4.7987435156168496</v>
      </c>
      <c r="H652" s="88">
        <v>10.53748077</v>
      </c>
      <c r="I652" s="89">
        <v>44.942450426090652</v>
      </c>
      <c r="J652" s="75">
        <f t="shared" si="28"/>
        <v>-0.7655339068053435</v>
      </c>
      <c r="K652" s="90">
        <f t="shared" si="30"/>
        <v>2.1608177902837151</v>
      </c>
      <c r="L652" s="65"/>
    </row>
    <row r="653" spans="1:12" x14ac:dyDescent="0.15">
      <c r="A653" s="32" t="s">
        <v>23</v>
      </c>
      <c r="B653" s="74" t="s">
        <v>24</v>
      </c>
      <c r="C653" s="32" t="s">
        <v>456</v>
      </c>
      <c r="D653" s="74" t="s">
        <v>459</v>
      </c>
      <c r="E653" s="55">
        <v>0.15336332</v>
      </c>
      <c r="F653" s="55">
        <v>7.6943210000000012E-2</v>
      </c>
      <c r="G653" s="75">
        <f t="shared" si="27"/>
        <v>0.99320147937680248</v>
      </c>
      <c r="H653" s="88">
        <v>9.4618735137184</v>
      </c>
      <c r="I653" s="89">
        <v>0</v>
      </c>
      <c r="J653" s="75" t="str">
        <f t="shared" si="28"/>
        <v/>
      </c>
      <c r="K653" s="90">
        <f t="shared" si="30"/>
        <v>61.695805188088002</v>
      </c>
      <c r="L653" s="65"/>
    </row>
    <row r="654" spans="1:12" x14ac:dyDescent="0.15">
      <c r="A654" s="32" t="s">
        <v>654</v>
      </c>
      <c r="B654" s="74" t="s">
        <v>265</v>
      </c>
      <c r="C654" s="32" t="s">
        <v>456</v>
      </c>
      <c r="D654" s="74" t="s">
        <v>459</v>
      </c>
      <c r="E654" s="55">
        <v>19.80443086</v>
      </c>
      <c r="F654" s="55">
        <v>17.029880389999999</v>
      </c>
      <c r="G654" s="75">
        <f t="shared" si="27"/>
        <v>0.16292248720837921</v>
      </c>
      <c r="H654" s="88">
        <v>1.22670923</v>
      </c>
      <c r="I654" s="89">
        <v>2.6540578300000002</v>
      </c>
      <c r="J654" s="75">
        <f t="shared" si="28"/>
        <v>-0.53779860554131187</v>
      </c>
      <c r="K654" s="90">
        <f t="shared" si="30"/>
        <v>6.1941150375477136E-2</v>
      </c>
      <c r="L654" s="65"/>
    </row>
    <row r="655" spans="1:12" x14ac:dyDescent="0.15">
      <c r="A655" s="32" t="s">
        <v>13</v>
      </c>
      <c r="B655" s="74" t="s">
        <v>14</v>
      </c>
      <c r="C655" s="32" t="s">
        <v>456</v>
      </c>
      <c r="D655" s="74" t="s">
        <v>459</v>
      </c>
      <c r="E655" s="55">
        <v>4.9018750000000004</v>
      </c>
      <c r="F655" s="55">
        <v>0</v>
      </c>
      <c r="G655" s="75" t="str">
        <f t="shared" si="27"/>
        <v/>
      </c>
      <c r="H655" s="88">
        <v>14.22615035216575</v>
      </c>
      <c r="I655" s="89">
        <v>0</v>
      </c>
      <c r="J655" s="75" t="str">
        <f t="shared" si="28"/>
        <v/>
      </c>
      <c r="K655" s="90">
        <f t="shared" si="30"/>
        <v>2.902185460087364</v>
      </c>
      <c r="L655" s="65"/>
    </row>
    <row r="656" spans="1:12" x14ac:dyDescent="0.15">
      <c r="A656" s="32" t="s">
        <v>666</v>
      </c>
      <c r="B656" s="74" t="s">
        <v>667</v>
      </c>
      <c r="C656" s="32" t="s">
        <v>456</v>
      </c>
      <c r="D656" s="74" t="s">
        <v>459</v>
      </c>
      <c r="E656" s="55">
        <v>2.9157771800000001</v>
      </c>
      <c r="F656" s="55">
        <v>3.18084882</v>
      </c>
      <c r="G656" s="75">
        <f t="shared" si="27"/>
        <v>-8.3333617848584174E-2</v>
      </c>
      <c r="H656" s="88">
        <v>3.0040979999999998E-2</v>
      </c>
      <c r="I656" s="89">
        <v>3.3924889999999999E-2</v>
      </c>
      <c r="J656" s="75">
        <f t="shared" si="28"/>
        <v>-0.11448555912782621</v>
      </c>
      <c r="K656" s="90">
        <f t="shared" si="30"/>
        <v>1.0302906616478834E-2</v>
      </c>
      <c r="L656" s="65"/>
    </row>
    <row r="657" spans="1:12" x14ac:dyDescent="0.15">
      <c r="A657" s="79" t="s">
        <v>21</v>
      </c>
      <c r="B657" s="80" t="s">
        <v>22</v>
      </c>
      <c r="C657" s="79" t="s">
        <v>457</v>
      </c>
      <c r="D657" s="80" t="s">
        <v>459</v>
      </c>
      <c r="E657" s="81">
        <v>0.18240000000000001</v>
      </c>
      <c r="F657" s="81">
        <v>0</v>
      </c>
      <c r="G657" s="82" t="str">
        <f t="shared" si="27"/>
        <v/>
      </c>
      <c r="H657" s="91">
        <v>0.18246348000000001</v>
      </c>
      <c r="I657" s="92">
        <v>2.0966978300000001</v>
      </c>
      <c r="J657" s="82">
        <f t="shared" si="28"/>
        <v>-0.91297578631061016</v>
      </c>
      <c r="K657" s="93">
        <f t="shared" si="30"/>
        <v>1.0003480263157896</v>
      </c>
      <c r="L657" s="65"/>
    </row>
    <row r="658" spans="1:12" x14ac:dyDescent="0.15">
      <c r="A658" s="33" t="s">
        <v>105</v>
      </c>
      <c r="B658" s="34">
        <f>COUNTA(B7:B657)</f>
        <v>651</v>
      </c>
      <c r="C658" s="34"/>
      <c r="D658" s="34"/>
      <c r="E658" s="9">
        <f>SUM(E7:E657)</f>
        <v>13594.197569774333</v>
      </c>
      <c r="F658" s="9">
        <f>SUM(F7:F657)</f>
        <v>11659.161309382132</v>
      </c>
      <c r="G658" s="10">
        <f t="shared" si="27"/>
        <v>0.16596702018652709</v>
      </c>
      <c r="H658" s="7">
        <f>SUM(H7:H657)</f>
        <v>46445.593778077549</v>
      </c>
      <c r="I658" s="7">
        <f>SUM(I7:I657)</f>
        <v>21150.912294998972</v>
      </c>
      <c r="J658" s="10">
        <f t="shared" si="28"/>
        <v>1.1959144423788932</v>
      </c>
      <c r="K658" s="66">
        <f>IF(ISERROR(H658/E658),"",(H658/E658))</f>
        <v>3.4165748687767938</v>
      </c>
      <c r="L658" s="65"/>
    </row>
    <row r="659" spans="1:12" x14ac:dyDescent="0.15">
      <c r="A659" s="35"/>
      <c r="B659" s="35"/>
      <c r="C659" s="35"/>
      <c r="D659" s="35"/>
      <c r="E659" s="35"/>
      <c r="F659" s="35"/>
      <c r="G659" s="36"/>
    </row>
    <row r="660" spans="1:12" x14ac:dyDescent="0.15">
      <c r="A660" s="23" t="s">
        <v>550</v>
      </c>
      <c r="B660" s="35"/>
      <c r="C660" s="35"/>
      <c r="D660" s="35"/>
      <c r="E660" s="35"/>
      <c r="F660" s="35"/>
      <c r="G660" s="36"/>
    </row>
    <row r="661" spans="1:12" x14ac:dyDescent="0.15">
      <c r="A661" s="35"/>
      <c r="B661" s="35"/>
      <c r="C661" s="35"/>
      <c r="D661" s="35"/>
      <c r="E661" s="35"/>
      <c r="F661" s="35"/>
      <c r="G661" s="36"/>
    </row>
    <row r="662" spans="1:12" x14ac:dyDescent="0.15">
      <c r="A662" s="42" t="s">
        <v>206</v>
      </c>
      <c r="B662" s="35"/>
      <c r="C662" s="35"/>
      <c r="D662" s="35"/>
      <c r="E662" s="35"/>
      <c r="F662" s="35"/>
      <c r="G662" s="36"/>
    </row>
  </sheetData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/>
  </sheetViews>
  <sheetFormatPr baseColWidth="10" defaultRowHeight="13" x14ac:dyDescent="0.15"/>
  <cols>
    <col min="1" max="1" width="56.5" style="23" customWidth="1"/>
    <col min="2" max="2" width="12.5" style="23" customWidth="1"/>
    <col min="3" max="6" width="11.5" style="23" customWidth="1"/>
    <col min="7" max="8" width="11.5" style="21" customWidth="1"/>
    <col min="9" max="256" width="8.83203125" customWidth="1"/>
  </cols>
  <sheetData>
    <row r="1" spans="1:8" s="21" customFormat="1" ht="20" x14ac:dyDescent="0.15">
      <c r="A1" s="17" t="s">
        <v>9</v>
      </c>
      <c r="B1" s="23"/>
      <c r="C1" s="23"/>
      <c r="D1" s="23"/>
      <c r="E1" s="23"/>
      <c r="F1" s="23"/>
    </row>
    <row r="2" spans="1:8" s="21" customFormat="1" ht="15.75" customHeight="1" x14ac:dyDescent="0.15">
      <c r="A2" s="22" t="s">
        <v>933</v>
      </c>
      <c r="B2" s="23"/>
      <c r="C2" s="23"/>
      <c r="D2" s="23"/>
      <c r="E2" s="23"/>
      <c r="F2" s="23"/>
    </row>
    <row r="3" spans="1:8" s="21" customFormat="1" x14ac:dyDescent="0.15">
      <c r="A3" s="23"/>
      <c r="B3" s="23"/>
      <c r="C3" s="23"/>
      <c r="D3" s="23"/>
      <c r="E3" s="23"/>
      <c r="F3" s="23"/>
    </row>
    <row r="4" spans="1:8" s="21" customFormat="1" x14ac:dyDescent="0.15"/>
    <row r="5" spans="1:8" s="29" customFormat="1" ht="22.5" customHeight="1" x14ac:dyDescent="0.15">
      <c r="A5" s="25" t="s">
        <v>10</v>
      </c>
      <c r="B5" s="26" t="s">
        <v>275</v>
      </c>
      <c r="C5" s="100" t="s">
        <v>1537</v>
      </c>
      <c r="D5" s="101"/>
      <c r="E5" s="102"/>
      <c r="F5" s="28"/>
      <c r="G5" s="25" t="s">
        <v>548</v>
      </c>
      <c r="H5" s="25" t="s">
        <v>393</v>
      </c>
    </row>
    <row r="6" spans="1:8" s="6" customFormat="1" ht="12" x14ac:dyDescent="0.15">
      <c r="A6" s="2"/>
      <c r="B6" s="2"/>
      <c r="C6" s="3" t="s">
        <v>1087</v>
      </c>
      <c r="D6" s="4" t="s">
        <v>453</v>
      </c>
      <c r="E6" s="5" t="s">
        <v>270</v>
      </c>
      <c r="F6" s="8" t="s">
        <v>271</v>
      </c>
      <c r="G6" s="8" t="s">
        <v>549</v>
      </c>
      <c r="H6" s="8" t="s">
        <v>392</v>
      </c>
    </row>
    <row r="7" spans="1:8" ht="12.75" customHeight="1" x14ac:dyDescent="0.15">
      <c r="A7" s="30" t="s">
        <v>1111</v>
      </c>
      <c r="B7" s="70" t="s">
        <v>1127</v>
      </c>
      <c r="C7" s="71">
        <v>0.34415519999999999</v>
      </c>
      <c r="D7" s="71"/>
      <c r="E7" s="72" t="str">
        <f t="shared" ref="E7:E12" si="0">IF(ISERROR(C7/D7-1),"",((C7/D7-1)))</f>
        <v/>
      </c>
      <c r="F7" s="76">
        <f t="shared" ref="F7:F15" si="1">C7/$C$178</f>
        <v>7.9753204188128663E-4</v>
      </c>
      <c r="G7" s="67">
        <v>1.9308129999999999</v>
      </c>
      <c r="H7" s="67">
        <v>49.157499999999999</v>
      </c>
    </row>
    <row r="8" spans="1:8" ht="12.75" customHeight="1" x14ac:dyDescent="0.15">
      <c r="A8" s="32" t="s">
        <v>1112</v>
      </c>
      <c r="B8" s="74" t="s">
        <v>1128</v>
      </c>
      <c r="C8" s="55">
        <v>0</v>
      </c>
      <c r="D8" s="55"/>
      <c r="E8" s="75" t="str">
        <f t="shared" si="0"/>
        <v/>
      </c>
      <c r="F8" s="76">
        <f t="shared" si="1"/>
        <v>0</v>
      </c>
      <c r="G8" s="68">
        <v>0.90786869999999997</v>
      </c>
      <c r="H8" s="68">
        <v>31.902999999999999</v>
      </c>
    </row>
    <row r="9" spans="1:8" ht="12.75" customHeight="1" x14ac:dyDescent="0.15">
      <c r="A9" s="32" t="s">
        <v>1110</v>
      </c>
      <c r="B9" s="74" t="s">
        <v>1126</v>
      </c>
      <c r="C9" s="55">
        <v>0</v>
      </c>
      <c r="D9" s="55"/>
      <c r="E9" s="75" t="str">
        <f t="shared" si="0"/>
        <v/>
      </c>
      <c r="F9" s="76">
        <f t="shared" si="1"/>
        <v>0</v>
      </c>
      <c r="G9" s="68">
        <v>0.89062790000000003</v>
      </c>
      <c r="H9" s="68">
        <v>31.857333333333301</v>
      </c>
    </row>
    <row r="10" spans="1:8" ht="12.75" customHeight="1" x14ac:dyDescent="0.15">
      <c r="A10" s="32" t="s">
        <v>319</v>
      </c>
      <c r="B10" s="74" t="s">
        <v>323</v>
      </c>
      <c r="C10" s="55">
        <v>7.8493300000000002E-2</v>
      </c>
      <c r="D10" s="77">
        <v>5.7094300000000001E-2</v>
      </c>
      <c r="E10" s="75">
        <f t="shared" si="0"/>
        <v>0.37480098713882115</v>
      </c>
      <c r="F10" s="76">
        <f t="shared" si="1"/>
        <v>1.8189735858415156E-4</v>
      </c>
      <c r="G10" s="68">
        <v>2.9887130000000002</v>
      </c>
      <c r="H10" s="68">
        <v>18.7883</v>
      </c>
    </row>
    <row r="11" spans="1:8" ht="12.75" customHeight="1" x14ac:dyDescent="0.15">
      <c r="A11" s="32" t="s">
        <v>322</v>
      </c>
      <c r="B11" s="74" t="s">
        <v>326</v>
      </c>
      <c r="C11" s="55">
        <v>6.5988779999999997E-2</v>
      </c>
      <c r="D11" s="77">
        <v>6.3520119999999999E-2</v>
      </c>
      <c r="E11" s="75">
        <f t="shared" si="0"/>
        <v>3.8864221289254486E-2</v>
      </c>
      <c r="F11" s="76">
        <f t="shared" si="1"/>
        <v>1.5291986422013966E-4</v>
      </c>
      <c r="G11" s="68">
        <v>1.9428319999999999</v>
      </c>
      <c r="H11" s="68">
        <v>45.898200000000003</v>
      </c>
    </row>
    <row r="12" spans="1:8" ht="12.75" customHeight="1" x14ac:dyDescent="0.15">
      <c r="A12" s="32" t="s">
        <v>320</v>
      </c>
      <c r="B12" s="74" t="s">
        <v>324</v>
      </c>
      <c r="C12" s="55">
        <v>5.4261199999999996E-3</v>
      </c>
      <c r="D12" s="77">
        <v>4.4915489999999995E-2</v>
      </c>
      <c r="E12" s="75">
        <f t="shared" si="0"/>
        <v>-0.8791926794074828</v>
      </c>
      <c r="F12" s="76">
        <f t="shared" si="1"/>
        <v>1.2574282077077106E-5</v>
      </c>
      <c r="G12" s="68">
        <v>0.97232010000000002</v>
      </c>
      <c r="H12" s="68">
        <v>23.69575</v>
      </c>
    </row>
    <row r="13" spans="1:8" ht="12.75" customHeight="1" x14ac:dyDescent="0.15">
      <c r="A13" s="32" t="s">
        <v>321</v>
      </c>
      <c r="B13" s="74" t="s">
        <v>325</v>
      </c>
      <c r="C13" s="55">
        <v>0</v>
      </c>
      <c r="D13" s="77">
        <v>9.8280000000000004E-4</v>
      </c>
      <c r="E13" s="75">
        <f>IF(ISERROR(C13/D13-1),"",((C13/D13-1)))</f>
        <v>-1</v>
      </c>
      <c r="F13" s="76">
        <f t="shared" si="1"/>
        <v>0</v>
      </c>
      <c r="G13" s="68">
        <v>0.89509329999999998</v>
      </c>
      <c r="H13" s="68">
        <v>37.987050000000004</v>
      </c>
    </row>
    <row r="14" spans="1:8" ht="12.75" customHeight="1" x14ac:dyDescent="0.15">
      <c r="A14" s="32" t="s">
        <v>1109</v>
      </c>
      <c r="B14" s="74" t="s">
        <v>1125</v>
      </c>
      <c r="C14" s="55">
        <v>0</v>
      </c>
      <c r="D14" s="55"/>
      <c r="E14" s="75" t="str">
        <f t="shared" ref="E14:E37" si="2">IF(ISERROR(C14/D14-1),"",((C14/D14-1)))</f>
        <v/>
      </c>
      <c r="F14" s="76">
        <f t="shared" si="1"/>
        <v>0</v>
      </c>
      <c r="G14" s="68">
        <v>0.8705193</v>
      </c>
      <c r="H14" s="68">
        <v>50.575499999999998</v>
      </c>
    </row>
    <row r="15" spans="1:8" ht="12.75" customHeight="1" x14ac:dyDescent="0.15">
      <c r="A15" s="32" t="s">
        <v>1108</v>
      </c>
      <c r="B15" s="74" t="s">
        <v>1124</v>
      </c>
      <c r="C15" s="55">
        <v>0</v>
      </c>
      <c r="D15" s="55"/>
      <c r="E15" s="75" t="str">
        <f t="shared" si="2"/>
        <v/>
      </c>
      <c r="F15" s="76">
        <f t="shared" si="1"/>
        <v>0</v>
      </c>
      <c r="G15" s="68">
        <v>1.055248</v>
      </c>
      <c r="H15" s="68">
        <v>58.779333333333298</v>
      </c>
    </row>
    <row r="16" spans="1:8" ht="12.75" customHeight="1" x14ac:dyDescent="0.15">
      <c r="A16" s="32" t="s">
        <v>1550</v>
      </c>
      <c r="B16" s="74" t="s">
        <v>1398</v>
      </c>
      <c r="C16" s="55">
        <v>4.5019456579999995</v>
      </c>
      <c r="D16" s="55">
        <v>5.397008123</v>
      </c>
      <c r="E16" s="75">
        <f t="shared" si="2"/>
        <v>-0.16584419452429278</v>
      </c>
      <c r="F16" s="76">
        <f t="shared" ref="F16:F47" si="3">C16/$C$178</f>
        <v>1.0432635953381881E-2</v>
      </c>
      <c r="G16" s="68">
        <v>835.68061635791412</v>
      </c>
      <c r="H16" s="68">
        <v>38.998249999999999</v>
      </c>
    </row>
    <row r="17" spans="1:8" ht="12.75" customHeight="1" x14ac:dyDescent="0.15">
      <c r="A17" s="32" t="s">
        <v>1588</v>
      </c>
      <c r="B17" s="74" t="s">
        <v>1436</v>
      </c>
      <c r="C17" s="55">
        <v>2.9738253299999999</v>
      </c>
      <c r="D17" s="55">
        <v>0.75825506000000009</v>
      </c>
      <c r="E17" s="75">
        <f t="shared" si="2"/>
        <v>2.921932720106081</v>
      </c>
      <c r="F17" s="76">
        <f t="shared" si="3"/>
        <v>6.8914285985892153E-3</v>
      </c>
      <c r="G17" s="68">
        <v>835.68061635791412</v>
      </c>
      <c r="H17" s="68">
        <v>35.160249999999998</v>
      </c>
    </row>
    <row r="18" spans="1:8" ht="12.75" customHeight="1" x14ac:dyDescent="0.15">
      <c r="A18" s="32" t="s">
        <v>1581</v>
      </c>
      <c r="B18" s="74" t="s">
        <v>1429</v>
      </c>
      <c r="C18" s="55">
        <v>0.78337463299999999</v>
      </c>
      <c r="D18" s="55">
        <v>1.0665839269999999</v>
      </c>
      <c r="E18" s="75">
        <f t="shared" si="2"/>
        <v>-0.26552930981867306</v>
      </c>
      <c r="F18" s="76">
        <f t="shared" si="3"/>
        <v>1.8153622860107694E-3</v>
      </c>
      <c r="G18" s="68">
        <v>32.305094694041088</v>
      </c>
      <c r="H18" s="68">
        <v>33.414400000000001</v>
      </c>
    </row>
    <row r="19" spans="1:8" ht="12.75" customHeight="1" x14ac:dyDescent="0.15">
      <c r="A19" s="32" t="s">
        <v>1546</v>
      </c>
      <c r="B19" s="74" t="s">
        <v>1394</v>
      </c>
      <c r="C19" s="55">
        <v>13.25252542</v>
      </c>
      <c r="D19" s="55">
        <v>8.0137124800000006</v>
      </c>
      <c r="E19" s="75">
        <f t="shared" si="2"/>
        <v>0.65373108319953088</v>
      </c>
      <c r="F19" s="76">
        <f t="shared" si="3"/>
        <v>3.0710893394306566E-2</v>
      </c>
      <c r="G19" s="68">
        <v>222.7554728401135</v>
      </c>
      <c r="H19" s="68">
        <v>15.85755</v>
      </c>
    </row>
    <row r="20" spans="1:8" ht="12.75" customHeight="1" x14ac:dyDescent="0.15">
      <c r="A20" s="32" t="s">
        <v>1624</v>
      </c>
      <c r="B20" s="74" t="s">
        <v>1472</v>
      </c>
      <c r="C20" s="55">
        <v>0.23843204100000001</v>
      </c>
      <c r="D20" s="55">
        <v>0.15210844000000001</v>
      </c>
      <c r="E20" s="75">
        <f t="shared" si="2"/>
        <v>0.56751355151627347</v>
      </c>
      <c r="F20" s="76">
        <f t="shared" si="3"/>
        <v>5.5253325391757166E-4</v>
      </c>
      <c r="G20" s="68">
        <v>26.249534137221072</v>
      </c>
      <c r="H20" s="68">
        <v>35.228949999999998</v>
      </c>
    </row>
    <row r="21" spans="1:8" ht="12.75" customHeight="1" x14ac:dyDescent="0.15">
      <c r="A21" s="32" t="s">
        <v>1560</v>
      </c>
      <c r="B21" s="74" t="s">
        <v>1408</v>
      </c>
      <c r="C21" s="55">
        <v>2.5875534999999998</v>
      </c>
      <c r="D21" s="55">
        <v>4.5869773299999999</v>
      </c>
      <c r="E21" s="75">
        <f t="shared" si="2"/>
        <v>-0.43589136944786255</v>
      </c>
      <c r="F21" s="76">
        <f t="shared" si="3"/>
        <v>5.9962970959964272E-3</v>
      </c>
      <c r="G21" s="68">
        <v>73.266257800064267</v>
      </c>
      <c r="H21" s="68">
        <v>22.889150000000001</v>
      </c>
    </row>
    <row r="22" spans="1:8" ht="12.75" customHeight="1" x14ac:dyDescent="0.15">
      <c r="A22" s="32" t="s">
        <v>1589</v>
      </c>
      <c r="B22" s="78" t="s">
        <v>1437</v>
      </c>
      <c r="C22" s="55">
        <v>1.9641246780000001</v>
      </c>
      <c r="D22" s="55">
        <v>0.61703289300000008</v>
      </c>
      <c r="E22" s="75">
        <f t="shared" si="2"/>
        <v>2.1831766187544233</v>
      </c>
      <c r="F22" s="76">
        <f t="shared" si="3"/>
        <v>4.5515870890655286E-3</v>
      </c>
      <c r="G22" s="68">
        <v>76.30779825499927</v>
      </c>
      <c r="H22" s="68">
        <v>57.7119</v>
      </c>
    </row>
    <row r="23" spans="1:8" ht="12.75" customHeight="1" x14ac:dyDescent="0.15">
      <c r="A23" s="32" t="s">
        <v>1604</v>
      </c>
      <c r="B23" s="74" t="s">
        <v>1452</v>
      </c>
      <c r="C23" s="55">
        <v>5.8468541999999998E-2</v>
      </c>
      <c r="D23" s="55">
        <v>0.30016922899999998</v>
      </c>
      <c r="E23" s="75">
        <f t="shared" si="2"/>
        <v>-0.80521473771716956</v>
      </c>
      <c r="F23" s="76">
        <f t="shared" si="3"/>
        <v>1.354927535224857E-4</v>
      </c>
      <c r="G23" s="68">
        <v>22.370869762660945</v>
      </c>
      <c r="H23" s="68">
        <v>33.465400000000002</v>
      </c>
    </row>
    <row r="24" spans="1:8" ht="12.75" customHeight="1" x14ac:dyDescent="0.15">
      <c r="A24" s="32" t="s">
        <v>1547</v>
      </c>
      <c r="B24" s="74" t="s">
        <v>1395</v>
      </c>
      <c r="C24" s="55">
        <v>4.5669474000000001</v>
      </c>
      <c r="D24" s="55">
        <v>5.0600283499999996</v>
      </c>
      <c r="E24" s="75">
        <f t="shared" si="2"/>
        <v>-9.7446282094447056E-2</v>
      </c>
      <c r="F24" s="76">
        <f t="shared" si="3"/>
        <v>1.0583268493651798E-2</v>
      </c>
      <c r="G24" s="68">
        <v>298.17565043671914</v>
      </c>
      <c r="H24" s="68">
        <v>13.8818</v>
      </c>
    </row>
    <row r="25" spans="1:8" ht="12.75" customHeight="1" x14ac:dyDescent="0.15">
      <c r="A25" s="32" t="s">
        <v>1559</v>
      </c>
      <c r="B25" s="74" t="s">
        <v>1407</v>
      </c>
      <c r="C25" s="55">
        <v>0.55236082999999991</v>
      </c>
      <c r="D25" s="55">
        <v>2.0190096799999999</v>
      </c>
      <c r="E25" s="75">
        <f t="shared" si="2"/>
        <v>-0.72641991988864563</v>
      </c>
      <c r="F25" s="76">
        <f t="shared" si="3"/>
        <v>1.2800197719085523E-3</v>
      </c>
      <c r="G25" s="68">
        <v>122.23383263007426</v>
      </c>
      <c r="H25" s="68">
        <v>26.652100000000001</v>
      </c>
    </row>
    <row r="26" spans="1:8" ht="12.75" customHeight="1" x14ac:dyDescent="0.15">
      <c r="A26" s="32" t="s">
        <v>1587</v>
      </c>
      <c r="B26" s="74" t="s">
        <v>1435</v>
      </c>
      <c r="C26" s="55">
        <v>5.1558000000000003E-3</v>
      </c>
      <c r="D26" s="55">
        <v>3.8938859999999999E-2</v>
      </c>
      <c r="E26" s="75">
        <f t="shared" si="2"/>
        <v>-0.86759242566423356</v>
      </c>
      <c r="F26" s="76">
        <f t="shared" si="3"/>
        <v>1.1947852891752145E-5</v>
      </c>
      <c r="G26" s="68">
        <v>18.232905046596489</v>
      </c>
      <c r="H26" s="68">
        <v>49.591349999999998</v>
      </c>
    </row>
    <row r="27" spans="1:8" ht="12.75" customHeight="1" x14ac:dyDescent="0.15">
      <c r="A27" s="32" t="s">
        <v>1602</v>
      </c>
      <c r="B27" s="74" t="s">
        <v>1450</v>
      </c>
      <c r="C27" s="55">
        <v>0.45830465000000004</v>
      </c>
      <c r="D27" s="55">
        <v>0.19034928000000001</v>
      </c>
      <c r="E27" s="75">
        <f t="shared" si="2"/>
        <v>1.4077036172661122</v>
      </c>
      <c r="F27" s="76">
        <f t="shared" si="3"/>
        <v>1.0620575929644197E-3</v>
      </c>
      <c r="G27" s="68">
        <v>40.325538530032141</v>
      </c>
      <c r="H27" s="68">
        <v>75.929150000000007</v>
      </c>
    </row>
    <row r="28" spans="1:8" ht="12.75" customHeight="1" x14ac:dyDescent="0.15">
      <c r="A28" s="32" t="s">
        <v>1619</v>
      </c>
      <c r="B28" s="74" t="s">
        <v>1467</v>
      </c>
      <c r="C28" s="55">
        <v>1.9795199999999998E-3</v>
      </c>
      <c r="D28" s="55">
        <v>4.5498469999999999E-2</v>
      </c>
      <c r="E28" s="75">
        <f t="shared" si="2"/>
        <v>-0.95649260293807681</v>
      </c>
      <c r="F28" s="76">
        <f t="shared" si="3"/>
        <v>4.5872636169520153E-6</v>
      </c>
      <c r="G28" s="68">
        <v>14.371336311001032</v>
      </c>
      <c r="H28" s="68">
        <v>55.463000000000001</v>
      </c>
    </row>
    <row r="29" spans="1:8" ht="12.75" customHeight="1" x14ac:dyDescent="0.15">
      <c r="A29" s="32" t="s">
        <v>1672</v>
      </c>
      <c r="B29" s="74" t="s">
        <v>1520</v>
      </c>
      <c r="C29" s="55">
        <v>0.38028525000000002</v>
      </c>
      <c r="D29" s="55">
        <v>0</v>
      </c>
      <c r="E29" s="75" t="str">
        <f t="shared" si="2"/>
        <v/>
      </c>
      <c r="F29" s="76">
        <f t="shared" si="3"/>
        <v>8.812584320383233E-4</v>
      </c>
      <c r="G29" s="68">
        <v>19.219908875142032</v>
      </c>
      <c r="H29" s="68">
        <v>95.862200000000001</v>
      </c>
    </row>
    <row r="30" spans="1:8" ht="12.75" customHeight="1" x14ac:dyDescent="0.15">
      <c r="A30" s="32" t="s">
        <v>1642</v>
      </c>
      <c r="B30" s="74" t="s">
        <v>1490</v>
      </c>
      <c r="C30" s="55">
        <v>0.86916577000000006</v>
      </c>
      <c r="D30" s="55">
        <v>0.15886897</v>
      </c>
      <c r="E30" s="75">
        <f t="shared" si="2"/>
        <v>4.4709599363550989</v>
      </c>
      <c r="F30" s="76">
        <f t="shared" si="3"/>
        <v>2.0141713717573375E-3</v>
      </c>
      <c r="G30" s="68">
        <v>23.767283943298676</v>
      </c>
      <c r="H30" s="68">
        <v>44.188049999999997</v>
      </c>
    </row>
    <row r="31" spans="1:8" ht="12.75" customHeight="1" x14ac:dyDescent="0.15">
      <c r="A31" s="32" t="s">
        <v>1658</v>
      </c>
      <c r="B31" s="74" t="s">
        <v>1506</v>
      </c>
      <c r="C31" s="55">
        <v>0</v>
      </c>
      <c r="D31" s="55">
        <v>0</v>
      </c>
      <c r="E31" s="75" t="str">
        <f t="shared" si="2"/>
        <v/>
      </c>
      <c r="F31" s="76">
        <f t="shared" si="3"/>
        <v>0</v>
      </c>
      <c r="G31" s="68">
        <v>0.54816535172706293</v>
      </c>
      <c r="H31" s="68">
        <v>63.604849999999999</v>
      </c>
    </row>
    <row r="32" spans="1:8" ht="12.75" customHeight="1" x14ac:dyDescent="0.15">
      <c r="A32" s="32" t="s">
        <v>1615</v>
      </c>
      <c r="B32" s="74" t="s">
        <v>1463</v>
      </c>
      <c r="C32" s="55">
        <v>0.24813204</v>
      </c>
      <c r="D32" s="55">
        <v>0.98363405000000004</v>
      </c>
      <c r="E32" s="75">
        <f t="shared" si="2"/>
        <v>-0.74773947689183795</v>
      </c>
      <c r="F32" s="76">
        <f t="shared" si="3"/>
        <v>5.7501165903455507E-4</v>
      </c>
      <c r="G32" s="68">
        <v>32.265152306551087</v>
      </c>
      <c r="H32" s="68">
        <v>59.34395</v>
      </c>
    </row>
    <row r="33" spans="1:8" ht="12.75" customHeight="1" x14ac:dyDescent="0.15">
      <c r="A33" s="32" t="s">
        <v>1628</v>
      </c>
      <c r="B33" s="74" t="s">
        <v>1476</v>
      </c>
      <c r="C33" s="55">
        <v>0.39049952000000004</v>
      </c>
      <c r="D33" s="55">
        <v>0.16620135999999999</v>
      </c>
      <c r="E33" s="75">
        <f t="shared" si="2"/>
        <v>1.3495567063951825</v>
      </c>
      <c r="F33" s="76">
        <f t="shared" si="3"/>
        <v>9.0492858901815916E-4</v>
      </c>
      <c r="G33" s="68">
        <v>7.5110669322468073</v>
      </c>
      <c r="H33" s="68">
        <v>41.411549999999998</v>
      </c>
    </row>
    <row r="34" spans="1:8" ht="12.75" customHeight="1" x14ac:dyDescent="0.15">
      <c r="A34" s="32" t="s">
        <v>1671</v>
      </c>
      <c r="B34" s="74" t="s">
        <v>1519</v>
      </c>
      <c r="C34" s="55">
        <v>0</v>
      </c>
      <c r="D34" s="55">
        <v>0</v>
      </c>
      <c r="E34" s="75" t="str">
        <f t="shared" si="2"/>
        <v/>
      </c>
      <c r="F34" s="76">
        <f t="shared" si="3"/>
        <v>0</v>
      </c>
      <c r="G34" s="68">
        <v>1.2833430856734163</v>
      </c>
      <c r="H34" s="68">
        <v>61.034350000000003</v>
      </c>
    </row>
    <row r="35" spans="1:8" ht="12.75" customHeight="1" x14ac:dyDescent="0.15">
      <c r="A35" s="32" t="s">
        <v>1669</v>
      </c>
      <c r="B35" s="74" t="s">
        <v>1517</v>
      </c>
      <c r="C35" s="55">
        <v>0</v>
      </c>
      <c r="D35" s="55">
        <v>5.9859300000000004E-2</v>
      </c>
      <c r="E35" s="75">
        <f t="shared" si="2"/>
        <v>-1</v>
      </c>
      <c r="F35" s="76">
        <f t="shared" si="3"/>
        <v>0</v>
      </c>
      <c r="G35" s="68">
        <v>32.846586029846208</v>
      </c>
      <c r="H35" s="68">
        <v>39.872549999999997</v>
      </c>
    </row>
    <row r="36" spans="1:8" ht="12.75" customHeight="1" x14ac:dyDescent="0.15">
      <c r="A36" s="32" t="s">
        <v>1670</v>
      </c>
      <c r="B36" s="74" t="s">
        <v>1518</v>
      </c>
      <c r="C36" s="55">
        <v>0</v>
      </c>
      <c r="D36" s="55">
        <v>0</v>
      </c>
      <c r="E36" s="75" t="str">
        <f t="shared" si="2"/>
        <v/>
      </c>
      <c r="F36" s="76">
        <f t="shared" si="3"/>
        <v>0</v>
      </c>
      <c r="G36" s="68">
        <v>0.24314943696454475</v>
      </c>
      <c r="H36" s="68">
        <v>57.406550000000003</v>
      </c>
    </row>
    <row r="37" spans="1:8" ht="12.75" customHeight="1" x14ac:dyDescent="0.15">
      <c r="A37" s="32" t="s">
        <v>1647</v>
      </c>
      <c r="B37" s="74" t="s">
        <v>1495</v>
      </c>
      <c r="C37" s="55">
        <v>1.6730160000000001E-2</v>
      </c>
      <c r="D37" s="55">
        <v>1.8983799999999999E-2</v>
      </c>
      <c r="E37" s="75">
        <f t="shared" si="2"/>
        <v>-0.11871385075696106</v>
      </c>
      <c r="F37" s="76">
        <f t="shared" si="3"/>
        <v>3.8769830198121743E-5</v>
      </c>
      <c r="G37" s="68">
        <v>9.1346376836466199</v>
      </c>
      <c r="H37" s="68">
        <v>30.14715</v>
      </c>
    </row>
    <row r="38" spans="1:8" ht="12.75" customHeight="1" x14ac:dyDescent="0.15">
      <c r="A38" s="32" t="s">
        <v>1573</v>
      </c>
      <c r="B38" s="78" t="s">
        <v>1421</v>
      </c>
      <c r="C38" s="55">
        <v>2.8621476100000001</v>
      </c>
      <c r="D38" s="55">
        <v>1.2116846799999998</v>
      </c>
      <c r="E38" s="75">
        <f t="shared" ref="E38:E47" si="4">IF(ISERROR(C38/D38-1),"",((C38/D38-1)))</f>
        <v>1.3621224706744668</v>
      </c>
      <c r="F38" s="76">
        <f t="shared" si="3"/>
        <v>6.6326309396718243E-3</v>
      </c>
      <c r="G38" s="68">
        <v>113.64317731432268</v>
      </c>
      <c r="H38" s="68">
        <v>19.304849999999998</v>
      </c>
    </row>
    <row r="39" spans="1:8" ht="12.75" customHeight="1" x14ac:dyDescent="0.15">
      <c r="A39" s="32" t="s">
        <v>1578</v>
      </c>
      <c r="B39" s="74" t="s">
        <v>1426</v>
      </c>
      <c r="C39" s="55">
        <v>0.88959675900000001</v>
      </c>
      <c r="D39" s="55">
        <v>2.0009094119999999</v>
      </c>
      <c r="E39" s="75">
        <f t="shared" si="4"/>
        <v>-0.55540378106832555</v>
      </c>
      <c r="F39" s="76">
        <f t="shared" si="3"/>
        <v>2.0615173609355455E-3</v>
      </c>
      <c r="G39" s="68">
        <v>46.707763828290432</v>
      </c>
      <c r="H39" s="68">
        <v>50.7029</v>
      </c>
    </row>
    <row r="40" spans="1:8" ht="12.75" customHeight="1" x14ac:dyDescent="0.15">
      <c r="A40" s="32" t="s">
        <v>1625</v>
      </c>
      <c r="B40" s="74" t="s">
        <v>1473</v>
      </c>
      <c r="C40" s="55">
        <v>3.7521100000000002E-2</v>
      </c>
      <c r="D40" s="55">
        <v>8.2404470000000007E-2</v>
      </c>
      <c r="E40" s="75">
        <f t="shared" si="4"/>
        <v>-0.54467154512370508</v>
      </c>
      <c r="F40" s="76">
        <f t="shared" si="3"/>
        <v>8.694995599843311E-5</v>
      </c>
      <c r="G40" s="68">
        <v>7.094542811766531</v>
      </c>
      <c r="H40" s="68">
        <v>35.552549999999997</v>
      </c>
    </row>
    <row r="41" spans="1:8" ht="12.75" customHeight="1" x14ac:dyDescent="0.15">
      <c r="A41" s="32" t="s">
        <v>1570</v>
      </c>
      <c r="B41" s="74" t="s">
        <v>1418</v>
      </c>
      <c r="C41" s="55">
        <v>1.7875071599999999</v>
      </c>
      <c r="D41" s="55">
        <v>1.5679825700000001</v>
      </c>
      <c r="E41" s="75">
        <f t="shared" si="4"/>
        <v>0.14000448359575812</v>
      </c>
      <c r="F41" s="76">
        <f t="shared" si="3"/>
        <v>4.1423004365246253E-3</v>
      </c>
      <c r="G41" s="68">
        <v>162.89909392618614</v>
      </c>
      <c r="H41" s="68">
        <v>37.4925</v>
      </c>
    </row>
    <row r="42" spans="1:8" ht="12.75" customHeight="1" x14ac:dyDescent="0.15">
      <c r="A42" s="32" t="s">
        <v>1612</v>
      </c>
      <c r="B42" s="74" t="s">
        <v>1460</v>
      </c>
      <c r="C42" s="55">
        <v>0.224525897</v>
      </c>
      <c r="D42" s="55">
        <v>2.909786E-2</v>
      </c>
      <c r="E42" s="75">
        <f t="shared" si="4"/>
        <v>6.716234011710827</v>
      </c>
      <c r="F42" s="76">
        <f t="shared" si="3"/>
        <v>5.2030768993069831E-4</v>
      </c>
      <c r="G42" s="68">
        <v>22.647204361984279</v>
      </c>
      <c r="H42" s="68">
        <v>55.095599999999997</v>
      </c>
    </row>
    <row r="43" spans="1:8" ht="12.75" customHeight="1" x14ac:dyDescent="0.15">
      <c r="A43" s="32" t="s">
        <v>1593</v>
      </c>
      <c r="B43" s="74" t="s">
        <v>1441</v>
      </c>
      <c r="C43" s="55">
        <v>7.1416919999999995E-2</v>
      </c>
      <c r="D43" s="55">
        <v>8.54959E-2</v>
      </c>
      <c r="E43" s="75">
        <f t="shared" si="4"/>
        <v>-0.16467432941228766</v>
      </c>
      <c r="F43" s="76">
        <f t="shared" si="3"/>
        <v>1.6549882736763093E-4</v>
      </c>
      <c r="G43" s="68">
        <v>5.1744041927473603</v>
      </c>
      <c r="H43" s="68">
        <v>112.83315</v>
      </c>
    </row>
    <row r="44" spans="1:8" ht="12.75" customHeight="1" x14ac:dyDescent="0.15">
      <c r="A44" s="32" t="s">
        <v>1613</v>
      </c>
      <c r="B44" s="74" t="s">
        <v>1461</v>
      </c>
      <c r="C44" s="55">
        <v>3.2012560000000002E-2</v>
      </c>
      <c r="D44" s="55">
        <v>5.6695790000000003E-2</v>
      </c>
      <c r="E44" s="75">
        <f t="shared" si="4"/>
        <v>-0.43536266096653731</v>
      </c>
      <c r="F44" s="76">
        <f t="shared" si="3"/>
        <v>7.418467697901181E-5</v>
      </c>
      <c r="G44" s="68">
        <v>3.5144636140564103</v>
      </c>
      <c r="H44" s="68">
        <v>66.722099999999998</v>
      </c>
    </row>
    <row r="45" spans="1:8" ht="12.75" customHeight="1" x14ac:dyDescent="0.15">
      <c r="A45" s="32" t="s">
        <v>1609</v>
      </c>
      <c r="B45" s="74" t="s">
        <v>1457</v>
      </c>
      <c r="C45" s="55">
        <v>6.1605089999999994E-2</v>
      </c>
      <c r="D45" s="55">
        <v>4.9463069999999998E-2</v>
      </c>
      <c r="E45" s="75">
        <f t="shared" si="4"/>
        <v>0.24547647366004566</v>
      </c>
      <c r="F45" s="76">
        <f t="shared" si="3"/>
        <v>1.4276126938654544E-4</v>
      </c>
      <c r="G45" s="68">
        <v>3.7980924795573272</v>
      </c>
      <c r="H45" s="68">
        <v>116.73715</v>
      </c>
    </row>
    <row r="46" spans="1:8" ht="12.75" customHeight="1" x14ac:dyDescent="0.15">
      <c r="A46" s="32" t="s">
        <v>1655</v>
      </c>
      <c r="B46" s="74" t="s">
        <v>1503</v>
      </c>
      <c r="C46" s="55">
        <v>6.1280260000000003E-2</v>
      </c>
      <c r="D46" s="55">
        <v>0.12295327</v>
      </c>
      <c r="E46" s="75">
        <f t="shared" si="4"/>
        <v>-0.50159715150316864</v>
      </c>
      <c r="F46" s="76">
        <f t="shared" si="3"/>
        <v>1.4200852082088585E-4</v>
      </c>
      <c r="G46" s="68">
        <v>2.9514572611253076</v>
      </c>
      <c r="H46" s="68">
        <v>110.94504999999999</v>
      </c>
    </row>
    <row r="47" spans="1:8" ht="12.75" customHeight="1" x14ac:dyDescent="0.15">
      <c r="A47" s="32" t="s">
        <v>1597</v>
      </c>
      <c r="B47" s="74" t="s">
        <v>1445</v>
      </c>
      <c r="C47" s="55">
        <v>0.36445341999999997</v>
      </c>
      <c r="D47" s="55">
        <v>0.41545082999999999</v>
      </c>
      <c r="E47" s="75">
        <f t="shared" si="4"/>
        <v>-0.12275197524578307</v>
      </c>
      <c r="F47" s="76">
        <f t="shared" si="3"/>
        <v>8.4457035727839686E-4</v>
      </c>
      <c r="G47" s="68">
        <v>2.0395607304778172</v>
      </c>
      <c r="H47" s="68">
        <v>105.91655</v>
      </c>
    </row>
    <row r="48" spans="1:8" ht="12.75" customHeight="1" x14ac:dyDescent="0.15">
      <c r="A48" s="32" t="s">
        <v>1574</v>
      </c>
      <c r="B48" s="74" t="s">
        <v>1422</v>
      </c>
      <c r="C48" s="55">
        <v>0.14288839</v>
      </c>
      <c r="D48" s="55">
        <v>0.32354576000000002</v>
      </c>
      <c r="E48" s="75">
        <f t="shared" ref="E48:E79" si="5">IF(ISERROR(C48/D48-1),"",((C48/D48-1)))</f>
        <v>-0.55836729246583228</v>
      </c>
      <c r="F48" s="76">
        <f t="shared" ref="F48:F79" si="6">C48/$C$178</f>
        <v>3.3112406681006017E-4</v>
      </c>
      <c r="G48" s="68">
        <v>9.09902638334448</v>
      </c>
      <c r="H48" s="68">
        <v>55.645449999999997</v>
      </c>
    </row>
    <row r="49" spans="1:8" ht="12.75" customHeight="1" x14ac:dyDescent="0.15">
      <c r="A49" s="32" t="s">
        <v>1605</v>
      </c>
      <c r="B49" s="74" t="s">
        <v>1453</v>
      </c>
      <c r="C49" s="55">
        <v>0.15294915000000001</v>
      </c>
      <c r="D49" s="55">
        <v>0.19744523999999999</v>
      </c>
      <c r="E49" s="75">
        <f t="shared" si="5"/>
        <v>-0.22535914261594758</v>
      </c>
      <c r="F49" s="76">
        <f t="shared" si="6"/>
        <v>3.544384856120355E-4</v>
      </c>
      <c r="G49" s="68">
        <v>3.88925587641971</v>
      </c>
      <c r="H49" s="68">
        <v>119.12990000000001</v>
      </c>
    </row>
    <row r="50" spans="1:8" ht="12.75" customHeight="1" x14ac:dyDescent="0.15">
      <c r="A50" s="32" t="s">
        <v>1653</v>
      </c>
      <c r="B50" s="74" t="s">
        <v>1501</v>
      </c>
      <c r="C50" s="55">
        <v>2.2568299999999999E-2</v>
      </c>
      <c r="D50" s="55">
        <v>8.3674999999999999E-3</v>
      </c>
      <c r="E50" s="75">
        <f t="shared" si="5"/>
        <v>1.6971377352853301</v>
      </c>
      <c r="F50" s="76">
        <f t="shared" si="6"/>
        <v>5.2298911597992533E-5</v>
      </c>
      <c r="G50" s="68">
        <v>1.2980616698128347</v>
      </c>
      <c r="H50" s="68">
        <v>127.60509999999999</v>
      </c>
    </row>
    <row r="51" spans="1:8" ht="12.75" customHeight="1" x14ac:dyDescent="0.15">
      <c r="A51" s="32" t="s">
        <v>1544</v>
      </c>
      <c r="B51" s="74" t="s">
        <v>1392</v>
      </c>
      <c r="C51" s="55">
        <v>2.3341662300000001</v>
      </c>
      <c r="D51" s="55">
        <v>6.0401724630000002</v>
      </c>
      <c r="E51" s="75">
        <f t="shared" si="5"/>
        <v>-0.61355967163217739</v>
      </c>
      <c r="F51" s="76">
        <f t="shared" si="6"/>
        <v>5.4091071688071113E-3</v>
      </c>
      <c r="G51" s="68">
        <v>61.259321949711605</v>
      </c>
      <c r="H51" s="68">
        <v>21.11215</v>
      </c>
    </row>
    <row r="52" spans="1:8" ht="12.75" customHeight="1" x14ac:dyDescent="0.15">
      <c r="A52" s="32" t="s">
        <v>1618</v>
      </c>
      <c r="B52" s="74" t="s">
        <v>1466</v>
      </c>
      <c r="C52" s="55">
        <v>0.24405499999999999</v>
      </c>
      <c r="D52" s="55">
        <v>1.4170790000000001E-2</v>
      </c>
      <c r="E52" s="75">
        <f t="shared" si="5"/>
        <v>16.222399033504836</v>
      </c>
      <c r="F52" s="76">
        <f t="shared" si="6"/>
        <v>5.6556368313289297E-4</v>
      </c>
      <c r="G52" s="68">
        <v>1.2256929186975984</v>
      </c>
      <c r="H52" s="68">
        <v>131.29355000000001</v>
      </c>
    </row>
    <row r="53" spans="1:8" ht="12.75" customHeight="1" x14ac:dyDescent="0.15">
      <c r="A53" s="32" t="s">
        <v>2</v>
      </c>
      <c r="B53" s="74" t="s">
        <v>1530</v>
      </c>
      <c r="C53" s="55">
        <v>0</v>
      </c>
      <c r="D53" s="55">
        <v>0</v>
      </c>
      <c r="E53" s="75" t="str">
        <f t="shared" si="5"/>
        <v/>
      </c>
      <c r="F53" s="76">
        <f t="shared" si="6"/>
        <v>0</v>
      </c>
      <c r="G53" s="68">
        <v>0.35146564295174532</v>
      </c>
      <c r="H53" s="68">
        <v>102.44995</v>
      </c>
    </row>
    <row r="54" spans="1:8" ht="12.75" customHeight="1" x14ac:dyDescent="0.15">
      <c r="A54" s="32" t="s">
        <v>1641</v>
      </c>
      <c r="B54" s="74" t="s">
        <v>1489</v>
      </c>
      <c r="C54" s="55">
        <v>2.25039E-2</v>
      </c>
      <c r="D54" s="55">
        <v>2.180346E-2</v>
      </c>
      <c r="E54" s="75">
        <f t="shared" si="5"/>
        <v>3.2125176462818317E-2</v>
      </c>
      <c r="F54" s="76">
        <f t="shared" si="6"/>
        <v>5.2149673511521217E-5</v>
      </c>
      <c r="G54" s="68">
        <v>1.0858908165060788</v>
      </c>
      <c r="H54" s="68">
        <v>99.268299999999996</v>
      </c>
    </row>
    <row r="55" spans="1:8" ht="12.75" customHeight="1" x14ac:dyDescent="0.15">
      <c r="A55" s="32" t="s">
        <v>1557</v>
      </c>
      <c r="B55" s="74" t="s">
        <v>1405</v>
      </c>
      <c r="C55" s="55">
        <v>5.3165550499999998</v>
      </c>
      <c r="D55" s="55">
        <v>4.7808079000000001</v>
      </c>
      <c r="E55" s="75">
        <f t="shared" si="5"/>
        <v>0.11206205336131569</v>
      </c>
      <c r="F55" s="76">
        <f t="shared" si="6"/>
        <v>1.232038047020869E-2</v>
      </c>
      <c r="G55" s="68">
        <v>33.072632275707143</v>
      </c>
      <c r="H55" s="68">
        <v>31.769850000000002</v>
      </c>
    </row>
    <row r="56" spans="1:8" ht="12.75" customHeight="1" x14ac:dyDescent="0.15">
      <c r="A56" s="32" t="s">
        <v>1603</v>
      </c>
      <c r="B56" s="74" t="s">
        <v>1451</v>
      </c>
      <c r="C56" s="55">
        <v>1.7189279999999998E-2</v>
      </c>
      <c r="D56" s="55">
        <v>0.26979399999999998</v>
      </c>
      <c r="E56" s="75">
        <f t="shared" si="5"/>
        <v>-0.93628738963802016</v>
      </c>
      <c r="F56" s="76">
        <f t="shared" si="6"/>
        <v>3.9833777251859516E-5</v>
      </c>
      <c r="G56" s="68">
        <v>2.6025468925445452</v>
      </c>
      <c r="H56" s="68">
        <v>112.5433</v>
      </c>
    </row>
    <row r="57" spans="1:8" ht="12.75" customHeight="1" x14ac:dyDescent="0.15">
      <c r="A57" s="32" t="s">
        <v>1644</v>
      </c>
      <c r="B57" s="74" t="s">
        <v>1492</v>
      </c>
      <c r="C57" s="55">
        <v>1.7492599999999997E-2</v>
      </c>
      <c r="D57" s="55">
        <v>1.8584E-2</v>
      </c>
      <c r="E57" s="75">
        <f t="shared" si="5"/>
        <v>-5.8727938011192582E-2</v>
      </c>
      <c r="F57" s="76">
        <f t="shared" si="6"/>
        <v>4.053667936969307E-5</v>
      </c>
      <c r="G57" s="68">
        <v>0.62869583417571884</v>
      </c>
      <c r="H57" s="68">
        <v>121.70274999999999</v>
      </c>
    </row>
    <row r="58" spans="1:8" ht="12.75" customHeight="1" x14ac:dyDescent="0.15">
      <c r="A58" s="32" t="s">
        <v>1623</v>
      </c>
      <c r="B58" s="74" t="s">
        <v>1471</v>
      </c>
      <c r="C58" s="55">
        <v>0.37833659000000003</v>
      </c>
      <c r="D58" s="55">
        <v>0.18599495000000002</v>
      </c>
      <c r="E58" s="75">
        <f t="shared" si="5"/>
        <v>1.0341229157028189</v>
      </c>
      <c r="F58" s="76">
        <f t="shared" si="6"/>
        <v>8.7674268220007488E-4</v>
      </c>
      <c r="G58" s="68">
        <v>1.6907902830225023</v>
      </c>
      <c r="H58" s="68">
        <v>153.17335</v>
      </c>
    </row>
    <row r="59" spans="1:8" ht="12.75" customHeight="1" x14ac:dyDescent="0.15">
      <c r="A59" s="32" t="s">
        <v>1601</v>
      </c>
      <c r="B59" s="74" t="s">
        <v>1449</v>
      </c>
      <c r="C59" s="55">
        <v>0.329096</v>
      </c>
      <c r="D59" s="55">
        <v>0.38342931000000002</v>
      </c>
      <c r="E59" s="75">
        <f t="shared" si="5"/>
        <v>-0.14170359068272587</v>
      </c>
      <c r="F59" s="76">
        <f t="shared" si="6"/>
        <v>7.6263443020754558E-4</v>
      </c>
      <c r="G59" s="68">
        <v>3.0391101844030928</v>
      </c>
      <c r="H59" s="68">
        <v>120.5762</v>
      </c>
    </row>
    <row r="60" spans="1:8" ht="12.75" customHeight="1" x14ac:dyDescent="0.15">
      <c r="A60" s="32" t="s">
        <v>1645</v>
      </c>
      <c r="B60" s="74" t="s">
        <v>1493</v>
      </c>
      <c r="C60" s="55">
        <v>2.2184990000000002E-2</v>
      </c>
      <c r="D60" s="55">
        <v>5.9781210000000001E-2</v>
      </c>
      <c r="E60" s="75">
        <f t="shared" si="5"/>
        <v>-0.62889693935602842</v>
      </c>
      <c r="F60" s="76">
        <f t="shared" si="6"/>
        <v>5.1410643726481331E-5</v>
      </c>
      <c r="G60" s="68">
        <v>1.5285606399827065</v>
      </c>
      <c r="H60" s="68">
        <v>108.05475</v>
      </c>
    </row>
    <row r="61" spans="1:8" ht="12.75" customHeight="1" x14ac:dyDescent="0.15">
      <c r="A61" s="32" t="s">
        <v>1639</v>
      </c>
      <c r="B61" s="74" t="s">
        <v>1487</v>
      </c>
      <c r="C61" s="55">
        <v>0.33812720000000002</v>
      </c>
      <c r="D61" s="55">
        <v>4.8083430000000003E-2</v>
      </c>
      <c r="E61" s="75">
        <f t="shared" si="5"/>
        <v>6.0320940082685448</v>
      </c>
      <c r="F61" s="76">
        <f t="shared" si="6"/>
        <v>7.8356298620971645E-4</v>
      </c>
      <c r="G61" s="68">
        <v>0.4457766243244588</v>
      </c>
      <c r="H61" s="68">
        <v>76.311850000000007</v>
      </c>
    </row>
    <row r="62" spans="1:8" ht="12.75" customHeight="1" x14ac:dyDescent="0.15">
      <c r="A62" s="32" t="s">
        <v>3</v>
      </c>
      <c r="B62" s="74" t="s">
        <v>1531</v>
      </c>
      <c r="C62" s="55">
        <v>1.06465E-2</v>
      </c>
      <c r="D62" s="55">
        <v>1.58588E-3</v>
      </c>
      <c r="E62" s="75">
        <f t="shared" si="5"/>
        <v>5.7133074381415998</v>
      </c>
      <c r="F62" s="76">
        <f t="shared" si="6"/>
        <v>2.4671790180386982E-5</v>
      </c>
      <c r="G62" s="68">
        <v>0.62316917180974607</v>
      </c>
      <c r="H62" s="68">
        <v>97.578550000000007</v>
      </c>
    </row>
    <row r="63" spans="1:8" ht="12.75" customHeight="1" x14ac:dyDescent="0.15">
      <c r="A63" s="32" t="s">
        <v>1543</v>
      </c>
      <c r="B63" s="74" t="s">
        <v>1391</v>
      </c>
      <c r="C63" s="55">
        <v>8.866902112</v>
      </c>
      <c r="D63" s="55">
        <v>11.357601342000001</v>
      </c>
      <c r="E63" s="75">
        <f t="shared" si="5"/>
        <v>-0.21929799743802281</v>
      </c>
      <c r="F63" s="76">
        <f t="shared" si="6"/>
        <v>2.0547818387009271E-2</v>
      </c>
      <c r="G63" s="68">
        <v>193.23059936399781</v>
      </c>
      <c r="H63" s="68">
        <v>63.5623</v>
      </c>
    </row>
    <row r="64" spans="1:8" ht="12.75" customHeight="1" x14ac:dyDescent="0.15">
      <c r="A64" s="32" t="s">
        <v>1598</v>
      </c>
      <c r="B64" s="74" t="s">
        <v>1446</v>
      </c>
      <c r="C64" s="55">
        <v>3.9870889900000002</v>
      </c>
      <c r="D64" s="55">
        <v>0.19664173999999998</v>
      </c>
      <c r="E64" s="75">
        <f t="shared" si="5"/>
        <v>19.275903732340858</v>
      </c>
      <c r="F64" s="76">
        <f t="shared" si="6"/>
        <v>9.2395268860011332E-3</v>
      </c>
      <c r="G64" s="68">
        <v>4.027556537277186</v>
      </c>
      <c r="H64" s="68">
        <v>83.024600000000007</v>
      </c>
    </row>
    <row r="65" spans="1:8" ht="12.75" customHeight="1" x14ac:dyDescent="0.15">
      <c r="A65" s="32" t="s">
        <v>1611</v>
      </c>
      <c r="B65" s="74" t="s">
        <v>1459</v>
      </c>
      <c r="C65" s="55">
        <v>2.5054949999999999E-2</v>
      </c>
      <c r="D65" s="55">
        <v>3.2339599999999996E-2</v>
      </c>
      <c r="E65" s="75">
        <f t="shared" si="5"/>
        <v>-0.22525479597768672</v>
      </c>
      <c r="F65" s="76">
        <f t="shared" si="6"/>
        <v>5.8061378798674385E-5</v>
      </c>
      <c r="G65" s="68">
        <v>0.64109046903233824</v>
      </c>
      <c r="H65" s="68">
        <v>60.169249999999998</v>
      </c>
    </row>
    <row r="66" spans="1:8" ht="12.75" customHeight="1" x14ac:dyDescent="0.15">
      <c r="A66" s="32" t="s">
        <v>1571</v>
      </c>
      <c r="B66" s="74" t="s">
        <v>1419</v>
      </c>
      <c r="C66" s="55">
        <v>6.2583256900000004</v>
      </c>
      <c r="D66" s="55">
        <v>4.9419737800000005</v>
      </c>
      <c r="E66" s="75">
        <f t="shared" si="5"/>
        <v>0.26636157304743935</v>
      </c>
      <c r="F66" s="76">
        <f t="shared" si="6"/>
        <v>1.450280357903589E-2</v>
      </c>
      <c r="G66" s="68">
        <v>21.118286317905017</v>
      </c>
      <c r="H66" s="68">
        <v>55.383699999999997</v>
      </c>
    </row>
    <row r="67" spans="1:8" ht="12.75" customHeight="1" x14ac:dyDescent="0.15">
      <c r="A67" s="32" t="s">
        <v>1632</v>
      </c>
      <c r="B67" s="74" t="s">
        <v>1480</v>
      </c>
      <c r="C67" s="55">
        <v>0.28627177000000004</v>
      </c>
      <c r="D67" s="55">
        <v>1.34151836</v>
      </c>
      <c r="E67" s="75">
        <f t="shared" si="5"/>
        <v>-0.78660614827515296</v>
      </c>
      <c r="F67" s="76">
        <f t="shared" si="6"/>
        <v>6.6339520443413347E-4</v>
      </c>
      <c r="G67" s="68">
        <v>4.3413044546721133</v>
      </c>
      <c r="H67" s="68">
        <v>41.554099999999998</v>
      </c>
    </row>
    <row r="68" spans="1:8" ht="12.75" customHeight="1" x14ac:dyDescent="0.15">
      <c r="A68" s="32" t="s">
        <v>1553</v>
      </c>
      <c r="B68" s="74" t="s">
        <v>1401</v>
      </c>
      <c r="C68" s="55">
        <v>5.0665974800000004</v>
      </c>
      <c r="D68" s="55">
        <v>3.7778812599999996</v>
      </c>
      <c r="E68" s="75">
        <f t="shared" si="5"/>
        <v>0.34112141999931489</v>
      </c>
      <c r="F68" s="76">
        <f t="shared" si="6"/>
        <v>1.1741138398068609E-2</v>
      </c>
      <c r="G68" s="68">
        <v>33.010378378465596</v>
      </c>
      <c r="H68" s="68">
        <v>51.761600000000001</v>
      </c>
    </row>
    <row r="69" spans="1:8" ht="12.75" customHeight="1" x14ac:dyDescent="0.15">
      <c r="A69" s="32" t="s">
        <v>1659</v>
      </c>
      <c r="B69" s="74" t="s">
        <v>1507</v>
      </c>
      <c r="C69" s="55">
        <v>1.6886499999999999E-2</v>
      </c>
      <c r="D69" s="55">
        <v>1.9302E-3</v>
      </c>
      <c r="E69" s="75">
        <f t="shared" si="5"/>
        <v>7.7485752771733498</v>
      </c>
      <c r="F69" s="76">
        <f t="shared" si="6"/>
        <v>3.9132126509285189E-5</v>
      </c>
      <c r="G69" s="68">
        <v>0.92954928702844608</v>
      </c>
      <c r="H69" s="68">
        <v>77.62</v>
      </c>
    </row>
    <row r="70" spans="1:8" ht="12.75" customHeight="1" x14ac:dyDescent="0.15">
      <c r="A70" s="32" t="s">
        <v>1616</v>
      </c>
      <c r="B70" s="74" t="s">
        <v>1464</v>
      </c>
      <c r="C70" s="55">
        <v>0.13003574000000001</v>
      </c>
      <c r="D70" s="55">
        <v>1.2375000000000001E-3</v>
      </c>
      <c r="E70" s="75">
        <f t="shared" si="5"/>
        <v>104.07938585858585</v>
      </c>
      <c r="F70" s="76">
        <f t="shared" si="6"/>
        <v>3.0133982935531443E-4</v>
      </c>
      <c r="G70" s="68">
        <v>0.69433806285308675</v>
      </c>
      <c r="H70" s="68">
        <v>102.41374999999999</v>
      </c>
    </row>
    <row r="71" spans="1:8" ht="12.75" customHeight="1" x14ac:dyDescent="0.15">
      <c r="A71" s="32" t="s">
        <v>1584</v>
      </c>
      <c r="B71" s="74" t="s">
        <v>1432</v>
      </c>
      <c r="C71" s="55">
        <v>6.3002660000000002E-2</v>
      </c>
      <c r="D71" s="55">
        <v>0.18427791000000002</v>
      </c>
      <c r="E71" s="75">
        <f t="shared" si="5"/>
        <v>-0.65811062215758798</v>
      </c>
      <c r="F71" s="76">
        <f t="shared" si="6"/>
        <v>1.4599994442551634E-4</v>
      </c>
      <c r="G71" s="68">
        <v>1.3039312958303311</v>
      </c>
      <c r="H71" s="68">
        <v>92.069550000000007</v>
      </c>
    </row>
    <row r="72" spans="1:8" ht="12.75" customHeight="1" x14ac:dyDescent="0.15">
      <c r="A72" s="32" t="s">
        <v>1622</v>
      </c>
      <c r="B72" s="74" t="s">
        <v>1470</v>
      </c>
      <c r="C72" s="55">
        <v>3.1655129400000002</v>
      </c>
      <c r="D72" s="55">
        <v>3.0254816</v>
      </c>
      <c r="E72" s="75">
        <f t="shared" si="5"/>
        <v>4.6283983349956648E-2</v>
      </c>
      <c r="F72" s="76">
        <f t="shared" si="6"/>
        <v>7.3356381035063105E-3</v>
      </c>
      <c r="G72" s="68">
        <v>6.5569027804164453</v>
      </c>
      <c r="H72" s="68">
        <v>112.7796</v>
      </c>
    </row>
    <row r="73" spans="1:8" ht="12.75" customHeight="1" x14ac:dyDescent="0.15">
      <c r="A73" s="32" t="s">
        <v>1631</v>
      </c>
      <c r="B73" s="74" t="s">
        <v>1479</v>
      </c>
      <c r="C73" s="55">
        <v>7.1872949999999991E-2</v>
      </c>
      <c r="D73" s="55">
        <v>6.1736999999999998E-3</v>
      </c>
      <c r="E73" s="75">
        <f t="shared" si="5"/>
        <v>10.641795033772292</v>
      </c>
      <c r="F73" s="76">
        <f t="shared" si="6"/>
        <v>1.6655561377405199E-4</v>
      </c>
      <c r="G73" s="68">
        <v>1.2501303871044704</v>
      </c>
      <c r="H73" s="68">
        <v>375.72014999999999</v>
      </c>
    </row>
    <row r="74" spans="1:8" ht="12.75" customHeight="1" x14ac:dyDescent="0.15">
      <c r="A74" s="32" t="s">
        <v>1582</v>
      </c>
      <c r="B74" s="74" t="s">
        <v>1430</v>
      </c>
      <c r="C74" s="55">
        <v>0.47117868900000004</v>
      </c>
      <c r="D74" s="55">
        <v>0.78764357100000004</v>
      </c>
      <c r="E74" s="75">
        <f t="shared" si="5"/>
        <v>-0.40178691688959389</v>
      </c>
      <c r="F74" s="76">
        <f t="shared" si="6"/>
        <v>1.091891396466239E-3</v>
      </c>
      <c r="G74" s="68">
        <v>27.545478341174981</v>
      </c>
      <c r="H74" s="68">
        <v>169.9246</v>
      </c>
    </row>
    <row r="75" spans="1:8" ht="12.75" customHeight="1" x14ac:dyDescent="0.15">
      <c r="A75" s="32" t="s">
        <v>1592</v>
      </c>
      <c r="B75" s="74" t="s">
        <v>1440</v>
      </c>
      <c r="C75" s="55">
        <v>0.51413918000000003</v>
      </c>
      <c r="D75" s="55">
        <v>0.45151240000000004</v>
      </c>
      <c r="E75" s="75">
        <f t="shared" si="5"/>
        <v>0.13870445197075432</v>
      </c>
      <c r="F75" s="76">
        <f t="shared" si="6"/>
        <v>1.1914463882474256E-3</v>
      </c>
      <c r="G75" s="68">
        <v>2.3248145962852624</v>
      </c>
      <c r="H75" s="68">
        <v>152.62434999999999</v>
      </c>
    </row>
    <row r="76" spans="1:8" ht="12.75" customHeight="1" x14ac:dyDescent="0.15">
      <c r="A76" s="32" t="s">
        <v>1606</v>
      </c>
      <c r="B76" s="74" t="s">
        <v>1454</v>
      </c>
      <c r="C76" s="55">
        <v>1.1067479999999999E-2</v>
      </c>
      <c r="D76" s="55">
        <v>7.2332425000000006E-2</v>
      </c>
      <c r="E76" s="75">
        <f t="shared" si="5"/>
        <v>-0.84699144263447557</v>
      </c>
      <c r="F76" s="76">
        <f t="shared" si="6"/>
        <v>2.5647353063037553E-5</v>
      </c>
      <c r="G76" s="68">
        <v>7.3624605898920912</v>
      </c>
      <c r="H76" s="68">
        <v>48.1646</v>
      </c>
    </row>
    <row r="77" spans="1:8" ht="12.75" customHeight="1" x14ac:dyDescent="0.15">
      <c r="A77" s="32" t="s">
        <v>1607</v>
      </c>
      <c r="B77" s="74" t="s">
        <v>1455</v>
      </c>
      <c r="C77" s="55">
        <v>0.23294768199999999</v>
      </c>
      <c r="D77" s="55">
        <v>0.19185609000000001</v>
      </c>
      <c r="E77" s="75">
        <f t="shared" si="5"/>
        <v>0.21417924236858976</v>
      </c>
      <c r="F77" s="76">
        <f t="shared" si="6"/>
        <v>5.3982401101878642E-4</v>
      </c>
      <c r="G77" s="68">
        <v>23.071510387356948</v>
      </c>
      <c r="H77" s="68">
        <v>42.989550000000001</v>
      </c>
    </row>
    <row r="78" spans="1:8" ht="12.75" customHeight="1" x14ac:dyDescent="0.15">
      <c r="A78" s="32" t="s">
        <v>1542</v>
      </c>
      <c r="B78" s="74" t="s">
        <v>1390</v>
      </c>
      <c r="C78" s="55">
        <v>10.131745315</v>
      </c>
      <c r="D78" s="55">
        <v>12.902676153000002</v>
      </c>
      <c r="E78" s="75">
        <f t="shared" si="5"/>
        <v>-0.21475628816396608</v>
      </c>
      <c r="F78" s="76">
        <f t="shared" si="6"/>
        <v>2.3478917444493385E-2</v>
      </c>
      <c r="G78" s="68">
        <v>472.5933571437231</v>
      </c>
      <c r="H78" s="68">
        <v>52.676049999999996</v>
      </c>
    </row>
    <row r="79" spans="1:8" ht="12.75" customHeight="1" x14ac:dyDescent="0.15">
      <c r="A79" s="32" t="s">
        <v>1583</v>
      </c>
      <c r="B79" s="74" t="s">
        <v>1431</v>
      </c>
      <c r="C79" s="55">
        <v>1.79485793</v>
      </c>
      <c r="D79" s="55">
        <v>1.7215834800000001</v>
      </c>
      <c r="E79" s="75">
        <f t="shared" si="5"/>
        <v>4.2562240432279186E-2</v>
      </c>
      <c r="F79" s="76">
        <f t="shared" si="6"/>
        <v>4.1593348285881467E-3</v>
      </c>
      <c r="G79" s="68">
        <v>45.739482978489612</v>
      </c>
      <c r="H79" s="68">
        <v>52.677750000000003</v>
      </c>
    </row>
    <row r="80" spans="1:8" ht="12.75" customHeight="1" x14ac:dyDescent="0.15">
      <c r="A80" s="32" t="s">
        <v>1626</v>
      </c>
      <c r="B80" s="74" t="s">
        <v>1474</v>
      </c>
      <c r="C80" s="55">
        <v>3.3741339999999995E-2</v>
      </c>
      <c r="D80" s="55">
        <v>1.107994E-2</v>
      </c>
      <c r="E80" s="75">
        <f t="shared" ref="E80:E111" si="7">IF(ISERROR(C80/D80-1),"",((C80/D80-1)))</f>
        <v>2.0452637830168752</v>
      </c>
      <c r="F80" s="76">
        <f t="shared" ref="F80:F111" si="8">C80/$C$178</f>
        <v>7.819088535059394E-5</v>
      </c>
      <c r="G80" s="68">
        <v>15.976407952741079</v>
      </c>
      <c r="H80" s="68">
        <v>21.795000000000002</v>
      </c>
    </row>
    <row r="81" spans="1:8" ht="12.75" customHeight="1" x14ac:dyDescent="0.15">
      <c r="A81" s="32" t="s">
        <v>1541</v>
      </c>
      <c r="B81" s="74" t="s">
        <v>1389</v>
      </c>
      <c r="C81" s="55">
        <v>54.762779630000004</v>
      </c>
      <c r="D81" s="55">
        <v>37.018980520000007</v>
      </c>
      <c r="E81" s="75">
        <f t="shared" si="7"/>
        <v>0.47931625508740505</v>
      </c>
      <c r="F81" s="76">
        <f t="shared" si="8"/>
        <v>0.12690516214024614</v>
      </c>
      <c r="G81" s="68">
        <v>3121.3413925715477</v>
      </c>
      <c r="H81" s="68">
        <v>7.5624500000000001</v>
      </c>
    </row>
    <row r="82" spans="1:8" ht="12.75" customHeight="1" x14ac:dyDescent="0.15">
      <c r="A82" s="32" t="s">
        <v>1567</v>
      </c>
      <c r="B82" s="74" t="s">
        <v>1415</v>
      </c>
      <c r="C82" s="55">
        <v>6.4319113300000001</v>
      </c>
      <c r="D82" s="55">
        <v>11.34696819</v>
      </c>
      <c r="E82" s="75">
        <f t="shared" si="7"/>
        <v>-0.43316036298855609</v>
      </c>
      <c r="F82" s="76">
        <f t="shared" si="8"/>
        <v>1.4905064273950479E-2</v>
      </c>
      <c r="G82" s="68">
        <v>241.27961228079175</v>
      </c>
      <c r="H82" s="68">
        <v>46.490549999999999</v>
      </c>
    </row>
    <row r="83" spans="1:8" ht="12.75" customHeight="1" x14ac:dyDescent="0.15">
      <c r="A83" s="32" t="s">
        <v>1545</v>
      </c>
      <c r="B83" s="74" t="s">
        <v>1393</v>
      </c>
      <c r="C83" s="55">
        <v>18.8428495</v>
      </c>
      <c r="D83" s="55">
        <v>16.017647740000001</v>
      </c>
      <c r="E83" s="75">
        <f t="shared" si="7"/>
        <v>0.17638056510287559</v>
      </c>
      <c r="F83" s="76">
        <f t="shared" si="8"/>
        <v>4.3665695699489013E-2</v>
      </c>
      <c r="G83" s="68">
        <v>489.33670391782033</v>
      </c>
      <c r="H83" s="68">
        <v>17.667200000000001</v>
      </c>
    </row>
    <row r="84" spans="1:8" ht="12.75" customHeight="1" x14ac:dyDescent="0.15">
      <c r="A84" s="32" t="s">
        <v>1564</v>
      </c>
      <c r="B84" s="74" t="s">
        <v>1412</v>
      </c>
      <c r="C84" s="55">
        <v>5.0808842500000004</v>
      </c>
      <c r="D84" s="55">
        <v>6.42262149</v>
      </c>
      <c r="E84" s="75">
        <f t="shared" si="7"/>
        <v>-0.20890803577465678</v>
      </c>
      <c r="F84" s="76">
        <f t="shared" si="8"/>
        <v>1.1774246010128483E-2</v>
      </c>
      <c r="G84" s="68">
        <v>153.65225769218111</v>
      </c>
      <c r="H84" s="68">
        <v>28.464600000000001</v>
      </c>
    </row>
    <row r="85" spans="1:8" ht="12.75" customHeight="1" x14ac:dyDescent="0.15">
      <c r="A85" s="32" t="s">
        <v>1540</v>
      </c>
      <c r="B85" s="74" t="s">
        <v>1388</v>
      </c>
      <c r="C85" s="55">
        <v>19.819874389999999</v>
      </c>
      <c r="D85" s="55">
        <v>23.88972214</v>
      </c>
      <c r="E85" s="75">
        <f t="shared" si="7"/>
        <v>-0.17035977757085796</v>
      </c>
      <c r="F85" s="76">
        <f t="shared" si="8"/>
        <v>4.5929815653191701E-2</v>
      </c>
      <c r="G85" s="68">
        <v>329.18580354956765</v>
      </c>
      <c r="H85" s="68">
        <v>21.191849999999999</v>
      </c>
    </row>
    <row r="86" spans="1:8" ht="12.75" customHeight="1" x14ac:dyDescent="0.15">
      <c r="A86" s="32" t="s">
        <v>1575</v>
      </c>
      <c r="B86" s="74" t="s">
        <v>1423</v>
      </c>
      <c r="C86" s="55">
        <v>2.63314468</v>
      </c>
      <c r="D86" s="55">
        <v>1.4983862699999999</v>
      </c>
      <c r="E86" s="75">
        <f t="shared" si="7"/>
        <v>0.7573203470424219</v>
      </c>
      <c r="F86" s="76">
        <f t="shared" si="8"/>
        <v>6.1019483454245269E-3</v>
      </c>
      <c r="G86" s="68">
        <v>12.928070632153897</v>
      </c>
      <c r="H86" s="68">
        <v>10.096550000000001</v>
      </c>
    </row>
    <row r="87" spans="1:8" ht="12.75" customHeight="1" x14ac:dyDescent="0.15">
      <c r="A87" s="32" t="s">
        <v>1549</v>
      </c>
      <c r="B87" s="74" t="s">
        <v>1397</v>
      </c>
      <c r="C87" s="55">
        <v>2.0266856</v>
      </c>
      <c r="D87" s="55">
        <v>1.21335978</v>
      </c>
      <c r="E87" s="75">
        <f t="shared" si="7"/>
        <v>0.67030886749847607</v>
      </c>
      <c r="F87" s="76">
        <f t="shared" si="8"/>
        <v>4.6965633668164843E-3</v>
      </c>
      <c r="G87" s="68">
        <v>95.746511337938372</v>
      </c>
      <c r="H87" s="68">
        <v>20.298749999999998</v>
      </c>
    </row>
    <row r="88" spans="1:8" ht="12.75" customHeight="1" x14ac:dyDescent="0.15">
      <c r="A88" s="32" t="s">
        <v>1649</v>
      </c>
      <c r="B88" s="74" t="s">
        <v>1497</v>
      </c>
      <c r="C88" s="55">
        <v>0</v>
      </c>
      <c r="D88" s="55">
        <v>1.094175E-2</v>
      </c>
      <c r="E88" s="75">
        <f t="shared" si="7"/>
        <v>-1</v>
      </c>
      <c r="F88" s="76">
        <f t="shared" si="8"/>
        <v>0</v>
      </c>
      <c r="G88" s="68">
        <v>0.63539230967710347</v>
      </c>
      <c r="H88" s="68">
        <v>55.180549999999997</v>
      </c>
    </row>
    <row r="89" spans="1:8" ht="12.75" customHeight="1" x14ac:dyDescent="0.15">
      <c r="A89" s="32" t="s">
        <v>1643</v>
      </c>
      <c r="B89" s="74" t="s">
        <v>1491</v>
      </c>
      <c r="C89" s="55">
        <v>0</v>
      </c>
      <c r="D89" s="55">
        <v>5.9956000000000002E-3</v>
      </c>
      <c r="E89" s="75">
        <f t="shared" si="7"/>
        <v>-1</v>
      </c>
      <c r="F89" s="76">
        <f t="shared" si="8"/>
        <v>0</v>
      </c>
      <c r="G89" s="68">
        <v>0.7647206690772248</v>
      </c>
      <c r="H89" s="68">
        <v>49.858249999999998</v>
      </c>
    </row>
    <row r="90" spans="1:8" ht="12.75" customHeight="1" x14ac:dyDescent="0.15">
      <c r="A90" s="32" t="s">
        <v>1677</v>
      </c>
      <c r="B90" s="74" t="s">
        <v>1525</v>
      </c>
      <c r="C90" s="55">
        <v>2.5250950000000001E-2</v>
      </c>
      <c r="D90" s="55">
        <v>2.4026499999999999E-2</v>
      </c>
      <c r="E90" s="75">
        <f t="shared" si="7"/>
        <v>5.0962478929515331E-2</v>
      </c>
      <c r="F90" s="76">
        <f t="shared" si="8"/>
        <v>5.8515581670543625E-5</v>
      </c>
      <c r="G90" s="68">
        <v>4.882106574388863</v>
      </c>
      <c r="H90" s="68">
        <v>79.318299999999994</v>
      </c>
    </row>
    <row r="91" spans="1:8" ht="12.75" customHeight="1" x14ac:dyDescent="0.15">
      <c r="A91" s="32" t="s">
        <v>1629</v>
      </c>
      <c r="B91" s="74" t="s">
        <v>1477</v>
      </c>
      <c r="C91" s="55">
        <v>3.5435230000000005E-2</v>
      </c>
      <c r="D91" s="55">
        <v>1.34357E-2</v>
      </c>
      <c r="E91" s="75">
        <f t="shared" si="7"/>
        <v>1.6373936601740144</v>
      </c>
      <c r="F91" s="76">
        <f t="shared" si="8"/>
        <v>8.2116240976260211E-5</v>
      </c>
      <c r="G91" s="68">
        <v>0.77021184701432344</v>
      </c>
      <c r="H91" s="68">
        <v>64.706649999999996</v>
      </c>
    </row>
    <row r="92" spans="1:8" ht="12.75" customHeight="1" x14ac:dyDescent="0.15">
      <c r="A92" s="32" t="s">
        <v>1640</v>
      </c>
      <c r="B92" s="74" t="s">
        <v>1488</v>
      </c>
      <c r="C92" s="55">
        <v>1.2815999999999999E-2</v>
      </c>
      <c r="D92" s="55">
        <v>5.5328E-3</v>
      </c>
      <c r="E92" s="75">
        <f t="shared" si="7"/>
        <v>1.3163678426836318</v>
      </c>
      <c r="F92" s="76">
        <f t="shared" si="8"/>
        <v>2.9699306152429395E-5</v>
      </c>
      <c r="G92" s="68">
        <v>0.7672164815438115</v>
      </c>
      <c r="H92" s="68">
        <v>53.701799999999999</v>
      </c>
    </row>
    <row r="93" spans="1:8" ht="12.75" customHeight="1" x14ac:dyDescent="0.15">
      <c r="A93" s="32" t="s">
        <v>1556</v>
      </c>
      <c r="B93" s="74" t="s">
        <v>1404</v>
      </c>
      <c r="C93" s="55">
        <v>0.29764193999999999</v>
      </c>
      <c r="D93" s="55">
        <v>0.35166119000000001</v>
      </c>
      <c r="E93" s="75">
        <f t="shared" si="7"/>
        <v>-0.15361163397075472</v>
      </c>
      <c r="F93" s="76">
        <f t="shared" si="8"/>
        <v>6.8974399967720206E-4</v>
      </c>
      <c r="G93" s="68">
        <v>72.192105661375251</v>
      </c>
      <c r="H93" s="68">
        <v>38.753</v>
      </c>
    </row>
    <row r="94" spans="1:8" ht="12.75" customHeight="1" x14ac:dyDescent="0.15">
      <c r="A94" s="32" t="s">
        <v>1652</v>
      </c>
      <c r="B94" s="74" t="s">
        <v>1500</v>
      </c>
      <c r="C94" s="55">
        <v>0</v>
      </c>
      <c r="D94" s="55">
        <v>0</v>
      </c>
      <c r="E94" s="75" t="str">
        <f t="shared" si="7"/>
        <v/>
      </c>
      <c r="F94" s="76">
        <f t="shared" si="8"/>
        <v>0</v>
      </c>
      <c r="G94" s="68">
        <v>0.55913849339696731</v>
      </c>
      <c r="H94" s="68">
        <v>66.111649999999997</v>
      </c>
    </row>
    <row r="95" spans="1:8" ht="12.75" customHeight="1" x14ac:dyDescent="0.15">
      <c r="A95" s="32" t="s">
        <v>1637</v>
      </c>
      <c r="B95" s="74" t="s">
        <v>1485</v>
      </c>
      <c r="C95" s="55">
        <v>1.9913919999999998E-2</v>
      </c>
      <c r="D95" s="55">
        <v>2.513462E-2</v>
      </c>
      <c r="E95" s="75">
        <f t="shared" si="7"/>
        <v>-0.20770952574576429</v>
      </c>
      <c r="F95" s="76">
        <f t="shared" si="8"/>
        <v>4.6147753337623813E-5</v>
      </c>
      <c r="G95" s="68">
        <v>0.6741945525320705</v>
      </c>
      <c r="H95" s="68">
        <v>80.772499999999994</v>
      </c>
    </row>
    <row r="96" spans="1:8" ht="12.75" customHeight="1" x14ac:dyDescent="0.15">
      <c r="A96" s="32" t="s">
        <v>1565</v>
      </c>
      <c r="B96" s="74" t="s">
        <v>1413</v>
      </c>
      <c r="C96" s="55">
        <v>3.4739431199999999</v>
      </c>
      <c r="D96" s="55">
        <v>2.8167144999999998</v>
      </c>
      <c r="E96" s="75">
        <f t="shared" si="7"/>
        <v>0.23333164223779157</v>
      </c>
      <c r="F96" s="76">
        <f t="shared" si="8"/>
        <v>8.0503823561958315E-3</v>
      </c>
      <c r="G96" s="68">
        <v>88.571496968467116</v>
      </c>
      <c r="H96" s="68">
        <v>24.90935</v>
      </c>
    </row>
    <row r="97" spans="1:8" ht="12.75" customHeight="1" x14ac:dyDescent="0.15">
      <c r="A97" s="32" t="s">
        <v>1610</v>
      </c>
      <c r="B97" s="74" t="s">
        <v>1458</v>
      </c>
      <c r="C97" s="55">
        <v>0</v>
      </c>
      <c r="D97" s="55">
        <v>0.14239499999999999</v>
      </c>
      <c r="E97" s="75">
        <f t="shared" si="7"/>
        <v>-1</v>
      </c>
      <c r="F97" s="76">
        <f t="shared" si="8"/>
        <v>0</v>
      </c>
      <c r="G97" s="68">
        <v>0.76820740953867817</v>
      </c>
      <c r="H97" s="68">
        <v>49.131950000000003</v>
      </c>
    </row>
    <row r="98" spans="1:8" ht="12.75" customHeight="1" x14ac:dyDescent="0.15">
      <c r="A98" s="32" t="s">
        <v>1673</v>
      </c>
      <c r="B98" s="74" t="s">
        <v>1521</v>
      </c>
      <c r="C98" s="55">
        <v>3.2768000000000003E-3</v>
      </c>
      <c r="D98" s="55">
        <v>5.0417299999999995E-3</v>
      </c>
      <c r="E98" s="75">
        <f t="shared" si="7"/>
        <v>-0.3500643628278387</v>
      </c>
      <c r="F98" s="76">
        <f t="shared" si="8"/>
        <v>7.5935304619444956E-6</v>
      </c>
      <c r="G98" s="68">
        <v>0.20750651457875396</v>
      </c>
      <c r="H98" s="68">
        <v>47.373399999999997</v>
      </c>
    </row>
    <row r="99" spans="1:8" ht="12.75" customHeight="1" x14ac:dyDescent="0.15">
      <c r="A99" s="32" t="s">
        <v>1678</v>
      </c>
      <c r="B99" s="74" t="s">
        <v>1526</v>
      </c>
      <c r="C99" s="55">
        <v>0</v>
      </c>
      <c r="D99" s="55">
        <v>1.9439999999999999E-2</v>
      </c>
      <c r="E99" s="75">
        <f t="shared" si="7"/>
        <v>-1</v>
      </c>
      <c r="F99" s="76">
        <f t="shared" si="8"/>
        <v>0</v>
      </c>
      <c r="G99" s="68">
        <v>0.41423033131087128</v>
      </c>
      <c r="H99" s="68">
        <v>63.85595</v>
      </c>
    </row>
    <row r="100" spans="1:8" ht="12.75" customHeight="1" x14ac:dyDescent="0.15">
      <c r="A100" s="32" t="s">
        <v>1562</v>
      </c>
      <c r="B100" s="74" t="s">
        <v>1410</v>
      </c>
      <c r="C100" s="55">
        <v>0.70232668999999992</v>
      </c>
      <c r="D100" s="55">
        <v>1.62395848</v>
      </c>
      <c r="E100" s="75">
        <f t="shared" si="7"/>
        <v>-0.56752176939893195</v>
      </c>
      <c r="F100" s="76">
        <f t="shared" si="8"/>
        <v>1.6275448958592675E-3</v>
      </c>
      <c r="G100" s="68">
        <v>24.978041045029155</v>
      </c>
      <c r="H100" s="68">
        <v>23.371449999999999</v>
      </c>
    </row>
    <row r="101" spans="1:8" ht="12.75" customHeight="1" x14ac:dyDescent="0.15">
      <c r="A101" s="32" t="s">
        <v>1674</v>
      </c>
      <c r="B101" s="74" t="s">
        <v>1522</v>
      </c>
      <c r="C101" s="55">
        <v>0</v>
      </c>
      <c r="D101" s="55">
        <v>1.0186000000000001E-2</v>
      </c>
      <c r="E101" s="75">
        <f t="shared" si="7"/>
        <v>-1</v>
      </c>
      <c r="F101" s="76">
        <f t="shared" si="8"/>
        <v>0</v>
      </c>
      <c r="G101" s="68">
        <v>1.3479503861203797</v>
      </c>
      <c r="H101" s="68">
        <v>62.0503</v>
      </c>
    </row>
    <row r="102" spans="1:8" ht="12.75" customHeight="1" x14ac:dyDescent="0.15">
      <c r="A102" s="32" t="s">
        <v>1679</v>
      </c>
      <c r="B102" s="74" t="s">
        <v>1527</v>
      </c>
      <c r="C102" s="55">
        <v>0.15687999999999999</v>
      </c>
      <c r="D102" s="55">
        <v>0</v>
      </c>
      <c r="E102" s="75" t="str">
        <f t="shared" si="7"/>
        <v/>
      </c>
      <c r="F102" s="76">
        <f t="shared" si="8"/>
        <v>3.6354768642268441E-4</v>
      </c>
      <c r="G102" s="68">
        <v>0.63450983665052596</v>
      </c>
      <c r="H102" s="68">
        <v>65.719700000000003</v>
      </c>
    </row>
    <row r="103" spans="1:8" ht="12.75" customHeight="1" x14ac:dyDescent="0.15">
      <c r="A103" s="32" t="s">
        <v>1594</v>
      </c>
      <c r="B103" s="74" t="s">
        <v>1442</v>
      </c>
      <c r="C103" s="55">
        <v>0.27956755999999999</v>
      </c>
      <c r="D103" s="55">
        <v>1.4860459999999999E-2</v>
      </c>
      <c r="E103" s="75">
        <f t="shared" si="7"/>
        <v>17.812846977818992</v>
      </c>
      <c r="F103" s="76">
        <f t="shared" si="8"/>
        <v>6.4785912568099836E-4</v>
      </c>
      <c r="G103" s="68">
        <v>15.720642175087109</v>
      </c>
      <c r="H103" s="68">
        <v>83.978499999999997</v>
      </c>
    </row>
    <row r="104" spans="1:8" ht="12.75" customHeight="1" x14ac:dyDescent="0.15">
      <c r="A104" s="32" t="s">
        <v>1634</v>
      </c>
      <c r="B104" s="74" t="s">
        <v>1482</v>
      </c>
      <c r="C104" s="55">
        <v>0</v>
      </c>
      <c r="D104" s="55">
        <v>0.23516400000000001</v>
      </c>
      <c r="E104" s="75">
        <f t="shared" si="7"/>
        <v>-1</v>
      </c>
      <c r="F104" s="76">
        <f t="shared" si="8"/>
        <v>0</v>
      </c>
      <c r="G104" s="68">
        <v>0.43744135313702981</v>
      </c>
      <c r="H104" s="68">
        <v>76.850300000000004</v>
      </c>
    </row>
    <row r="105" spans="1:8" ht="12.75" customHeight="1" x14ac:dyDescent="0.15">
      <c r="A105" s="32" t="s">
        <v>1656</v>
      </c>
      <c r="B105" s="74" t="s">
        <v>1504</v>
      </c>
      <c r="C105" s="55">
        <v>2.2940500000000002E-3</v>
      </c>
      <c r="D105" s="55">
        <v>7.1529999999999996E-3</v>
      </c>
      <c r="E105" s="75">
        <f t="shared" si="7"/>
        <v>-0.67928841045715083</v>
      </c>
      <c r="F105" s="76">
        <f t="shared" si="8"/>
        <v>5.3161433582225865E-6</v>
      </c>
      <c r="G105" s="68">
        <v>0.24184499790241337</v>
      </c>
      <c r="H105" s="68">
        <v>61.657800000000002</v>
      </c>
    </row>
    <row r="106" spans="1:8" ht="12.75" customHeight="1" x14ac:dyDescent="0.15">
      <c r="A106" s="32" t="s">
        <v>1680</v>
      </c>
      <c r="B106" s="74" t="s">
        <v>1528</v>
      </c>
      <c r="C106" s="55">
        <v>0</v>
      </c>
      <c r="D106" s="55">
        <v>2.8134000000000002E-3</v>
      </c>
      <c r="E106" s="75">
        <f t="shared" si="7"/>
        <v>-1</v>
      </c>
      <c r="F106" s="76">
        <f t="shared" si="8"/>
        <v>0</v>
      </c>
      <c r="G106" s="68">
        <v>0.23098885270654615</v>
      </c>
      <c r="H106" s="68">
        <v>61.3217</v>
      </c>
    </row>
    <row r="107" spans="1:8" ht="12.75" customHeight="1" x14ac:dyDescent="0.15">
      <c r="A107" s="32" t="s">
        <v>1675</v>
      </c>
      <c r="B107" s="74" t="s">
        <v>1523</v>
      </c>
      <c r="C107" s="55">
        <v>0</v>
      </c>
      <c r="D107" s="55">
        <v>0</v>
      </c>
      <c r="E107" s="75" t="str">
        <f t="shared" si="7"/>
        <v/>
      </c>
      <c r="F107" s="76">
        <f t="shared" si="8"/>
        <v>0</v>
      </c>
      <c r="G107" s="68">
        <v>0.10942744650171818</v>
      </c>
      <c r="H107" s="68">
        <v>53.737949999999998</v>
      </c>
    </row>
    <row r="108" spans="1:8" ht="12.75" customHeight="1" x14ac:dyDescent="0.15">
      <c r="A108" s="32" t="s">
        <v>1577</v>
      </c>
      <c r="B108" s="74" t="s">
        <v>1425</v>
      </c>
      <c r="C108" s="55">
        <v>0.49613534000000004</v>
      </c>
      <c r="D108" s="55">
        <v>0.34548645</v>
      </c>
      <c r="E108" s="75">
        <f t="shared" si="7"/>
        <v>0.43604862072014705</v>
      </c>
      <c r="F108" s="76">
        <f t="shared" si="8"/>
        <v>1.149724980937863E-3</v>
      </c>
      <c r="G108" s="68">
        <v>5.3220768210284017</v>
      </c>
      <c r="H108" s="68">
        <v>34.758800000000001</v>
      </c>
    </row>
    <row r="109" spans="1:8" ht="12.75" customHeight="1" x14ac:dyDescent="0.15">
      <c r="A109" s="32" t="s">
        <v>1614</v>
      </c>
      <c r="B109" s="74" t="s">
        <v>1462</v>
      </c>
      <c r="C109" s="55">
        <v>1.9950119999999998E-2</v>
      </c>
      <c r="D109" s="55">
        <v>0.10132289999999999</v>
      </c>
      <c r="E109" s="75">
        <f t="shared" si="7"/>
        <v>-0.80310354322665456</v>
      </c>
      <c r="F109" s="76">
        <f t="shared" si="8"/>
        <v>4.6231641827224152E-5</v>
      </c>
      <c r="G109" s="68">
        <v>3.9899789636735701</v>
      </c>
      <c r="H109" s="68">
        <v>141.17230000000001</v>
      </c>
    </row>
    <row r="110" spans="1:8" ht="12.75" customHeight="1" x14ac:dyDescent="0.15">
      <c r="A110" s="32" t="s">
        <v>1617</v>
      </c>
      <c r="B110" s="74" t="s">
        <v>1465</v>
      </c>
      <c r="C110" s="55">
        <v>4.4959499999999999E-2</v>
      </c>
      <c r="D110" s="55">
        <v>1.5009639999999999E-2</v>
      </c>
      <c r="E110" s="75">
        <f t="shared" si="7"/>
        <v>1.9953749723511023</v>
      </c>
      <c r="F110" s="76">
        <f t="shared" si="8"/>
        <v>1.0418741845818894E-4</v>
      </c>
      <c r="G110" s="68">
        <v>0.93348132765912739</v>
      </c>
      <c r="H110" s="68">
        <v>34.533299999999997</v>
      </c>
    </row>
    <row r="111" spans="1:8" ht="12.75" customHeight="1" x14ac:dyDescent="0.15">
      <c r="A111" s="32" t="s">
        <v>1633</v>
      </c>
      <c r="B111" s="74" t="s">
        <v>1481</v>
      </c>
      <c r="C111" s="55">
        <v>0.1588147</v>
      </c>
      <c r="D111" s="55">
        <v>7.4110000000000001E-3</v>
      </c>
      <c r="E111" s="75">
        <f t="shared" si="7"/>
        <v>20.429591148293078</v>
      </c>
      <c r="F111" s="76">
        <f t="shared" si="8"/>
        <v>3.6803108589312025E-4</v>
      </c>
      <c r="G111" s="68">
        <v>1.2810525760601439</v>
      </c>
      <c r="H111" s="68">
        <v>92.868449999999996</v>
      </c>
    </row>
    <row r="112" spans="1:8" ht="12.75" customHeight="1" x14ac:dyDescent="0.15">
      <c r="A112" s="32" t="s">
        <v>1651</v>
      </c>
      <c r="B112" s="74" t="s">
        <v>1499</v>
      </c>
      <c r="C112" s="55">
        <v>0</v>
      </c>
      <c r="D112" s="55">
        <v>1.0740000000000001E-3</v>
      </c>
      <c r="E112" s="75">
        <f t="shared" ref="E112:E175" si="9">IF(ISERROR(C112/D112-1),"",((C112/D112-1)))</f>
        <v>-1</v>
      </c>
      <c r="F112" s="76">
        <f t="shared" ref="F112:F163" si="10">C112/$C$178</f>
        <v>0</v>
      </c>
      <c r="G112" s="68">
        <v>1.5173494601370661</v>
      </c>
      <c r="H112" s="68">
        <v>27.716650000000001</v>
      </c>
    </row>
    <row r="113" spans="1:8" ht="12.75" customHeight="1" x14ac:dyDescent="0.15">
      <c r="A113" s="32" t="s">
        <v>1569</v>
      </c>
      <c r="B113" s="74" t="s">
        <v>1417</v>
      </c>
      <c r="C113" s="55">
        <v>7.3500999999999997E-2</v>
      </c>
      <c r="D113" s="55">
        <v>0.10689885</v>
      </c>
      <c r="E113" s="75">
        <f t="shared" si="9"/>
        <v>-0.31242478286716846</v>
      </c>
      <c r="F113" s="76">
        <f t="shared" si="10"/>
        <v>1.7032839431255564E-4</v>
      </c>
      <c r="G113" s="68">
        <v>3.7475995062073011</v>
      </c>
      <c r="H113" s="68">
        <v>32.062899999999999</v>
      </c>
    </row>
    <row r="114" spans="1:8" ht="12.75" customHeight="1" x14ac:dyDescent="0.15">
      <c r="A114" s="32" t="s">
        <v>1676</v>
      </c>
      <c r="B114" s="74" t="s">
        <v>1524</v>
      </c>
      <c r="C114" s="55">
        <v>4.9356000000000001E-3</v>
      </c>
      <c r="D114" s="55">
        <v>0</v>
      </c>
      <c r="E114" s="75" t="str">
        <f t="shared" si="9"/>
        <v/>
      </c>
      <c r="F114" s="76">
        <f t="shared" si="10"/>
        <v>1.1437569869376601E-5</v>
      </c>
      <c r="G114" s="68">
        <v>0.41208877483818002</v>
      </c>
      <c r="H114" s="68">
        <v>35.036549999999998</v>
      </c>
    </row>
    <row r="115" spans="1:8" ht="12.75" customHeight="1" x14ac:dyDescent="0.15">
      <c r="A115" s="32" t="s">
        <v>1</v>
      </c>
      <c r="B115" s="74" t="s">
        <v>1529</v>
      </c>
      <c r="C115" s="55">
        <v>1.1678879999999999E-2</v>
      </c>
      <c r="D115" s="55">
        <v>0</v>
      </c>
      <c r="E115" s="75" t="str">
        <f t="shared" si="9"/>
        <v/>
      </c>
      <c r="F115" s="76">
        <f t="shared" si="10"/>
        <v>2.7064187939878636E-5</v>
      </c>
      <c r="G115" s="68">
        <v>1.1408054998504931</v>
      </c>
      <c r="H115" s="68">
        <v>60.82855</v>
      </c>
    </row>
    <row r="116" spans="1:8" ht="12.75" customHeight="1" x14ac:dyDescent="0.15">
      <c r="A116" s="32" t="s">
        <v>1657</v>
      </c>
      <c r="B116" s="74" t="s">
        <v>1505</v>
      </c>
      <c r="C116" s="55">
        <v>0.11319560000000001</v>
      </c>
      <c r="D116" s="55">
        <v>3.764E-3</v>
      </c>
      <c r="E116" s="75">
        <f t="shared" si="9"/>
        <v>29.073219978746017</v>
      </c>
      <c r="F116" s="76">
        <f t="shared" si="10"/>
        <v>2.6231513572939587E-4</v>
      </c>
      <c r="G116" s="68">
        <v>5.1071153252643269</v>
      </c>
      <c r="H116" s="68">
        <v>58.172199999999997</v>
      </c>
    </row>
    <row r="117" spans="1:8" ht="12.75" customHeight="1" x14ac:dyDescent="0.15">
      <c r="A117" s="32" t="s">
        <v>1600</v>
      </c>
      <c r="B117" s="74" t="s">
        <v>1448</v>
      </c>
      <c r="C117" s="55">
        <v>0.48095057000000002</v>
      </c>
      <c r="D117" s="55">
        <v>0.85415447999999994</v>
      </c>
      <c r="E117" s="75">
        <f t="shared" si="9"/>
        <v>-0.43692788452037379</v>
      </c>
      <c r="F117" s="76">
        <f t="shared" si="10"/>
        <v>1.1145363781691188E-3</v>
      </c>
      <c r="G117" s="68">
        <v>2.0108519182250086</v>
      </c>
      <c r="H117" s="68">
        <v>63.118899999999996</v>
      </c>
    </row>
    <row r="118" spans="1:8" ht="12.75" customHeight="1" x14ac:dyDescent="0.15">
      <c r="A118" s="32" t="s">
        <v>1648</v>
      </c>
      <c r="B118" s="74" t="s">
        <v>1496</v>
      </c>
      <c r="C118" s="55">
        <v>0</v>
      </c>
      <c r="D118" s="55">
        <v>0</v>
      </c>
      <c r="E118" s="75" t="str">
        <f t="shared" si="9"/>
        <v/>
      </c>
      <c r="F118" s="76">
        <f t="shared" si="10"/>
        <v>0</v>
      </c>
      <c r="G118" s="68">
        <v>0.10714143202113002</v>
      </c>
      <c r="H118" s="68">
        <v>187.21</v>
      </c>
    </row>
    <row r="119" spans="1:8" ht="12.75" customHeight="1" x14ac:dyDescent="0.15">
      <c r="A119" s="32" t="s">
        <v>1591</v>
      </c>
      <c r="B119" s="74" t="s">
        <v>1439</v>
      </c>
      <c r="C119" s="55">
        <v>2.9262750000000001E-2</v>
      </c>
      <c r="D119" s="55">
        <v>0</v>
      </c>
      <c r="E119" s="75" t="str">
        <f t="shared" si="9"/>
        <v/>
      </c>
      <c r="F119" s="76">
        <f t="shared" si="10"/>
        <v>6.7812372901997767E-5</v>
      </c>
      <c r="G119" s="68">
        <v>1.2078572733071433</v>
      </c>
      <c r="H119" s="68">
        <v>63.192950000000003</v>
      </c>
    </row>
    <row r="120" spans="1:8" ht="12.75" customHeight="1" x14ac:dyDescent="0.15">
      <c r="A120" s="32" t="s">
        <v>1630</v>
      </c>
      <c r="B120" s="74" t="s">
        <v>1478</v>
      </c>
      <c r="C120" s="55">
        <v>0.10556</v>
      </c>
      <c r="D120" s="55">
        <v>0</v>
      </c>
      <c r="E120" s="75" t="str">
        <f t="shared" si="9"/>
        <v/>
      </c>
      <c r="F120" s="76">
        <f t="shared" si="10"/>
        <v>2.4462068956386133E-4</v>
      </c>
      <c r="G120" s="68">
        <v>11.515922040881765</v>
      </c>
      <c r="H120" s="68">
        <v>82.832400000000007</v>
      </c>
    </row>
    <row r="121" spans="1:8" ht="12.75" customHeight="1" x14ac:dyDescent="0.15">
      <c r="A121" s="32" t="s">
        <v>1563</v>
      </c>
      <c r="B121" s="74" t="s">
        <v>1411</v>
      </c>
      <c r="C121" s="55">
        <v>3.66968848</v>
      </c>
      <c r="D121" s="55">
        <v>4.8072056500000002</v>
      </c>
      <c r="E121" s="75">
        <f t="shared" si="9"/>
        <v>-0.23662752393378472</v>
      </c>
      <c r="F121" s="76">
        <f t="shared" si="10"/>
        <v>8.5039951351094951E-3</v>
      </c>
      <c r="G121" s="68">
        <v>40.040654860332097</v>
      </c>
      <c r="H121" s="68">
        <v>24.189250000000001</v>
      </c>
    </row>
    <row r="122" spans="1:8" ht="12.75" customHeight="1" x14ac:dyDescent="0.15">
      <c r="A122" s="32" t="s">
        <v>1585</v>
      </c>
      <c r="B122" s="74" t="s">
        <v>1433</v>
      </c>
      <c r="C122" s="55">
        <v>0</v>
      </c>
      <c r="D122" s="55">
        <v>0.52619143700000004</v>
      </c>
      <c r="E122" s="75">
        <f t="shared" si="9"/>
        <v>-1</v>
      </c>
      <c r="F122" s="76">
        <f t="shared" si="10"/>
        <v>0</v>
      </c>
      <c r="G122" s="68">
        <v>14.07624554189513</v>
      </c>
      <c r="H122" s="68">
        <v>35.598050000000001</v>
      </c>
    </row>
    <row r="123" spans="1:8" ht="12.75" customHeight="1" x14ac:dyDescent="0.15">
      <c r="A123" s="32" t="s">
        <v>1636</v>
      </c>
      <c r="B123" s="74" t="s">
        <v>1484</v>
      </c>
      <c r="C123" s="55">
        <v>6.3998199999999996E-3</v>
      </c>
      <c r="D123" s="55">
        <v>2.3219999999999998E-3</v>
      </c>
      <c r="E123" s="75">
        <f t="shared" si="9"/>
        <v>1.7561670973298882</v>
      </c>
      <c r="F123" s="76">
        <f t="shared" si="10"/>
        <v>1.4830697058398931E-5</v>
      </c>
      <c r="G123" s="68">
        <v>4.3713572191671952</v>
      </c>
      <c r="H123" s="68">
        <v>69.609650000000002</v>
      </c>
    </row>
    <row r="124" spans="1:8" ht="12.75" customHeight="1" x14ac:dyDescent="0.15">
      <c r="A124" s="32" t="s">
        <v>1635</v>
      </c>
      <c r="B124" s="74" t="s">
        <v>1483</v>
      </c>
      <c r="C124" s="55">
        <v>1.5647809699999999</v>
      </c>
      <c r="D124" s="55">
        <v>0.1014832</v>
      </c>
      <c r="E124" s="75">
        <f t="shared" si="9"/>
        <v>14.4191134099043</v>
      </c>
      <c r="F124" s="76">
        <f t="shared" si="10"/>
        <v>3.6261633184710858E-3</v>
      </c>
      <c r="G124" s="68">
        <v>23.907164793011042</v>
      </c>
      <c r="H124" s="68">
        <v>58.360950000000003</v>
      </c>
    </row>
    <row r="125" spans="1:8" ht="12.75" customHeight="1" x14ac:dyDescent="0.15">
      <c r="A125" s="32" t="s">
        <v>1595</v>
      </c>
      <c r="B125" s="74" t="s">
        <v>1443</v>
      </c>
      <c r="C125" s="55">
        <v>2.7849823599999999</v>
      </c>
      <c r="D125" s="55">
        <v>3.5404961899999998</v>
      </c>
      <c r="E125" s="75">
        <f t="shared" si="9"/>
        <v>-0.21339207541980154</v>
      </c>
      <c r="F125" s="76">
        <f t="shared" si="10"/>
        <v>6.4538111531488246E-3</v>
      </c>
      <c r="G125" s="68">
        <v>43.34314610828114</v>
      </c>
      <c r="H125" s="68">
        <v>75.472350000000006</v>
      </c>
    </row>
    <row r="126" spans="1:8" ht="12.75" customHeight="1" x14ac:dyDescent="0.15">
      <c r="A126" s="32" t="s">
        <v>1568</v>
      </c>
      <c r="B126" s="74" t="s">
        <v>1416</v>
      </c>
      <c r="C126" s="55">
        <v>3.0316066609999996</v>
      </c>
      <c r="D126" s="55">
        <v>2.4786802540000004</v>
      </c>
      <c r="E126" s="75">
        <f t="shared" si="9"/>
        <v>0.22307290587711237</v>
      </c>
      <c r="F126" s="76">
        <f t="shared" si="10"/>
        <v>7.0253288357352709E-3</v>
      </c>
      <c r="G126" s="68">
        <v>106.11801582612</v>
      </c>
      <c r="H126" s="68">
        <v>51.588149999999999</v>
      </c>
    </row>
    <row r="127" spans="1:8" ht="12.75" customHeight="1" x14ac:dyDescent="0.15">
      <c r="A127" s="32" t="s">
        <v>1551</v>
      </c>
      <c r="B127" s="74" t="s">
        <v>1399</v>
      </c>
      <c r="C127" s="55">
        <v>3.4896577599999996</v>
      </c>
      <c r="D127" s="55">
        <v>3.0585207900000002</v>
      </c>
      <c r="E127" s="75">
        <f t="shared" si="9"/>
        <v>0.14096257622626762</v>
      </c>
      <c r="F127" s="76">
        <f t="shared" si="10"/>
        <v>8.0867988593508883E-3</v>
      </c>
      <c r="G127" s="68">
        <v>75.487650552641952</v>
      </c>
      <c r="H127" s="68">
        <v>15.581799999999999</v>
      </c>
    </row>
    <row r="128" spans="1:8" ht="12.75" customHeight="1" x14ac:dyDescent="0.15">
      <c r="A128" s="32" t="s">
        <v>1599</v>
      </c>
      <c r="B128" s="74" t="s">
        <v>1447</v>
      </c>
      <c r="C128" s="55">
        <v>0.91873335</v>
      </c>
      <c r="D128" s="55">
        <v>0.20594042000000001</v>
      </c>
      <c r="E128" s="75">
        <f t="shared" si="9"/>
        <v>3.4611609027504162</v>
      </c>
      <c r="F128" s="76">
        <f t="shared" si="10"/>
        <v>2.129037377816563E-3</v>
      </c>
      <c r="G128" s="68">
        <v>19.99480661528451</v>
      </c>
      <c r="H128" s="68">
        <v>51.433349999999997</v>
      </c>
    </row>
    <row r="129" spans="1:8" ht="12.75" customHeight="1" x14ac:dyDescent="0.15">
      <c r="A129" s="32" t="s">
        <v>1539</v>
      </c>
      <c r="B129" s="74" t="s">
        <v>1387</v>
      </c>
      <c r="C129" s="55">
        <v>32.233986479999999</v>
      </c>
      <c r="D129" s="55">
        <v>28.685984550000001</v>
      </c>
      <c r="E129" s="75">
        <f t="shared" si="9"/>
        <v>0.12368416094681334</v>
      </c>
      <c r="F129" s="76">
        <f t="shared" si="10"/>
        <v>7.4697802199031674E-2</v>
      </c>
      <c r="G129" s="68">
        <v>3288.3138090736902</v>
      </c>
      <c r="H129" s="68">
        <v>7.6272000000000002</v>
      </c>
    </row>
    <row r="130" spans="1:8" ht="12.75" customHeight="1" x14ac:dyDescent="0.15">
      <c r="A130" s="32" t="s">
        <v>1660</v>
      </c>
      <c r="B130" s="74" t="s">
        <v>1508</v>
      </c>
      <c r="C130" s="55">
        <v>9.5624999999999996E-4</v>
      </c>
      <c r="D130" s="55">
        <v>7.5475799999999999E-3</v>
      </c>
      <c r="E130" s="75">
        <f t="shared" si="9"/>
        <v>-0.87330376094059292</v>
      </c>
      <c r="F130" s="76">
        <f t="shared" si="10"/>
        <v>2.2159770215559154E-6</v>
      </c>
      <c r="G130" s="68">
        <v>37.4183205</v>
      </c>
      <c r="H130" s="68">
        <v>66.638400000000004</v>
      </c>
    </row>
    <row r="131" spans="1:8" ht="12.75" customHeight="1" x14ac:dyDescent="0.15">
      <c r="A131" s="32" t="s">
        <v>1665</v>
      </c>
      <c r="B131" s="74" t="s">
        <v>1513</v>
      </c>
      <c r="C131" s="55">
        <v>0</v>
      </c>
      <c r="D131" s="55">
        <v>8.5551700000000008E-3</v>
      </c>
      <c r="E131" s="75">
        <f t="shared" si="9"/>
        <v>-1</v>
      </c>
      <c r="F131" s="76">
        <f t="shared" si="10"/>
        <v>0</v>
      </c>
      <c r="G131" s="68">
        <v>33.967814099999998</v>
      </c>
      <c r="H131" s="68">
        <v>118.94595</v>
      </c>
    </row>
    <row r="132" spans="1:8" ht="12.75" customHeight="1" x14ac:dyDescent="0.15">
      <c r="A132" s="32" t="s">
        <v>1664</v>
      </c>
      <c r="B132" s="74" t="s">
        <v>1512</v>
      </c>
      <c r="C132" s="55">
        <v>0</v>
      </c>
      <c r="D132" s="55">
        <v>0</v>
      </c>
      <c r="E132" s="75" t="str">
        <f t="shared" si="9"/>
        <v/>
      </c>
      <c r="F132" s="76">
        <f t="shared" si="10"/>
        <v>0</v>
      </c>
      <c r="G132" s="68">
        <v>36.790267799999995</v>
      </c>
      <c r="H132" s="68">
        <v>75.753950000000003</v>
      </c>
    </row>
    <row r="133" spans="1:8" ht="12.75" customHeight="1" x14ac:dyDescent="0.15">
      <c r="A133" s="32" t="s">
        <v>1666</v>
      </c>
      <c r="B133" s="74" t="s">
        <v>1514</v>
      </c>
      <c r="C133" s="55">
        <v>0</v>
      </c>
      <c r="D133" s="55">
        <v>3.7780000000000001E-5</v>
      </c>
      <c r="E133" s="75">
        <f t="shared" si="9"/>
        <v>-1</v>
      </c>
      <c r="F133" s="76">
        <f t="shared" si="10"/>
        <v>0</v>
      </c>
      <c r="G133" s="68">
        <v>36.056278499999998</v>
      </c>
      <c r="H133" s="68">
        <v>120.20355000000001</v>
      </c>
    </row>
    <row r="134" spans="1:8" ht="12.75" customHeight="1" x14ac:dyDescent="0.15">
      <c r="A134" s="32" t="s">
        <v>1661</v>
      </c>
      <c r="B134" s="74" t="s">
        <v>1509</v>
      </c>
      <c r="C134" s="55">
        <v>0</v>
      </c>
      <c r="D134" s="55">
        <v>3.7979999999999999E-5</v>
      </c>
      <c r="E134" s="75">
        <f t="shared" si="9"/>
        <v>-1</v>
      </c>
      <c r="F134" s="76">
        <f t="shared" si="10"/>
        <v>0</v>
      </c>
      <c r="G134" s="68">
        <v>37.978271099999994</v>
      </c>
      <c r="H134" s="68">
        <v>78.919049999999999</v>
      </c>
    </row>
    <row r="135" spans="1:8" ht="12.75" customHeight="1" x14ac:dyDescent="0.15">
      <c r="A135" s="32" t="s">
        <v>1668</v>
      </c>
      <c r="B135" s="74" t="s">
        <v>1516</v>
      </c>
      <c r="C135" s="55">
        <v>0</v>
      </c>
      <c r="D135" s="55">
        <v>0.22833951</v>
      </c>
      <c r="E135" s="75">
        <f t="shared" si="9"/>
        <v>-1</v>
      </c>
      <c r="F135" s="76">
        <f t="shared" si="10"/>
        <v>0</v>
      </c>
      <c r="G135" s="68">
        <v>40.6191192</v>
      </c>
      <c r="H135" s="68">
        <v>95.661100000000005</v>
      </c>
    </row>
    <row r="136" spans="1:8" ht="12.75" customHeight="1" x14ac:dyDescent="0.15">
      <c r="A136" s="32" t="s">
        <v>1662</v>
      </c>
      <c r="B136" s="74" t="s">
        <v>1510</v>
      </c>
      <c r="C136" s="55">
        <v>0</v>
      </c>
      <c r="D136" s="55">
        <v>3.7539999999999996E-5</v>
      </c>
      <c r="E136" s="75">
        <f t="shared" si="9"/>
        <v>-1</v>
      </c>
      <c r="F136" s="76">
        <f t="shared" si="10"/>
        <v>0</v>
      </c>
      <c r="G136" s="68">
        <v>42.480576599999999</v>
      </c>
      <c r="H136" s="68">
        <v>77.044349999999994</v>
      </c>
    </row>
    <row r="137" spans="1:8" ht="12.75" customHeight="1" x14ac:dyDescent="0.15">
      <c r="A137" s="32" t="s">
        <v>1667</v>
      </c>
      <c r="B137" s="74" t="s">
        <v>1515</v>
      </c>
      <c r="C137" s="55">
        <v>0</v>
      </c>
      <c r="D137" s="55">
        <v>3.7450000000000002E-5</v>
      </c>
      <c r="E137" s="75">
        <f t="shared" si="9"/>
        <v>-1</v>
      </c>
      <c r="F137" s="76">
        <f t="shared" si="10"/>
        <v>0</v>
      </c>
      <c r="G137" s="68">
        <v>30.040593000000001</v>
      </c>
      <c r="H137" s="68">
        <v>108.8751</v>
      </c>
    </row>
    <row r="138" spans="1:8" ht="12.75" customHeight="1" x14ac:dyDescent="0.15">
      <c r="A138" s="32" t="s">
        <v>1663</v>
      </c>
      <c r="B138" s="74" t="s">
        <v>1511</v>
      </c>
      <c r="C138" s="55">
        <v>0</v>
      </c>
      <c r="D138" s="55">
        <v>3.7530000000000002E-5</v>
      </c>
      <c r="E138" s="75">
        <f t="shared" si="9"/>
        <v>-1</v>
      </c>
      <c r="F138" s="76">
        <f t="shared" si="10"/>
        <v>0</v>
      </c>
      <c r="G138" s="68">
        <v>36.8583699</v>
      </c>
      <c r="H138" s="68">
        <v>83.720650000000006</v>
      </c>
    </row>
    <row r="139" spans="1:8" ht="12.75" customHeight="1" x14ac:dyDescent="0.15">
      <c r="A139" s="32" t="s">
        <v>1113</v>
      </c>
      <c r="B139" s="74" t="s">
        <v>1129</v>
      </c>
      <c r="C139" s="55">
        <v>10.850300189999999</v>
      </c>
      <c r="D139" s="55"/>
      <c r="E139" s="75" t="str">
        <f t="shared" si="9"/>
        <v/>
      </c>
      <c r="F139" s="76">
        <f t="shared" si="10"/>
        <v>2.5144068912966045E-2</v>
      </c>
      <c r="G139" s="94" t="s">
        <v>1077</v>
      </c>
      <c r="H139" s="68">
        <v>53.166499999999999</v>
      </c>
    </row>
    <row r="140" spans="1:8" ht="12.75" customHeight="1" x14ac:dyDescent="0.15">
      <c r="A140" s="32" t="s">
        <v>1115</v>
      </c>
      <c r="B140" s="74" t="s">
        <v>1131</v>
      </c>
      <c r="C140" s="55">
        <v>0</v>
      </c>
      <c r="D140" s="55"/>
      <c r="E140" s="75" t="str">
        <f t="shared" si="9"/>
        <v/>
      </c>
      <c r="F140" s="76">
        <f t="shared" si="10"/>
        <v>0</v>
      </c>
      <c r="G140" s="84" t="s">
        <v>1077</v>
      </c>
      <c r="H140" s="68">
        <v>62.463999999999999</v>
      </c>
    </row>
    <row r="141" spans="1:8" ht="12.75" customHeight="1" x14ac:dyDescent="0.15">
      <c r="A141" s="32" t="s">
        <v>1118</v>
      </c>
      <c r="B141" s="74" t="s">
        <v>1134</v>
      </c>
      <c r="C141" s="55">
        <v>0</v>
      </c>
      <c r="D141" s="55"/>
      <c r="E141" s="75" t="str">
        <f t="shared" si="9"/>
        <v/>
      </c>
      <c r="F141" s="76">
        <f t="shared" si="10"/>
        <v>0</v>
      </c>
      <c r="G141" s="84" t="s">
        <v>1077</v>
      </c>
      <c r="H141" s="68">
        <v>49.12</v>
      </c>
    </row>
    <row r="142" spans="1:8" ht="12.75" customHeight="1" x14ac:dyDescent="0.15">
      <c r="A142" s="32" t="s">
        <v>1117</v>
      </c>
      <c r="B142" s="74" t="s">
        <v>1133</v>
      </c>
      <c r="C142" s="55">
        <v>0</v>
      </c>
      <c r="D142" s="55"/>
      <c r="E142" s="75" t="str">
        <f t="shared" si="9"/>
        <v/>
      </c>
      <c r="F142" s="76">
        <f t="shared" si="10"/>
        <v>0</v>
      </c>
      <c r="G142" s="84" t="s">
        <v>1077</v>
      </c>
      <c r="H142" s="68">
        <v>60.679000000000002</v>
      </c>
    </row>
    <row r="143" spans="1:8" ht="12.75" customHeight="1" x14ac:dyDescent="0.15">
      <c r="A143" s="32" t="s">
        <v>1114</v>
      </c>
      <c r="B143" s="74" t="s">
        <v>1130</v>
      </c>
      <c r="C143" s="55">
        <v>0</v>
      </c>
      <c r="D143" s="55"/>
      <c r="E143" s="75" t="str">
        <f t="shared" si="9"/>
        <v/>
      </c>
      <c r="F143" s="76">
        <f t="shared" si="10"/>
        <v>0</v>
      </c>
      <c r="G143" s="84" t="s">
        <v>1077</v>
      </c>
      <c r="H143" s="68">
        <v>2.96</v>
      </c>
    </row>
    <row r="144" spans="1:8" ht="12.75" customHeight="1" x14ac:dyDescent="0.15">
      <c r="A144" s="32" t="s">
        <v>1116</v>
      </c>
      <c r="B144" s="74" t="s">
        <v>1132</v>
      </c>
      <c r="C144" s="55">
        <v>0</v>
      </c>
      <c r="D144" s="55"/>
      <c r="E144" s="75" t="str">
        <f t="shared" si="9"/>
        <v/>
      </c>
      <c r="F144" s="76">
        <f t="shared" si="10"/>
        <v>0</v>
      </c>
      <c r="G144" s="84" t="s">
        <v>1077</v>
      </c>
      <c r="H144" s="68">
        <v>48.491999999999997</v>
      </c>
    </row>
    <row r="145" spans="1:8" ht="12.75" customHeight="1" x14ac:dyDescent="0.15">
      <c r="A145" s="32" t="s">
        <v>1120</v>
      </c>
      <c r="B145" s="74" t="s">
        <v>1136</v>
      </c>
      <c r="C145" s="55">
        <v>0</v>
      </c>
      <c r="D145" s="55"/>
      <c r="E145" s="75" t="str">
        <f t="shared" si="9"/>
        <v/>
      </c>
      <c r="F145" s="76">
        <f t="shared" si="10"/>
        <v>0</v>
      </c>
      <c r="G145" s="84" t="s">
        <v>1077</v>
      </c>
      <c r="H145" s="68">
        <v>48.558999999999997</v>
      </c>
    </row>
    <row r="146" spans="1:8" ht="12.75" customHeight="1" x14ac:dyDescent="0.15">
      <c r="A146" s="32" t="s">
        <v>1119</v>
      </c>
      <c r="B146" s="74" t="s">
        <v>1135</v>
      </c>
      <c r="C146" s="55">
        <v>0</v>
      </c>
      <c r="D146" s="55"/>
      <c r="E146" s="75" t="str">
        <f t="shared" si="9"/>
        <v/>
      </c>
      <c r="F146" s="76">
        <f t="shared" si="10"/>
        <v>0</v>
      </c>
      <c r="G146" s="84" t="s">
        <v>1077</v>
      </c>
      <c r="H146" s="68">
        <v>49.838000000000001</v>
      </c>
    </row>
    <row r="147" spans="1:8" ht="12.75" customHeight="1" x14ac:dyDescent="0.15">
      <c r="A147" s="32" t="s">
        <v>1579</v>
      </c>
      <c r="B147" s="74" t="s">
        <v>1427</v>
      </c>
      <c r="C147" s="55">
        <v>1.2660123700000001</v>
      </c>
      <c r="D147" s="55">
        <v>1.7479476999999999</v>
      </c>
      <c r="E147" s="75">
        <f t="shared" si="9"/>
        <v>-0.27571495989267858</v>
      </c>
      <c r="F147" s="76">
        <f t="shared" si="10"/>
        <v>2.9338084401835771E-3</v>
      </c>
      <c r="G147" s="68">
        <v>18.85863555812</v>
      </c>
      <c r="H147" s="68">
        <v>56.751800000000003</v>
      </c>
    </row>
    <row r="148" spans="1:8" ht="12.75" customHeight="1" x14ac:dyDescent="0.15">
      <c r="A148" s="32" t="s">
        <v>1590</v>
      </c>
      <c r="B148" s="74" t="s">
        <v>1438</v>
      </c>
      <c r="C148" s="55">
        <v>3.7286100000000003E-3</v>
      </c>
      <c r="D148" s="55">
        <v>9.5961699999999997E-2</v>
      </c>
      <c r="E148" s="75">
        <f t="shared" si="9"/>
        <v>-0.96114481089851467</v>
      </c>
      <c r="F148" s="76">
        <f t="shared" si="10"/>
        <v>8.640537602450826E-6</v>
      </c>
      <c r="G148" s="68">
        <v>0.96396863464799998</v>
      </c>
      <c r="H148" s="68">
        <v>61.935749999999999</v>
      </c>
    </row>
    <row r="149" spans="1:8" ht="12.75" customHeight="1" x14ac:dyDescent="0.15">
      <c r="A149" s="32" t="s">
        <v>1121</v>
      </c>
      <c r="B149" s="74" t="s">
        <v>1137</v>
      </c>
      <c r="C149" s="55">
        <v>0</v>
      </c>
      <c r="D149" s="55"/>
      <c r="E149" s="75" t="str">
        <f t="shared" si="9"/>
        <v/>
      </c>
      <c r="F149" s="76">
        <f t="shared" si="10"/>
        <v>0</v>
      </c>
      <c r="G149" s="84" t="s">
        <v>1077</v>
      </c>
      <c r="H149" s="68">
        <v>19.486999999999998</v>
      </c>
    </row>
    <row r="150" spans="1:8" ht="12.75" customHeight="1" x14ac:dyDescent="0.15">
      <c r="A150" s="32" t="s">
        <v>1586</v>
      </c>
      <c r="B150" s="74" t="s">
        <v>1434</v>
      </c>
      <c r="C150" s="55">
        <v>0</v>
      </c>
      <c r="D150" s="55">
        <v>0.20259282999999997</v>
      </c>
      <c r="E150" s="75">
        <f t="shared" si="9"/>
        <v>-1</v>
      </c>
      <c r="F150" s="76">
        <f t="shared" si="10"/>
        <v>0</v>
      </c>
      <c r="G150" s="68">
        <v>1.1623974233312</v>
      </c>
      <c r="H150" s="68">
        <v>33.618299999999998</v>
      </c>
    </row>
    <row r="151" spans="1:8" ht="12.75" customHeight="1" x14ac:dyDescent="0.15">
      <c r="A151" s="32" t="s">
        <v>1621</v>
      </c>
      <c r="B151" s="74" t="s">
        <v>1469</v>
      </c>
      <c r="C151" s="55">
        <v>0</v>
      </c>
      <c r="D151" s="55">
        <v>0</v>
      </c>
      <c r="E151" s="75" t="str">
        <f t="shared" si="9"/>
        <v/>
      </c>
      <c r="F151" s="76">
        <f t="shared" si="10"/>
        <v>0</v>
      </c>
      <c r="G151" s="68">
        <v>0.70486662042080006</v>
      </c>
      <c r="H151" s="68">
        <v>47.342950000000002</v>
      </c>
    </row>
    <row r="152" spans="1:8" ht="12.75" customHeight="1" x14ac:dyDescent="0.15">
      <c r="A152" s="32" t="s">
        <v>1548</v>
      </c>
      <c r="B152" s="74" t="s">
        <v>1396</v>
      </c>
      <c r="C152" s="55">
        <v>3.518345155</v>
      </c>
      <c r="D152" s="55">
        <v>1.52859379</v>
      </c>
      <c r="E152" s="75">
        <f t="shared" si="9"/>
        <v>1.3016874581179607</v>
      </c>
      <c r="F152" s="76">
        <f t="shared" si="10"/>
        <v>8.1532779266745986E-3</v>
      </c>
      <c r="G152" s="68">
        <v>7.3847910041871998</v>
      </c>
      <c r="H152" s="68">
        <v>77.129199999999997</v>
      </c>
    </row>
    <row r="153" spans="1:8" ht="12.75" customHeight="1" x14ac:dyDescent="0.15">
      <c r="A153" s="32" t="s">
        <v>1627</v>
      </c>
      <c r="B153" s="74" t="s">
        <v>1475</v>
      </c>
      <c r="C153" s="55">
        <v>3.5731715400000001</v>
      </c>
      <c r="D153" s="55">
        <v>0.49932765000000001</v>
      </c>
      <c r="E153" s="75">
        <f t="shared" si="9"/>
        <v>6.1559657070863194</v>
      </c>
      <c r="F153" s="76">
        <f t="shared" si="10"/>
        <v>8.2803304854562748E-3</v>
      </c>
      <c r="G153" s="68">
        <v>0.25850070911200002</v>
      </c>
      <c r="H153" s="68">
        <v>36.083150000000003</v>
      </c>
    </row>
    <row r="154" spans="1:8" ht="12.75" customHeight="1" x14ac:dyDescent="0.15">
      <c r="A154" s="32" t="s">
        <v>1122</v>
      </c>
      <c r="B154" s="74" t="s">
        <v>1138</v>
      </c>
      <c r="C154" s="55">
        <v>0</v>
      </c>
      <c r="D154" s="55"/>
      <c r="E154" s="75" t="str">
        <f t="shared" si="9"/>
        <v/>
      </c>
      <c r="F154" s="76">
        <f t="shared" si="10"/>
        <v>0</v>
      </c>
      <c r="G154" s="84" t="s">
        <v>1077</v>
      </c>
      <c r="H154" s="68">
        <v>19.815000000000001</v>
      </c>
    </row>
    <row r="155" spans="1:8" ht="12.75" customHeight="1" x14ac:dyDescent="0.15">
      <c r="A155" s="32" t="s">
        <v>1561</v>
      </c>
      <c r="B155" s="74" t="s">
        <v>1409</v>
      </c>
      <c r="C155" s="55">
        <v>7.6991742099999998</v>
      </c>
      <c r="D155" s="55">
        <v>7.1802759999999993E-2</v>
      </c>
      <c r="E155" s="75">
        <f t="shared" si="9"/>
        <v>106.22671677244719</v>
      </c>
      <c r="F155" s="76">
        <f t="shared" si="10"/>
        <v>1.7841770597977428E-2</v>
      </c>
      <c r="G155" s="68">
        <v>2.5350257863583998</v>
      </c>
      <c r="H155" s="68">
        <v>13.308949999999999</v>
      </c>
    </row>
    <row r="156" spans="1:8" ht="12.75" customHeight="1" x14ac:dyDescent="0.15">
      <c r="A156" s="32" t="s">
        <v>1646</v>
      </c>
      <c r="B156" s="74" t="s">
        <v>1494</v>
      </c>
      <c r="C156" s="55">
        <v>1.4090616100000002</v>
      </c>
      <c r="D156" s="55">
        <v>2.2771978500000003</v>
      </c>
      <c r="E156" s="75">
        <f t="shared" si="9"/>
        <v>-0.38123004551405137</v>
      </c>
      <c r="F156" s="76">
        <f t="shared" si="10"/>
        <v>3.2653052546055771E-3</v>
      </c>
      <c r="G156" s="68">
        <v>25.167698000444801</v>
      </c>
      <c r="H156" s="68">
        <v>21.610199999999999</v>
      </c>
    </row>
    <row r="157" spans="1:8" ht="12.75" customHeight="1" x14ac:dyDescent="0.15">
      <c r="A157" s="32" t="s">
        <v>1558</v>
      </c>
      <c r="B157" s="74" t="s">
        <v>1406</v>
      </c>
      <c r="C157" s="55">
        <v>1.40644828</v>
      </c>
      <c r="D157" s="55">
        <v>2.37240136</v>
      </c>
      <c r="E157" s="75">
        <f t="shared" si="9"/>
        <v>-0.40716258904859171</v>
      </c>
      <c r="F157" s="76">
        <f t="shared" si="10"/>
        <v>3.2592492240385257E-3</v>
      </c>
      <c r="G157" s="68">
        <v>42.284455336828799</v>
      </c>
      <c r="H157" s="68">
        <v>26.184999999999999</v>
      </c>
    </row>
    <row r="158" spans="1:8" ht="12.75" customHeight="1" x14ac:dyDescent="0.15">
      <c r="A158" s="32" t="s">
        <v>1554</v>
      </c>
      <c r="B158" s="74" t="s">
        <v>1402</v>
      </c>
      <c r="C158" s="55">
        <v>4.7436262999999999</v>
      </c>
      <c r="D158" s="55">
        <v>2.0955044599999999</v>
      </c>
      <c r="E158" s="75">
        <f t="shared" si="9"/>
        <v>1.2637156782763421</v>
      </c>
      <c r="F158" s="76">
        <f t="shared" si="10"/>
        <v>1.0992697390481889E-2</v>
      </c>
      <c r="G158" s="68">
        <v>4.8340836019728002</v>
      </c>
      <c r="H158" s="68">
        <v>10.633699999999999</v>
      </c>
    </row>
    <row r="159" spans="1:8" ht="12.75" customHeight="1" x14ac:dyDescent="0.15">
      <c r="A159" s="32" t="s">
        <v>1566</v>
      </c>
      <c r="B159" s="74" t="s">
        <v>1414</v>
      </c>
      <c r="C159" s="55">
        <v>0.42058000000000001</v>
      </c>
      <c r="D159" s="55">
        <v>1.1276903600000001</v>
      </c>
      <c r="E159" s="75">
        <f t="shared" si="9"/>
        <v>-0.62704301205518864</v>
      </c>
      <c r="F159" s="76">
        <f t="shared" si="10"/>
        <v>9.7463593801410395E-4</v>
      </c>
      <c r="G159" s="68">
        <v>18.829323332387201</v>
      </c>
      <c r="H159" s="68">
        <v>75.35145</v>
      </c>
    </row>
    <row r="160" spans="1:8" ht="12.75" customHeight="1" x14ac:dyDescent="0.15">
      <c r="A160" s="32" t="s">
        <v>1580</v>
      </c>
      <c r="B160" s="74" t="s">
        <v>1428</v>
      </c>
      <c r="C160" s="55">
        <v>1.8932330000000001E-2</v>
      </c>
      <c r="D160" s="55">
        <v>1.0323226700000001</v>
      </c>
      <c r="E160" s="75">
        <f t="shared" si="9"/>
        <v>-0.98166045312169692</v>
      </c>
      <c r="F160" s="76">
        <f t="shared" si="10"/>
        <v>4.3873054373347667E-5</v>
      </c>
      <c r="G160" s="68">
        <v>26.376922668406401</v>
      </c>
      <c r="H160" s="68">
        <v>72.1096</v>
      </c>
    </row>
    <row r="161" spans="1:8" ht="12.75" customHeight="1" x14ac:dyDescent="0.15">
      <c r="A161" s="32" t="s">
        <v>1608</v>
      </c>
      <c r="B161" s="74" t="s">
        <v>1456</v>
      </c>
      <c r="C161" s="55">
        <v>1.26846495</v>
      </c>
      <c r="D161" s="55">
        <v>1.1749391200000001</v>
      </c>
      <c r="E161" s="75">
        <f t="shared" si="9"/>
        <v>7.9600575389812356E-2</v>
      </c>
      <c r="F161" s="76">
        <f t="shared" si="10"/>
        <v>2.9394919548748478E-3</v>
      </c>
      <c r="G161" s="68">
        <v>25.7753879408688</v>
      </c>
      <c r="H161" s="68">
        <v>36.792650000000002</v>
      </c>
    </row>
    <row r="162" spans="1:8" ht="12.75" customHeight="1" x14ac:dyDescent="0.15">
      <c r="A162" s="32" t="s">
        <v>1596</v>
      </c>
      <c r="B162" s="74" t="s">
        <v>1444</v>
      </c>
      <c r="C162" s="55">
        <v>0</v>
      </c>
      <c r="D162" s="55">
        <v>0.70665</v>
      </c>
      <c r="E162" s="75">
        <f t="shared" si="9"/>
        <v>-1</v>
      </c>
      <c r="F162" s="76">
        <f t="shared" si="10"/>
        <v>0</v>
      </c>
      <c r="G162" s="68">
        <v>0.73984262700159997</v>
      </c>
      <c r="H162" s="68">
        <v>48.477649999999997</v>
      </c>
    </row>
    <row r="163" spans="1:8" ht="12.75" customHeight="1" x14ac:dyDescent="0.15">
      <c r="A163" s="32" t="s">
        <v>1123</v>
      </c>
      <c r="B163" s="74" t="s">
        <v>1139</v>
      </c>
      <c r="C163" s="55">
        <v>0</v>
      </c>
      <c r="D163" s="55"/>
      <c r="E163" s="75" t="str">
        <f t="shared" si="9"/>
        <v/>
      </c>
      <c r="F163" s="76">
        <f t="shared" si="10"/>
        <v>0</v>
      </c>
      <c r="G163" s="84" t="s">
        <v>1077</v>
      </c>
      <c r="H163" s="68">
        <v>19.413</v>
      </c>
    </row>
    <row r="164" spans="1:8" ht="12.75" customHeight="1" x14ac:dyDescent="0.15">
      <c r="A164" s="32" t="s">
        <v>1576</v>
      </c>
      <c r="B164" s="74" t="s">
        <v>1424</v>
      </c>
      <c r="C164" s="55">
        <v>3.0277193700000002</v>
      </c>
      <c r="D164" s="55">
        <v>2.9387258640000002</v>
      </c>
      <c r="E164" s="75">
        <f t="shared" si="9"/>
        <v>3.0283024044599927E-2</v>
      </c>
      <c r="F164" s="76">
        <f t="shared" ref="F164:F177" si="11">C164/$C$178</f>
        <v>7.0163205768781732E-3</v>
      </c>
      <c r="G164" s="68">
        <v>1.1143629420799999</v>
      </c>
      <c r="H164" s="68">
        <v>30.5395</v>
      </c>
    </row>
    <row r="165" spans="1:8" ht="12.75" customHeight="1" x14ac:dyDescent="0.15">
      <c r="A165" s="32" t="s">
        <v>4</v>
      </c>
      <c r="B165" s="74" t="s">
        <v>1532</v>
      </c>
      <c r="C165" s="55">
        <v>0.52339999999999998</v>
      </c>
      <c r="D165" s="55">
        <v>0</v>
      </c>
      <c r="E165" s="75" t="str">
        <f t="shared" si="9"/>
        <v/>
      </c>
      <c r="F165" s="76">
        <f t="shared" si="11"/>
        <v>1.2129070568181605E-3</v>
      </c>
      <c r="G165" s="68">
        <v>8.7102788804800005E-2</v>
      </c>
      <c r="H165" s="68">
        <v>58.266500000000001</v>
      </c>
    </row>
    <row r="166" spans="1:8" ht="12.75" customHeight="1" x14ac:dyDescent="0.15">
      <c r="A166" s="32" t="s">
        <v>1654</v>
      </c>
      <c r="B166" s="74" t="s">
        <v>1502</v>
      </c>
      <c r="C166" s="55">
        <v>0</v>
      </c>
      <c r="D166" s="55">
        <v>0</v>
      </c>
      <c r="E166" s="75" t="str">
        <f t="shared" si="9"/>
        <v/>
      </c>
      <c r="F166" s="76">
        <f t="shared" si="11"/>
        <v>0</v>
      </c>
      <c r="G166" s="68">
        <v>1.5946746455999999E-2</v>
      </c>
      <c r="H166" s="68">
        <v>47.916800000000002</v>
      </c>
    </row>
    <row r="167" spans="1:8" ht="12.75" customHeight="1" x14ac:dyDescent="0.15">
      <c r="A167" s="32" t="s">
        <v>6</v>
      </c>
      <c r="B167" s="74" t="s">
        <v>1534</v>
      </c>
      <c r="C167" s="55">
        <v>0</v>
      </c>
      <c r="D167" s="55">
        <v>0</v>
      </c>
      <c r="E167" s="75" t="str">
        <f t="shared" si="9"/>
        <v/>
      </c>
      <c r="F167" s="76">
        <f t="shared" si="11"/>
        <v>0</v>
      </c>
      <c r="G167" s="68">
        <v>0.43190836740480004</v>
      </c>
      <c r="H167" s="68">
        <v>29.960650000000001</v>
      </c>
    </row>
    <row r="168" spans="1:8" ht="12.75" customHeight="1" x14ac:dyDescent="0.15">
      <c r="A168" s="32" t="s">
        <v>7</v>
      </c>
      <c r="B168" s="74" t="s">
        <v>1535</v>
      </c>
      <c r="C168" s="55">
        <v>0.11815471000000001</v>
      </c>
      <c r="D168" s="55">
        <v>4.1616000000000005E-3</v>
      </c>
      <c r="E168" s="75">
        <f t="shared" si="9"/>
        <v>27.3916546520569</v>
      </c>
      <c r="F168" s="76">
        <f t="shared" si="11"/>
        <v>2.7380718676978084E-4</v>
      </c>
      <c r="G168" s="68">
        <v>21.3186007320976</v>
      </c>
      <c r="H168" s="68">
        <v>22.148050000000001</v>
      </c>
    </row>
    <row r="169" spans="1:8" ht="12.75" customHeight="1" x14ac:dyDescent="0.15">
      <c r="A169" s="32" t="s">
        <v>1555</v>
      </c>
      <c r="B169" s="74" t="s">
        <v>1403</v>
      </c>
      <c r="C169" s="55">
        <v>0.93506916000000007</v>
      </c>
      <c r="D169" s="55">
        <v>1.1529371000000002</v>
      </c>
      <c r="E169" s="75">
        <f t="shared" si="9"/>
        <v>-0.18896775895233142</v>
      </c>
      <c r="F169" s="76">
        <f t="shared" si="11"/>
        <v>2.1668933564712072E-3</v>
      </c>
      <c r="G169" s="68">
        <v>1.0364785908864</v>
      </c>
      <c r="H169" s="68">
        <v>22.715949999999999</v>
      </c>
    </row>
    <row r="170" spans="1:8" ht="12.75" customHeight="1" x14ac:dyDescent="0.15">
      <c r="A170" s="32" t="s">
        <v>1572</v>
      </c>
      <c r="B170" s="74" t="s">
        <v>1420</v>
      </c>
      <c r="C170" s="55">
        <v>0.51900000000000002</v>
      </c>
      <c r="D170" s="55">
        <v>0.61822430000000006</v>
      </c>
      <c r="E170" s="75">
        <f t="shared" si="9"/>
        <v>-0.16049886748223907</v>
      </c>
      <c r="F170" s="76">
        <f t="shared" si="11"/>
        <v>1.2027106658170144E-3</v>
      </c>
      <c r="G170" s="68">
        <v>12.4425766782912</v>
      </c>
      <c r="H170" s="68">
        <v>35.355449999999998</v>
      </c>
    </row>
    <row r="171" spans="1:8" ht="12.75" customHeight="1" x14ac:dyDescent="0.15">
      <c r="A171" s="32" t="s">
        <v>1638</v>
      </c>
      <c r="B171" s="74" t="s">
        <v>1486</v>
      </c>
      <c r="C171" s="55">
        <v>2.383855E-2</v>
      </c>
      <c r="D171" s="55">
        <v>0</v>
      </c>
      <c r="E171" s="75" t="str">
        <f t="shared" si="9"/>
        <v/>
      </c>
      <c r="F171" s="76">
        <f t="shared" si="11"/>
        <v>5.52425401591757E-5</v>
      </c>
      <c r="G171" s="68">
        <v>0.42911488488959998</v>
      </c>
      <c r="H171" s="68">
        <v>66.668700000000001</v>
      </c>
    </row>
    <row r="172" spans="1:8" ht="12.75" customHeight="1" x14ac:dyDescent="0.15">
      <c r="A172" s="32" t="s">
        <v>1552</v>
      </c>
      <c r="B172" s="74" t="s">
        <v>1400</v>
      </c>
      <c r="C172" s="55">
        <v>5.68631434</v>
      </c>
      <c r="D172" s="55">
        <v>2.4296499500000004</v>
      </c>
      <c r="E172" s="75">
        <f t="shared" si="9"/>
        <v>1.3403841940276209</v>
      </c>
      <c r="F172" s="76">
        <f t="shared" si="11"/>
        <v>1.3177246446832826E-2</v>
      </c>
      <c r="G172" s="68">
        <v>6.8052052399311993</v>
      </c>
      <c r="H172" s="68">
        <v>46.646250000000002</v>
      </c>
    </row>
    <row r="173" spans="1:8" ht="12.75" customHeight="1" x14ac:dyDescent="0.15">
      <c r="A173" s="32" t="s">
        <v>1620</v>
      </c>
      <c r="B173" s="74" t="s">
        <v>1468</v>
      </c>
      <c r="C173" s="55">
        <v>0.24034559999999999</v>
      </c>
      <c r="D173" s="55">
        <v>9.8250000000000004E-2</v>
      </c>
      <c r="E173" s="75">
        <f t="shared" si="9"/>
        <v>1.4462656488549617</v>
      </c>
      <c r="F173" s="76">
        <f t="shared" si="11"/>
        <v>5.5696766204660852E-4</v>
      </c>
      <c r="G173" s="68">
        <v>0.52679847242240008</v>
      </c>
      <c r="H173" s="68">
        <v>29.760549999999999</v>
      </c>
    </row>
    <row r="174" spans="1:8" ht="12.75" customHeight="1" x14ac:dyDescent="0.15">
      <c r="A174" s="32" t="s">
        <v>8</v>
      </c>
      <c r="B174" s="74" t="s">
        <v>1536</v>
      </c>
      <c r="C174" s="55">
        <v>0</v>
      </c>
      <c r="D174" s="55">
        <v>0</v>
      </c>
      <c r="E174" s="75" t="str">
        <f t="shared" si="9"/>
        <v/>
      </c>
      <c r="F174" s="76">
        <f t="shared" si="11"/>
        <v>0</v>
      </c>
      <c r="G174" s="68">
        <v>4.5948625840800004</v>
      </c>
      <c r="H174" s="68">
        <v>36.379550000000002</v>
      </c>
    </row>
    <row r="175" spans="1:8" ht="12.75" customHeight="1" x14ac:dyDescent="0.15">
      <c r="A175" s="32" t="s">
        <v>1650</v>
      </c>
      <c r="B175" s="74" t="s">
        <v>1498</v>
      </c>
      <c r="C175" s="55">
        <v>0.26994990000000002</v>
      </c>
      <c r="D175" s="55">
        <v>4.4190000000000002E-3</v>
      </c>
      <c r="E175" s="75">
        <f t="shared" si="9"/>
        <v>60.088458927359135</v>
      </c>
      <c r="F175" s="76">
        <f t="shared" si="11"/>
        <v>6.2557152980007036E-4</v>
      </c>
      <c r="G175" s="68">
        <v>0.97099227865760007</v>
      </c>
      <c r="H175" s="68">
        <v>72.064700000000002</v>
      </c>
    </row>
    <row r="176" spans="1:8" ht="12.75" customHeight="1" x14ac:dyDescent="0.15">
      <c r="A176" s="32" t="s">
        <v>5</v>
      </c>
      <c r="B176" s="74" t="s">
        <v>1533</v>
      </c>
      <c r="C176" s="55">
        <v>0.53691471000000002</v>
      </c>
      <c r="D176" s="55">
        <v>2.0642E-3</v>
      </c>
      <c r="E176" s="75">
        <f>IF(ISERROR(C176/D176-1),"",((C176/D176-1)))</f>
        <v>259.10789167716308</v>
      </c>
      <c r="F176" s="76">
        <f t="shared" si="11"/>
        <v>1.2442255266879561E-3</v>
      </c>
      <c r="G176" s="68">
        <v>0.23392633579200001</v>
      </c>
      <c r="H176" s="68">
        <v>52.572249999999997</v>
      </c>
    </row>
    <row r="177" spans="1:8" ht="12.75" customHeight="1" x14ac:dyDescent="0.15">
      <c r="A177" s="79" t="s">
        <v>1538</v>
      </c>
      <c r="B177" s="80" t="s">
        <v>1386</v>
      </c>
      <c r="C177" s="81">
        <v>128.40753954000002</v>
      </c>
      <c r="D177" s="81">
        <v>205.71529555000001</v>
      </c>
      <c r="E177" s="82">
        <f>IF(ISERROR(C177/D177-1),"",((C177/D177-1)))</f>
        <v>-0.37579974694302687</v>
      </c>
      <c r="F177" s="83">
        <f t="shared" si="11"/>
        <v>0.29756670014658582</v>
      </c>
      <c r="G177" s="69">
        <v>1173.3791430900001</v>
      </c>
      <c r="H177" s="69">
        <v>12.772399999999999</v>
      </c>
    </row>
    <row r="178" spans="1:8" x14ac:dyDescent="0.15">
      <c r="A178" s="33"/>
      <c r="B178" s="34">
        <v>171</v>
      </c>
      <c r="C178" s="9">
        <f>SUM(C7:C177)</f>
        <v>431.52523275199997</v>
      </c>
      <c r="D178" s="9">
        <f>SUM(D7:D177)</f>
        <v>464.48655413299991</v>
      </c>
      <c r="E178" s="10">
        <f>IF(ISERROR(C178/D178-1),"",((C178/D178-1)))</f>
        <v>-7.0962918275481179E-2</v>
      </c>
      <c r="F178" s="43">
        <f>SUM(F7:F177)</f>
        <v>1</v>
      </c>
      <c r="G178" s="64">
        <f>SUM(G7:G177)</f>
        <v>14155.052616186116</v>
      </c>
    </row>
    <row r="179" spans="1:8" x14ac:dyDescent="0.15">
      <c r="A179" s="35"/>
      <c r="B179" s="35"/>
      <c r="C179" s="35"/>
      <c r="D179" s="35"/>
      <c r="E179" s="36"/>
      <c r="F179" s="63"/>
    </row>
    <row r="180" spans="1:8" x14ac:dyDescent="0.15">
      <c r="B180" s="35"/>
      <c r="C180" s="35"/>
      <c r="D180" s="35"/>
      <c r="E180" s="36"/>
      <c r="F180" s="35"/>
    </row>
    <row r="181" spans="1:8" x14ac:dyDescent="0.15">
      <c r="A181" s="23" t="s">
        <v>550</v>
      </c>
      <c r="B181" s="35"/>
      <c r="C181" s="35"/>
      <c r="D181" s="35"/>
      <c r="E181" s="36"/>
      <c r="F181" s="35"/>
    </row>
    <row r="182" spans="1:8" x14ac:dyDescent="0.15">
      <c r="A182" s="35"/>
      <c r="B182" s="35"/>
      <c r="C182" s="35"/>
      <c r="D182" s="35"/>
      <c r="E182" s="36"/>
      <c r="F182" s="35"/>
    </row>
    <row r="183" spans="1:8" x14ac:dyDescent="0.15">
      <c r="A183" s="42" t="s">
        <v>206</v>
      </c>
      <c r="B183" s="35"/>
      <c r="C183" s="35"/>
      <c r="D183" s="35"/>
      <c r="E183" s="36"/>
      <c r="F183" s="35"/>
    </row>
    <row r="184" spans="1:8" x14ac:dyDescent="0.15">
      <c r="A184" s="35"/>
      <c r="B184" s="35"/>
      <c r="C184" s="35"/>
      <c r="D184" s="35"/>
      <c r="E184" s="36"/>
      <c r="F184" s="35"/>
    </row>
    <row r="185" spans="1:8" x14ac:dyDescent="0.15">
      <c r="A185" s="35"/>
      <c r="B185" s="35"/>
      <c r="C185" s="35"/>
      <c r="D185" s="35"/>
      <c r="E185" s="36"/>
      <c r="F185" s="35"/>
    </row>
    <row r="186" spans="1:8" x14ac:dyDescent="0.15">
      <c r="A186" s="35"/>
      <c r="B186" s="35"/>
      <c r="C186" s="35"/>
      <c r="D186" s="35"/>
    </row>
    <row r="187" spans="1:8" x14ac:dyDescent="0.15">
      <c r="A187" s="35"/>
      <c r="B187" s="35"/>
      <c r="C187" s="35"/>
      <c r="D187" s="35"/>
    </row>
    <row r="188" spans="1:8" x14ac:dyDescent="0.15">
      <c r="A188" s="35"/>
      <c r="B188" s="35"/>
      <c r="C188" s="35"/>
      <c r="D188" s="35"/>
    </row>
    <row r="189" spans="1:8" x14ac:dyDescent="0.15">
      <c r="A189" s="35"/>
      <c r="B189" s="35"/>
      <c r="C189" s="35"/>
      <c r="D189" s="35"/>
    </row>
    <row r="190" spans="1:8" x14ac:dyDescent="0.15">
      <c r="A190" s="35"/>
      <c r="B190" s="35"/>
      <c r="C190" s="35"/>
      <c r="D190" s="35"/>
    </row>
    <row r="191" spans="1:8" x14ac:dyDescent="0.15">
      <c r="A191" s="35"/>
      <c r="B191" s="35"/>
      <c r="C191" s="35"/>
      <c r="D191" s="35"/>
    </row>
    <row r="192" spans="1:8" x14ac:dyDescent="0.15">
      <c r="A192" s="35"/>
      <c r="B192" s="35"/>
      <c r="C192" s="35"/>
      <c r="D192" s="35"/>
    </row>
    <row r="193" spans="1:4" x14ac:dyDescent="0.15">
      <c r="A193" s="35"/>
      <c r="B193" s="35"/>
      <c r="C193" s="35"/>
      <c r="D193" s="35"/>
    </row>
  </sheetData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ignoredErrors>
    <ignoredError sqref="H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XTF Exchange Traded Funds</vt:lpstr>
      <vt:lpstr>XTF - Cascade OTC</vt:lpstr>
      <vt:lpstr>Exchange Traded Commodities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